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C:\Users\kid.NAGINTERN\Desktop\"/>
    </mc:Choice>
  </mc:AlternateContent>
  <xr:revisionPtr revIDLastSave="0" documentId="8_{D3053295-CCF1-42D8-88B0-13330AEB651C}" xr6:coauthVersionLast="47" xr6:coauthVersionMax="47" xr10:uidLastSave="{00000000-0000-0000-0000-000000000000}"/>
  <bookViews>
    <workbookView xWindow="-120" yWindow="-120" windowWidth="51840" windowHeight="21120" xr2:uid="{F11E79FE-A3F8-4BFF-8C8A-E53F060C256B}"/>
  </bookViews>
  <sheets>
    <sheet name="nag+" sheetId="6" r:id="rId1"/>
    <sheet name="Planung" sheetId="10" r:id="rId2"/>
    <sheet name="Ressourcen" sheetId="15" r:id="rId3"/>
    <sheet name="Zuordnung_Ressourcen" sheetId="11" r:id="rId4"/>
    <sheet name="Param" sheetId="12" r:id="rId5"/>
    <sheet name="Anleitung" sheetId="2" r:id="rId6"/>
  </sheets>
  <definedNames>
    <definedName name="_xlnm._FilterDatabase" localSheetId="1" hidden="1">Planung!$A$4:$DV$205</definedName>
    <definedName name="_xlnm._FilterDatabase" localSheetId="2" hidden="1">Ressourcen!$A$3:$DG$203</definedName>
    <definedName name="_xlnm._FilterDatabase" localSheetId="3" hidden="1">Zuordnung_Ressourcen!$A$3:$DP$203</definedName>
    <definedName name="AllPlanAufgabe">INDIRECT(CONCATENATE("Planung!$E$",PlanFirstRow,":$E$",PlanLastRow))</definedName>
    <definedName name="AllPlanAufw">INDIRECT(CONCATENATE("Planung!$I$",PlanFirstRow,":$I$",PlanLastRow))</definedName>
    <definedName name="AllPlanDauer">INDIRECT(CONCATENATE("Planung!$M$",PlanFirstRow,":$M$",PlanLastRow))</definedName>
    <definedName name="AllPlanEnd">INDIRECT(CONCATENATE("Planung!$U$",PlanFirstRow,":$U$",PlanLastRow))</definedName>
    <definedName name="AllPlanEtappe">INDIRECT(CONCATENATE("Planung!$A$",PlanFirstRow,":$A$",PlanLastRow))</definedName>
    <definedName name="AllPlanId">INDIRECT(CONCATENATE("Planung!$C$",PlanFirstRow,":$C$",PlanLastRow))</definedName>
    <definedName name="AllPlanKapa">INDIRECT(CONCATENATE("Planung!$K$",PlanFirstRow,":$K$",PlanLastRow))</definedName>
    <definedName name="AllPlanKapaAmp">INDIRECT(CONCATENATE("Planung!$L$",PlanFirstRow,":$L$",PlanLastRow))</definedName>
    <definedName name="AllPlanPhase">INDIRECT(CONCATENATE("Planung!$B$",PlanFirstRow,":$B$",PlanLastRow))</definedName>
    <definedName name="AllPlanRestAufw">INDIRECT(CONCATENATE("Planung!$P$",PlanFirstRow,":$P$",PlanLastRow))</definedName>
    <definedName name="AllPlanRestKapaAmp">INDIRECT(CONCATENATE("Planung!$R$",PlanFirstRow,":$R$",PlanLastRow))</definedName>
    <definedName name="AllPlanStart">INDIRECT(CONCATENATE("Planung!$S$",PlanFirstRow,":$S$",PlanLastRow))</definedName>
    <definedName name="AllPlanTimeline">INDIRECT(CONCATENATE("Planung!$S$",PlanFirstRow,":$BS$",PlanLastRow))</definedName>
    <definedName name="AllPlanTyp">INDIRECT(CONCATENATE("Planung!$D$",PlanFirstRow,":$D$",PlanLastRow))</definedName>
    <definedName name="AllResBu">INDIRECT(CONCATENATE("Ressourcen!$C$",ResFirstRow,":$C$",ResLastRow))</definedName>
    <definedName name="AllResId">INDIRECT(CONCATENATE("Ressourcen!$B$",ResFirstRow,":$B$",ResLastRow))</definedName>
    <definedName name="AllResName">INDIRECT(CONCATENATE("Ressourcen!$F$",ResFirstRow,":$F$",ResLastRow))</definedName>
    <definedName name="AllResRolle">INDIRECT(CONCATENATE("Ressourcen!$E$",ResFirstRow,":$E$",ResLastRow))</definedName>
    <definedName name="AllResTeam">INDIRECT(CONCATENATE("Ressourcen!$D$",ResFirstRow,":$D$",ResLastRow))</definedName>
    <definedName name="AllZuordKapa">INDIRECT(CONCATENATE("Zuordnung_Ressourcen!$N$",ZuordFirstRow,":$N$",ZuordLastRow))</definedName>
    <definedName name="AllZuordKW">INDIRECT(CONCATENATE("Zuordnung_Ressourcen!$",ZuordFirstTiColumn,"$2:$",ZuordLastTiColumn,"$2"))</definedName>
    <definedName name="AllZuordPlanId">INDIRECT(CONCATENATE("Zuordnung_Ressourcen!$C$",ZuordFirstRow,":$C$",ZuordLastRow))</definedName>
    <definedName name="AllZuordResId">INDIRECT(CONCATENATE("Zuordnung_Ressourcen!$I$",ZuordFirstRow,":$I$",ZuordLastRow))</definedName>
    <definedName name="AllZuordRestKapa">INDIRECT(CONCATENATE("Zuordnung_Ressourcen!$O$",ZuordFirstRow,":$O$",ZuordLastRow))</definedName>
    <definedName name="AllZuordTiKappa">INDIRECT(CONCATENATE("Zuordnung_Ressourcen!$",ZuordFirstTiColumn,"$",ZuordFirstRow,":$",ZuordLastTiColumn,"$",ZuordLastRow))</definedName>
    <definedName name="AllZuordWochStart">INDIRECT(CONCATENATE("Zuordnung_Ressourcen!$",ZuordFirstTiColumn,"$1:$",ZuordLastTiColumn,"$1"))</definedName>
    <definedName name="_xlnm.Print_Area" localSheetId="4">Param!$A$1:$D$56</definedName>
    <definedName name="Heute">Param!$B$10</definedName>
    <definedName name="PlanFirstRow">Param!$B$15</definedName>
    <definedName name="PlanFirstTiColumn">Param!$B$17</definedName>
    <definedName name="PlanLastRow">Param!$B$16</definedName>
    <definedName name="PlanLastTiColumn">Param!$B$18</definedName>
    <definedName name="ProjName">Param!$B$6</definedName>
    <definedName name="Prüfdatum">Param!$B$11</definedName>
    <definedName name="ResFirstRow">Param!$B$31</definedName>
    <definedName name="ResFirstTiColumn">Param!$B$33</definedName>
    <definedName name="ResLastRow">Param!$B$32</definedName>
    <definedName name="ResLastTiColumn">Param!$B$34</definedName>
    <definedName name="StartTimeline">Param!$B$7</definedName>
    <definedName name="TXT_Det">Param!$B$43</definedName>
    <definedName name="TXT_Kapa">Param!$B$37</definedName>
    <definedName name="TXT_MS">Param!$B$42</definedName>
    <definedName name="TXT_Sum">Param!$B$44</definedName>
    <definedName name="TXT_Zuord">Param!$B$38</definedName>
    <definedName name="ZuordFirstRow">Param!$B$22</definedName>
    <definedName name="ZuordFirstTiColumn">Param!$B$24</definedName>
    <definedName name="ZuordFirstTiColumnNr">Param!$B$26</definedName>
    <definedName name="ZuordLastRow">Param!$B$23</definedName>
    <definedName name="ZuordLastTiColumn">Param!$B$25</definedName>
    <definedName name="ZuordLastTiColumnNr">Param!$B$27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03" i="15" l="1"/>
  <c r="E203" i="15"/>
  <c r="D203" i="15"/>
  <c r="C203" i="15"/>
  <c r="B203" i="15"/>
  <c r="F201" i="15"/>
  <c r="E201" i="15"/>
  <c r="D201" i="15"/>
  <c r="C201" i="15"/>
  <c r="B201" i="15"/>
  <c r="F199" i="15"/>
  <c r="E199" i="15"/>
  <c r="D199" i="15"/>
  <c r="C199" i="15"/>
  <c r="B199" i="15"/>
  <c r="F197" i="15"/>
  <c r="E197" i="15"/>
  <c r="D197" i="15"/>
  <c r="C197" i="15"/>
  <c r="B197" i="15"/>
  <c r="F195" i="15"/>
  <c r="E195" i="15"/>
  <c r="D195" i="15"/>
  <c r="C195" i="15"/>
  <c r="B195" i="15"/>
  <c r="F193" i="15"/>
  <c r="E193" i="15"/>
  <c r="D193" i="15"/>
  <c r="C193" i="15"/>
  <c r="B193" i="15"/>
  <c r="F191" i="15"/>
  <c r="E191" i="15"/>
  <c r="D191" i="15"/>
  <c r="C191" i="15"/>
  <c r="B191" i="15"/>
  <c r="F189" i="15"/>
  <c r="E189" i="15"/>
  <c r="D189" i="15"/>
  <c r="C189" i="15"/>
  <c r="B189" i="15"/>
  <c r="F187" i="15"/>
  <c r="E187" i="15"/>
  <c r="D187" i="15"/>
  <c r="C187" i="15"/>
  <c r="B187" i="15"/>
  <c r="F185" i="15"/>
  <c r="E185" i="15"/>
  <c r="D185" i="15"/>
  <c r="C185" i="15"/>
  <c r="B185" i="15"/>
  <c r="F183" i="15"/>
  <c r="E183" i="15"/>
  <c r="D183" i="15"/>
  <c r="C183" i="15"/>
  <c r="B183" i="15"/>
  <c r="F181" i="15"/>
  <c r="E181" i="15"/>
  <c r="D181" i="15"/>
  <c r="C181" i="15"/>
  <c r="B181" i="15"/>
  <c r="F179" i="15"/>
  <c r="E179" i="15"/>
  <c r="D179" i="15"/>
  <c r="C179" i="15"/>
  <c r="B179" i="15"/>
  <c r="F177" i="15"/>
  <c r="E177" i="15"/>
  <c r="D177" i="15"/>
  <c r="C177" i="15"/>
  <c r="B177" i="15"/>
  <c r="F175" i="15"/>
  <c r="E175" i="15"/>
  <c r="D175" i="15"/>
  <c r="C175" i="15"/>
  <c r="B175" i="15"/>
  <c r="F173" i="15"/>
  <c r="E173" i="15"/>
  <c r="D173" i="15"/>
  <c r="C173" i="15"/>
  <c r="B173" i="15"/>
  <c r="F171" i="15"/>
  <c r="E171" i="15"/>
  <c r="D171" i="15"/>
  <c r="C171" i="15"/>
  <c r="B171" i="15"/>
  <c r="F169" i="15"/>
  <c r="E169" i="15"/>
  <c r="D169" i="15"/>
  <c r="C169" i="15"/>
  <c r="B169" i="15"/>
  <c r="F167" i="15"/>
  <c r="E167" i="15"/>
  <c r="D167" i="15"/>
  <c r="C167" i="15"/>
  <c r="B167" i="15"/>
  <c r="F165" i="15"/>
  <c r="E165" i="15"/>
  <c r="D165" i="15"/>
  <c r="C165" i="15"/>
  <c r="B165" i="15"/>
  <c r="F163" i="15"/>
  <c r="E163" i="15"/>
  <c r="D163" i="15"/>
  <c r="C163" i="15"/>
  <c r="B163" i="15"/>
  <c r="F161" i="15"/>
  <c r="E161" i="15"/>
  <c r="D161" i="15"/>
  <c r="C161" i="15"/>
  <c r="B161" i="15"/>
  <c r="F159" i="15"/>
  <c r="E159" i="15"/>
  <c r="D159" i="15"/>
  <c r="C159" i="15"/>
  <c r="B159" i="15"/>
  <c r="F157" i="15"/>
  <c r="E157" i="15"/>
  <c r="D157" i="15"/>
  <c r="C157" i="15"/>
  <c r="B157" i="15"/>
  <c r="F155" i="15"/>
  <c r="E155" i="15"/>
  <c r="D155" i="15"/>
  <c r="C155" i="15"/>
  <c r="B155" i="15"/>
  <c r="F153" i="15"/>
  <c r="E153" i="15"/>
  <c r="D153" i="15"/>
  <c r="C153" i="15"/>
  <c r="B153" i="15"/>
  <c r="F151" i="15"/>
  <c r="E151" i="15"/>
  <c r="D151" i="15"/>
  <c r="C151" i="15"/>
  <c r="B151" i="15"/>
  <c r="F149" i="15"/>
  <c r="E149" i="15"/>
  <c r="D149" i="15"/>
  <c r="C149" i="15"/>
  <c r="B149" i="15"/>
  <c r="F147" i="15"/>
  <c r="E147" i="15"/>
  <c r="D147" i="15"/>
  <c r="C147" i="15"/>
  <c r="B147" i="15"/>
  <c r="F145" i="15"/>
  <c r="E145" i="15"/>
  <c r="D145" i="15"/>
  <c r="C145" i="15"/>
  <c r="B145" i="15"/>
  <c r="F143" i="15"/>
  <c r="E143" i="15"/>
  <c r="D143" i="15"/>
  <c r="C143" i="15"/>
  <c r="B143" i="15"/>
  <c r="F141" i="15"/>
  <c r="E141" i="15"/>
  <c r="D141" i="15"/>
  <c r="C141" i="15"/>
  <c r="B141" i="15"/>
  <c r="F139" i="15"/>
  <c r="E139" i="15"/>
  <c r="D139" i="15"/>
  <c r="C139" i="15"/>
  <c r="B139" i="15"/>
  <c r="F137" i="15"/>
  <c r="E137" i="15"/>
  <c r="D137" i="15"/>
  <c r="C137" i="15"/>
  <c r="B137" i="15"/>
  <c r="F135" i="15"/>
  <c r="E135" i="15"/>
  <c r="D135" i="15"/>
  <c r="C135" i="15"/>
  <c r="B135" i="15"/>
  <c r="F133" i="15"/>
  <c r="E133" i="15"/>
  <c r="D133" i="15"/>
  <c r="C133" i="15"/>
  <c r="B133" i="15"/>
  <c r="F131" i="15"/>
  <c r="E131" i="15"/>
  <c r="D131" i="15"/>
  <c r="C131" i="15"/>
  <c r="B131" i="15"/>
  <c r="F129" i="15"/>
  <c r="E129" i="15"/>
  <c r="D129" i="15"/>
  <c r="C129" i="15"/>
  <c r="B129" i="15"/>
  <c r="F127" i="15"/>
  <c r="E127" i="15"/>
  <c r="D127" i="15"/>
  <c r="C127" i="15"/>
  <c r="B127" i="15"/>
  <c r="F125" i="15"/>
  <c r="E125" i="15"/>
  <c r="D125" i="15"/>
  <c r="C125" i="15"/>
  <c r="B125" i="15"/>
  <c r="F123" i="15"/>
  <c r="E123" i="15"/>
  <c r="D123" i="15"/>
  <c r="C123" i="15"/>
  <c r="B123" i="15"/>
  <c r="F121" i="15"/>
  <c r="E121" i="15"/>
  <c r="D121" i="15"/>
  <c r="C121" i="15"/>
  <c r="B121" i="15"/>
  <c r="F119" i="15"/>
  <c r="E119" i="15"/>
  <c r="D119" i="15"/>
  <c r="C119" i="15"/>
  <c r="B119" i="15"/>
  <c r="F117" i="15"/>
  <c r="E117" i="15"/>
  <c r="D117" i="15"/>
  <c r="C117" i="15"/>
  <c r="B117" i="15"/>
  <c r="F115" i="15"/>
  <c r="E115" i="15"/>
  <c r="D115" i="15"/>
  <c r="C115" i="15"/>
  <c r="B115" i="15"/>
  <c r="F113" i="15"/>
  <c r="E113" i="15"/>
  <c r="D113" i="15"/>
  <c r="C113" i="15"/>
  <c r="B113" i="15"/>
  <c r="F111" i="15"/>
  <c r="E111" i="15"/>
  <c r="D111" i="15"/>
  <c r="C111" i="15"/>
  <c r="B111" i="15"/>
  <c r="F109" i="15"/>
  <c r="E109" i="15"/>
  <c r="D109" i="15"/>
  <c r="C109" i="15"/>
  <c r="B109" i="15"/>
  <c r="F107" i="15"/>
  <c r="E107" i="15"/>
  <c r="D107" i="15"/>
  <c r="C107" i="15"/>
  <c r="B107" i="15"/>
  <c r="F105" i="15"/>
  <c r="E105" i="15"/>
  <c r="D105" i="15"/>
  <c r="C105" i="15"/>
  <c r="B105" i="15"/>
  <c r="F103" i="15"/>
  <c r="E103" i="15"/>
  <c r="D103" i="15"/>
  <c r="C103" i="15"/>
  <c r="B103" i="15"/>
  <c r="F101" i="15"/>
  <c r="E101" i="15"/>
  <c r="D101" i="15"/>
  <c r="C101" i="15"/>
  <c r="B101" i="15"/>
  <c r="F99" i="15"/>
  <c r="E99" i="15"/>
  <c r="D99" i="15"/>
  <c r="C99" i="15"/>
  <c r="B99" i="15"/>
  <c r="F97" i="15"/>
  <c r="E97" i="15"/>
  <c r="D97" i="15"/>
  <c r="C97" i="15"/>
  <c r="B97" i="15"/>
  <c r="F95" i="15"/>
  <c r="E95" i="15"/>
  <c r="D95" i="15"/>
  <c r="C95" i="15"/>
  <c r="B95" i="15"/>
  <c r="F93" i="15"/>
  <c r="E93" i="15"/>
  <c r="D93" i="15"/>
  <c r="C93" i="15"/>
  <c r="B93" i="15"/>
  <c r="F91" i="15"/>
  <c r="E91" i="15"/>
  <c r="D91" i="15"/>
  <c r="C91" i="15"/>
  <c r="B91" i="15"/>
  <c r="F89" i="15"/>
  <c r="E89" i="15"/>
  <c r="D89" i="15"/>
  <c r="C89" i="15"/>
  <c r="B89" i="15"/>
  <c r="F87" i="15"/>
  <c r="E87" i="15"/>
  <c r="D87" i="15"/>
  <c r="C87" i="15"/>
  <c r="B87" i="15"/>
  <c r="F85" i="15"/>
  <c r="E85" i="15"/>
  <c r="D85" i="15"/>
  <c r="C85" i="15"/>
  <c r="B85" i="15"/>
  <c r="F83" i="15"/>
  <c r="E83" i="15"/>
  <c r="D83" i="15"/>
  <c r="C83" i="15"/>
  <c r="B83" i="15"/>
  <c r="F81" i="15"/>
  <c r="E81" i="15"/>
  <c r="D81" i="15"/>
  <c r="C81" i="15"/>
  <c r="B81" i="15"/>
  <c r="F79" i="15"/>
  <c r="E79" i="15"/>
  <c r="D79" i="15"/>
  <c r="C79" i="15"/>
  <c r="B79" i="15"/>
  <c r="F77" i="15"/>
  <c r="E77" i="15"/>
  <c r="D77" i="15"/>
  <c r="C77" i="15"/>
  <c r="B77" i="15"/>
  <c r="F75" i="15"/>
  <c r="E75" i="15"/>
  <c r="D75" i="15"/>
  <c r="C75" i="15"/>
  <c r="B75" i="15"/>
  <c r="F73" i="15"/>
  <c r="E73" i="15"/>
  <c r="D73" i="15"/>
  <c r="C73" i="15"/>
  <c r="B73" i="15"/>
  <c r="F71" i="15"/>
  <c r="E71" i="15"/>
  <c r="D71" i="15"/>
  <c r="C71" i="15"/>
  <c r="B71" i="15"/>
  <c r="F69" i="15"/>
  <c r="E69" i="15"/>
  <c r="D69" i="15"/>
  <c r="C69" i="15"/>
  <c r="B69" i="15"/>
  <c r="F67" i="15"/>
  <c r="E67" i="15"/>
  <c r="D67" i="15"/>
  <c r="C67" i="15"/>
  <c r="B67" i="15"/>
  <c r="F65" i="15"/>
  <c r="E65" i="15"/>
  <c r="D65" i="15"/>
  <c r="C65" i="15"/>
  <c r="B65" i="15"/>
  <c r="F63" i="15"/>
  <c r="E63" i="15"/>
  <c r="D63" i="15"/>
  <c r="C63" i="15"/>
  <c r="B63" i="15"/>
  <c r="F61" i="15"/>
  <c r="E61" i="15"/>
  <c r="D61" i="15"/>
  <c r="C61" i="15"/>
  <c r="B61" i="15"/>
  <c r="F59" i="15"/>
  <c r="E59" i="15"/>
  <c r="D59" i="15"/>
  <c r="C59" i="15"/>
  <c r="B59" i="15"/>
  <c r="F57" i="15"/>
  <c r="E57" i="15"/>
  <c r="D57" i="15"/>
  <c r="C57" i="15"/>
  <c r="B57" i="15"/>
  <c r="F55" i="15"/>
  <c r="E55" i="15"/>
  <c r="D55" i="15"/>
  <c r="C55" i="15"/>
  <c r="B55" i="15"/>
  <c r="F53" i="15"/>
  <c r="E53" i="15"/>
  <c r="D53" i="15"/>
  <c r="C53" i="15"/>
  <c r="B53" i="15"/>
  <c r="F51" i="15"/>
  <c r="E51" i="15"/>
  <c r="D51" i="15"/>
  <c r="C51" i="15"/>
  <c r="B51" i="15"/>
  <c r="F49" i="15"/>
  <c r="E49" i="15"/>
  <c r="D49" i="15"/>
  <c r="C49" i="15"/>
  <c r="B49" i="15"/>
  <c r="F47" i="15"/>
  <c r="E47" i="15"/>
  <c r="D47" i="15"/>
  <c r="C47" i="15"/>
  <c r="B47" i="15"/>
  <c r="F45" i="15"/>
  <c r="E45" i="15"/>
  <c r="D45" i="15"/>
  <c r="C45" i="15"/>
  <c r="B45" i="15"/>
  <c r="F43" i="15"/>
  <c r="E43" i="15"/>
  <c r="D43" i="15"/>
  <c r="C43" i="15"/>
  <c r="B43" i="15"/>
  <c r="F41" i="15"/>
  <c r="E41" i="15"/>
  <c r="D41" i="15"/>
  <c r="C41" i="15"/>
  <c r="B41" i="15"/>
  <c r="F39" i="15"/>
  <c r="E39" i="15"/>
  <c r="D39" i="15"/>
  <c r="C39" i="15"/>
  <c r="B39" i="15"/>
  <c r="F37" i="15"/>
  <c r="E37" i="15"/>
  <c r="D37" i="15"/>
  <c r="C37" i="15"/>
  <c r="B37" i="15"/>
  <c r="F35" i="15"/>
  <c r="E35" i="15"/>
  <c r="D35" i="15"/>
  <c r="C35" i="15"/>
  <c r="B35" i="15"/>
  <c r="F33" i="15"/>
  <c r="E33" i="15"/>
  <c r="D33" i="15"/>
  <c r="C33" i="15"/>
  <c r="B33" i="15"/>
  <c r="F31" i="15"/>
  <c r="E31" i="15"/>
  <c r="D31" i="15"/>
  <c r="C31" i="15"/>
  <c r="B31" i="15"/>
  <c r="F29" i="15"/>
  <c r="E29" i="15"/>
  <c r="D29" i="15"/>
  <c r="C29" i="15"/>
  <c r="B29" i="15"/>
  <c r="F27" i="15"/>
  <c r="E27" i="15"/>
  <c r="D27" i="15"/>
  <c r="C27" i="15"/>
  <c r="B27" i="15"/>
  <c r="F25" i="15"/>
  <c r="E25" i="15"/>
  <c r="D25" i="15"/>
  <c r="C25" i="15"/>
  <c r="B25" i="15"/>
  <c r="F23" i="15"/>
  <c r="E23" i="15"/>
  <c r="D23" i="15"/>
  <c r="C23" i="15"/>
  <c r="B23" i="15"/>
  <c r="F21" i="15"/>
  <c r="E21" i="15"/>
  <c r="D21" i="15"/>
  <c r="C21" i="15"/>
  <c r="B21" i="15"/>
  <c r="F19" i="15"/>
  <c r="E19" i="15"/>
  <c r="D19" i="15"/>
  <c r="C19" i="15"/>
  <c r="B19" i="15"/>
  <c r="F17" i="15"/>
  <c r="E17" i="15"/>
  <c r="D17" i="15"/>
  <c r="C17" i="15"/>
  <c r="B17" i="15"/>
  <c r="F15" i="15"/>
  <c r="E15" i="15"/>
  <c r="D15" i="15"/>
  <c r="C15" i="15"/>
  <c r="B15" i="15"/>
  <c r="F13" i="15"/>
  <c r="E13" i="15"/>
  <c r="D13" i="15"/>
  <c r="C13" i="15"/>
  <c r="B13" i="15"/>
  <c r="F11" i="15"/>
  <c r="E11" i="15"/>
  <c r="D11" i="15"/>
  <c r="C11" i="15"/>
  <c r="B11" i="15"/>
  <c r="F9" i="15"/>
  <c r="E9" i="15"/>
  <c r="D9" i="15"/>
  <c r="C9" i="15"/>
  <c r="B9" i="15"/>
  <c r="F7" i="15"/>
  <c r="E7" i="15"/>
  <c r="D7" i="15"/>
  <c r="C7" i="15"/>
  <c r="B7" i="15"/>
  <c r="B5" i="15"/>
  <c r="C5" i="15"/>
  <c r="D5" i="15"/>
  <c r="E5" i="15"/>
  <c r="F5" i="15"/>
  <c r="C1" i="10" l="1"/>
  <c r="C1" i="11"/>
  <c r="C1" i="15"/>
  <c r="C1" i="12"/>
  <c r="U205" i="10" a="1"/>
  <c r="U205" i="10" s="1"/>
  <c r="T205" i="10" a="1"/>
  <c r="T205" i="10" s="1"/>
  <c r="R205" i="10" a="1"/>
  <c r="R205" i="10" s="1"/>
  <c r="Q205" i="10" a="1"/>
  <c r="Q205" i="10" s="1"/>
  <c r="P205" i="10" a="1"/>
  <c r="P205" i="10" s="1"/>
  <c r="N205" i="10" a="1"/>
  <c r="N205" i="10" s="1"/>
  <c r="L205" i="10" a="1"/>
  <c r="L205" i="10" s="1"/>
  <c r="K205" i="10" a="1"/>
  <c r="K205" i="10" s="1"/>
  <c r="J205" i="10" a="1"/>
  <c r="J205" i="10" s="1"/>
  <c r="U204" i="10" a="1"/>
  <c r="U204" i="10" s="1"/>
  <c r="T204" i="10" a="1"/>
  <c r="T204" i="10" s="1"/>
  <c r="R204" i="10" a="1"/>
  <c r="R204" i="10" s="1"/>
  <c r="Q204" i="10" a="1"/>
  <c r="Q204" i="10" s="1"/>
  <c r="P204" i="10" a="1"/>
  <c r="P204" i="10" s="1"/>
  <c r="N204" i="10" a="1"/>
  <c r="N204" i="10" s="1"/>
  <c r="L204" i="10" a="1"/>
  <c r="L204" i="10" s="1"/>
  <c r="K204" i="10" a="1"/>
  <c r="K204" i="10" s="1"/>
  <c r="J204" i="10" a="1"/>
  <c r="J204" i="10" s="1"/>
  <c r="U203" i="10" a="1"/>
  <c r="U203" i="10" s="1"/>
  <c r="T203" i="10" a="1"/>
  <c r="T203" i="10" s="1"/>
  <c r="R203" i="10" a="1"/>
  <c r="R203" i="10" s="1"/>
  <c r="Q203" i="10" a="1"/>
  <c r="Q203" i="10" s="1"/>
  <c r="P203" i="10" a="1"/>
  <c r="P203" i="10" s="1"/>
  <c r="N203" i="10" a="1"/>
  <c r="N203" i="10" s="1"/>
  <c r="L203" i="10" a="1"/>
  <c r="L203" i="10" s="1"/>
  <c r="K203" i="10" a="1"/>
  <c r="K203" i="10" s="1"/>
  <c r="J203" i="10" a="1"/>
  <c r="J203" i="10" s="1"/>
  <c r="U202" i="10" a="1"/>
  <c r="U202" i="10" s="1"/>
  <c r="T202" i="10" a="1"/>
  <c r="T202" i="10" s="1"/>
  <c r="R202" i="10" a="1"/>
  <c r="R202" i="10" s="1"/>
  <c r="Q202" i="10" a="1"/>
  <c r="Q202" i="10" s="1"/>
  <c r="P202" i="10" a="1"/>
  <c r="P202" i="10" s="1"/>
  <c r="N202" i="10" a="1"/>
  <c r="N202" i="10" s="1"/>
  <c r="L202" i="10" a="1"/>
  <c r="L202" i="10" s="1"/>
  <c r="K202" i="10" a="1"/>
  <c r="K202" i="10" s="1"/>
  <c r="J202" i="10" a="1"/>
  <c r="J202" i="10" s="1"/>
  <c r="U201" i="10" a="1"/>
  <c r="U201" i="10" s="1"/>
  <c r="T201" i="10" a="1"/>
  <c r="T201" i="10" s="1"/>
  <c r="R201" i="10" a="1"/>
  <c r="R201" i="10" s="1"/>
  <c r="Q201" i="10" a="1"/>
  <c r="Q201" i="10" s="1"/>
  <c r="P201" i="10" a="1"/>
  <c r="P201" i="10" s="1"/>
  <c r="N201" i="10" a="1"/>
  <c r="N201" i="10" s="1"/>
  <c r="L201" i="10" a="1"/>
  <c r="L201" i="10" s="1"/>
  <c r="K201" i="10" a="1"/>
  <c r="K201" i="10" s="1"/>
  <c r="J201" i="10" a="1"/>
  <c r="J201" i="10" s="1"/>
  <c r="U200" i="10" a="1"/>
  <c r="U200" i="10" s="1"/>
  <c r="T200" i="10" a="1"/>
  <c r="T200" i="10" s="1"/>
  <c r="R200" i="10" a="1"/>
  <c r="R200" i="10" s="1"/>
  <c r="Q200" i="10" a="1"/>
  <c r="Q200" i="10" s="1"/>
  <c r="P200" i="10" a="1"/>
  <c r="P200" i="10" s="1"/>
  <c r="N200" i="10" a="1"/>
  <c r="N200" i="10" s="1"/>
  <c r="L200" i="10" a="1"/>
  <c r="L200" i="10" s="1"/>
  <c r="K200" i="10" a="1"/>
  <c r="K200" i="10" s="1"/>
  <c r="J200" i="10" a="1"/>
  <c r="J200" i="10" s="1"/>
  <c r="U199" i="10" a="1"/>
  <c r="U199" i="10" s="1"/>
  <c r="T199" i="10" a="1"/>
  <c r="T199" i="10" s="1"/>
  <c r="R199" i="10" a="1"/>
  <c r="R199" i="10" s="1"/>
  <c r="Q199" i="10" a="1"/>
  <c r="Q199" i="10" s="1"/>
  <c r="P199" i="10" a="1"/>
  <c r="P199" i="10" s="1"/>
  <c r="N199" i="10" a="1"/>
  <c r="N199" i="10" s="1"/>
  <c r="L199" i="10" a="1"/>
  <c r="L199" i="10" s="1"/>
  <c r="K199" i="10" a="1"/>
  <c r="K199" i="10" s="1"/>
  <c r="J199" i="10" a="1"/>
  <c r="J199" i="10" s="1"/>
  <c r="U198" i="10" a="1"/>
  <c r="U198" i="10" s="1"/>
  <c r="T198" i="10" a="1"/>
  <c r="T198" i="10" s="1"/>
  <c r="R198" i="10" a="1"/>
  <c r="R198" i="10" s="1"/>
  <c r="Q198" i="10" a="1"/>
  <c r="Q198" i="10" s="1"/>
  <c r="P198" i="10" a="1"/>
  <c r="P198" i="10" s="1"/>
  <c r="N198" i="10" a="1"/>
  <c r="N198" i="10" s="1"/>
  <c r="L198" i="10" a="1"/>
  <c r="L198" i="10" s="1"/>
  <c r="K198" i="10" a="1"/>
  <c r="K198" i="10" s="1"/>
  <c r="J198" i="10" a="1"/>
  <c r="J198" i="10" s="1"/>
  <c r="U197" i="10" a="1"/>
  <c r="U197" i="10" s="1"/>
  <c r="T197" i="10" a="1"/>
  <c r="T197" i="10" s="1"/>
  <c r="R197" i="10" a="1"/>
  <c r="R197" i="10" s="1"/>
  <c r="Q197" i="10" a="1"/>
  <c r="Q197" i="10" s="1"/>
  <c r="P197" i="10" a="1"/>
  <c r="P197" i="10" s="1"/>
  <c r="N197" i="10" a="1"/>
  <c r="N197" i="10" s="1"/>
  <c r="L197" i="10" a="1"/>
  <c r="L197" i="10" s="1"/>
  <c r="K197" i="10" a="1"/>
  <c r="K197" i="10" s="1"/>
  <c r="J197" i="10" a="1"/>
  <c r="J197" i="10" s="1"/>
  <c r="U196" i="10" a="1"/>
  <c r="U196" i="10" s="1"/>
  <c r="T196" i="10" a="1"/>
  <c r="T196" i="10" s="1"/>
  <c r="R196" i="10" a="1"/>
  <c r="R196" i="10" s="1"/>
  <c r="Q196" i="10" a="1"/>
  <c r="Q196" i="10" s="1"/>
  <c r="P196" i="10" a="1"/>
  <c r="P196" i="10" s="1"/>
  <c r="N196" i="10" a="1"/>
  <c r="N196" i="10" s="1"/>
  <c r="L196" i="10" a="1"/>
  <c r="L196" i="10" s="1"/>
  <c r="K196" i="10" a="1"/>
  <c r="K196" i="10" s="1"/>
  <c r="J196" i="10" a="1"/>
  <c r="J196" i="10" s="1"/>
  <c r="U195" i="10" a="1"/>
  <c r="U195" i="10" s="1"/>
  <c r="T195" i="10" a="1"/>
  <c r="T195" i="10" s="1"/>
  <c r="R195" i="10" a="1"/>
  <c r="R195" i="10" s="1"/>
  <c r="Q195" i="10" a="1"/>
  <c r="Q195" i="10" s="1"/>
  <c r="P195" i="10" a="1"/>
  <c r="P195" i="10" s="1"/>
  <c r="N195" i="10" a="1"/>
  <c r="N195" i="10" s="1"/>
  <c r="L195" i="10" a="1"/>
  <c r="L195" i="10" s="1"/>
  <c r="K195" i="10" a="1"/>
  <c r="K195" i="10" s="1"/>
  <c r="J195" i="10" a="1"/>
  <c r="J195" i="10" s="1"/>
  <c r="U194" i="10" a="1"/>
  <c r="U194" i="10" s="1"/>
  <c r="T194" i="10" a="1"/>
  <c r="T194" i="10" s="1"/>
  <c r="R194" i="10" a="1"/>
  <c r="R194" i="10" s="1"/>
  <c r="Q194" i="10" a="1"/>
  <c r="Q194" i="10" s="1"/>
  <c r="P194" i="10" a="1"/>
  <c r="P194" i="10" s="1"/>
  <c r="N194" i="10" a="1"/>
  <c r="N194" i="10" s="1"/>
  <c r="L194" i="10" a="1"/>
  <c r="L194" i="10" s="1"/>
  <c r="K194" i="10" a="1"/>
  <c r="K194" i="10" s="1"/>
  <c r="J194" i="10" a="1"/>
  <c r="J194" i="10" s="1"/>
  <c r="U193" i="10" a="1"/>
  <c r="U193" i="10" s="1"/>
  <c r="T193" i="10" a="1"/>
  <c r="T193" i="10" s="1"/>
  <c r="R193" i="10" a="1"/>
  <c r="R193" i="10" s="1"/>
  <c r="Q193" i="10" a="1"/>
  <c r="Q193" i="10" s="1"/>
  <c r="P193" i="10" a="1"/>
  <c r="P193" i="10" s="1"/>
  <c r="N193" i="10" a="1"/>
  <c r="N193" i="10" s="1"/>
  <c r="L193" i="10" a="1"/>
  <c r="L193" i="10" s="1"/>
  <c r="K193" i="10" a="1"/>
  <c r="K193" i="10" s="1"/>
  <c r="J193" i="10" a="1"/>
  <c r="J193" i="10" s="1"/>
  <c r="U192" i="10" a="1"/>
  <c r="U192" i="10" s="1"/>
  <c r="T192" i="10" a="1"/>
  <c r="T192" i="10" s="1"/>
  <c r="R192" i="10" a="1"/>
  <c r="R192" i="10" s="1"/>
  <c r="Q192" i="10" a="1"/>
  <c r="Q192" i="10" s="1"/>
  <c r="P192" i="10" a="1"/>
  <c r="P192" i="10" s="1"/>
  <c r="N192" i="10" a="1"/>
  <c r="N192" i="10" s="1"/>
  <c r="L192" i="10" a="1"/>
  <c r="L192" i="10" s="1"/>
  <c r="K192" i="10" a="1"/>
  <c r="K192" i="10" s="1"/>
  <c r="J192" i="10" a="1"/>
  <c r="J192" i="10" s="1"/>
  <c r="U191" i="10" a="1"/>
  <c r="U191" i="10" s="1"/>
  <c r="T191" i="10" a="1"/>
  <c r="T191" i="10" s="1"/>
  <c r="R191" i="10" a="1"/>
  <c r="R191" i="10" s="1"/>
  <c r="Q191" i="10" a="1"/>
  <c r="Q191" i="10" s="1"/>
  <c r="P191" i="10" a="1"/>
  <c r="P191" i="10" s="1"/>
  <c r="N191" i="10" a="1"/>
  <c r="N191" i="10" s="1"/>
  <c r="L191" i="10" a="1"/>
  <c r="L191" i="10" s="1"/>
  <c r="K191" i="10" a="1"/>
  <c r="K191" i="10" s="1"/>
  <c r="J191" i="10" a="1"/>
  <c r="J191" i="10" s="1"/>
  <c r="U190" i="10" a="1"/>
  <c r="U190" i="10" s="1"/>
  <c r="T190" i="10" a="1"/>
  <c r="T190" i="10" s="1"/>
  <c r="R190" i="10" a="1"/>
  <c r="R190" i="10" s="1"/>
  <c r="Q190" i="10" a="1"/>
  <c r="Q190" i="10" s="1"/>
  <c r="P190" i="10" a="1"/>
  <c r="P190" i="10" s="1"/>
  <c r="N190" i="10" a="1"/>
  <c r="N190" i="10" s="1"/>
  <c r="L190" i="10" a="1"/>
  <c r="L190" i="10" s="1"/>
  <c r="K190" i="10" a="1"/>
  <c r="K190" i="10" s="1"/>
  <c r="J190" i="10" a="1"/>
  <c r="J190" i="10" s="1"/>
  <c r="U189" i="10" a="1"/>
  <c r="U189" i="10" s="1"/>
  <c r="T189" i="10" a="1"/>
  <c r="T189" i="10" s="1"/>
  <c r="R189" i="10" a="1"/>
  <c r="R189" i="10" s="1"/>
  <c r="Q189" i="10" a="1"/>
  <c r="Q189" i="10" s="1"/>
  <c r="P189" i="10" a="1"/>
  <c r="P189" i="10" s="1"/>
  <c r="N189" i="10" a="1"/>
  <c r="N189" i="10" s="1"/>
  <c r="L189" i="10" a="1"/>
  <c r="L189" i="10" s="1"/>
  <c r="K189" i="10" a="1"/>
  <c r="K189" i="10" s="1"/>
  <c r="J189" i="10" a="1"/>
  <c r="J189" i="10" s="1"/>
  <c r="U188" i="10" a="1"/>
  <c r="U188" i="10" s="1"/>
  <c r="T188" i="10" a="1"/>
  <c r="T188" i="10" s="1"/>
  <c r="R188" i="10" a="1"/>
  <c r="R188" i="10" s="1"/>
  <c r="Q188" i="10" a="1"/>
  <c r="Q188" i="10" s="1"/>
  <c r="P188" i="10" a="1"/>
  <c r="P188" i="10" s="1"/>
  <c r="N188" i="10" a="1"/>
  <c r="N188" i="10" s="1"/>
  <c r="L188" i="10" a="1"/>
  <c r="L188" i="10" s="1"/>
  <c r="K188" i="10" a="1"/>
  <c r="K188" i="10" s="1"/>
  <c r="J188" i="10" a="1"/>
  <c r="J188" i="10" s="1"/>
  <c r="U187" i="10" a="1"/>
  <c r="U187" i="10" s="1"/>
  <c r="T187" i="10" a="1"/>
  <c r="T187" i="10" s="1"/>
  <c r="R187" i="10" a="1"/>
  <c r="R187" i="10" s="1"/>
  <c r="Q187" i="10" a="1"/>
  <c r="Q187" i="10" s="1"/>
  <c r="P187" i="10" a="1"/>
  <c r="P187" i="10" s="1"/>
  <c r="N187" i="10" a="1"/>
  <c r="N187" i="10" s="1"/>
  <c r="L187" i="10" a="1"/>
  <c r="L187" i="10" s="1"/>
  <c r="K187" i="10" a="1"/>
  <c r="K187" i="10" s="1"/>
  <c r="J187" i="10" a="1"/>
  <c r="J187" i="10" s="1"/>
  <c r="U186" i="10" a="1"/>
  <c r="U186" i="10" s="1"/>
  <c r="T186" i="10" a="1"/>
  <c r="T186" i="10" s="1"/>
  <c r="R186" i="10" a="1"/>
  <c r="R186" i="10" s="1"/>
  <c r="Q186" i="10" a="1"/>
  <c r="Q186" i="10" s="1"/>
  <c r="P186" i="10" a="1"/>
  <c r="P186" i="10" s="1"/>
  <c r="N186" i="10" a="1"/>
  <c r="N186" i="10" s="1"/>
  <c r="L186" i="10" a="1"/>
  <c r="L186" i="10" s="1"/>
  <c r="K186" i="10" a="1"/>
  <c r="K186" i="10" s="1"/>
  <c r="J186" i="10" a="1"/>
  <c r="J186" i="10" s="1"/>
  <c r="U185" i="10" a="1"/>
  <c r="U185" i="10" s="1"/>
  <c r="T185" i="10" a="1"/>
  <c r="T185" i="10" s="1"/>
  <c r="R185" i="10" a="1"/>
  <c r="R185" i="10" s="1"/>
  <c r="Q185" i="10" a="1"/>
  <c r="Q185" i="10" s="1"/>
  <c r="P185" i="10" a="1"/>
  <c r="P185" i="10" s="1"/>
  <c r="N185" i="10" a="1"/>
  <c r="N185" i="10" s="1"/>
  <c r="L185" i="10" a="1"/>
  <c r="L185" i="10" s="1"/>
  <c r="K185" i="10" a="1"/>
  <c r="K185" i="10" s="1"/>
  <c r="J185" i="10" a="1"/>
  <c r="J185" i="10" s="1"/>
  <c r="U184" i="10" a="1"/>
  <c r="U184" i="10" s="1"/>
  <c r="T184" i="10" a="1"/>
  <c r="T184" i="10" s="1"/>
  <c r="R184" i="10" a="1"/>
  <c r="R184" i="10" s="1"/>
  <c r="Q184" i="10" a="1"/>
  <c r="Q184" i="10" s="1"/>
  <c r="P184" i="10" a="1"/>
  <c r="P184" i="10" s="1"/>
  <c r="N184" i="10" a="1"/>
  <c r="N184" i="10" s="1"/>
  <c r="L184" i="10" a="1"/>
  <c r="L184" i="10" s="1"/>
  <c r="K184" i="10" a="1"/>
  <c r="K184" i="10" s="1"/>
  <c r="J184" i="10" a="1"/>
  <c r="J184" i="10" s="1"/>
  <c r="U183" i="10" a="1"/>
  <c r="U183" i="10" s="1"/>
  <c r="T183" i="10" a="1"/>
  <c r="T183" i="10" s="1"/>
  <c r="R183" i="10" a="1"/>
  <c r="R183" i="10" s="1"/>
  <c r="Q183" i="10" a="1"/>
  <c r="Q183" i="10" s="1"/>
  <c r="P183" i="10" a="1"/>
  <c r="P183" i="10" s="1"/>
  <c r="N183" i="10" a="1"/>
  <c r="N183" i="10" s="1"/>
  <c r="L183" i="10" a="1"/>
  <c r="L183" i="10" s="1"/>
  <c r="K183" i="10" a="1"/>
  <c r="K183" i="10" s="1"/>
  <c r="J183" i="10" a="1"/>
  <c r="J183" i="10" s="1"/>
  <c r="U182" i="10" a="1"/>
  <c r="U182" i="10" s="1"/>
  <c r="T182" i="10" a="1"/>
  <c r="T182" i="10" s="1"/>
  <c r="R182" i="10" a="1"/>
  <c r="R182" i="10" s="1"/>
  <c r="Q182" i="10" a="1"/>
  <c r="Q182" i="10" s="1"/>
  <c r="P182" i="10" a="1"/>
  <c r="P182" i="10" s="1"/>
  <c r="N182" i="10" a="1"/>
  <c r="N182" i="10" s="1"/>
  <c r="L182" i="10" a="1"/>
  <c r="L182" i="10" s="1"/>
  <c r="K182" i="10" a="1"/>
  <c r="K182" i="10" s="1"/>
  <c r="J182" i="10" a="1"/>
  <c r="J182" i="10" s="1"/>
  <c r="U181" i="10" a="1"/>
  <c r="U181" i="10" s="1"/>
  <c r="T181" i="10" a="1"/>
  <c r="T181" i="10" s="1"/>
  <c r="R181" i="10" a="1"/>
  <c r="R181" i="10" s="1"/>
  <c r="Q181" i="10" a="1"/>
  <c r="Q181" i="10" s="1"/>
  <c r="P181" i="10" a="1"/>
  <c r="P181" i="10" s="1"/>
  <c r="N181" i="10" a="1"/>
  <c r="N181" i="10" s="1"/>
  <c r="L181" i="10" a="1"/>
  <c r="L181" i="10" s="1"/>
  <c r="K181" i="10" a="1"/>
  <c r="K181" i="10" s="1"/>
  <c r="J181" i="10" a="1"/>
  <c r="J181" i="10" s="1"/>
  <c r="U180" i="10" a="1"/>
  <c r="U180" i="10" s="1"/>
  <c r="T180" i="10" a="1"/>
  <c r="T180" i="10" s="1"/>
  <c r="R180" i="10" a="1"/>
  <c r="R180" i="10" s="1"/>
  <c r="Q180" i="10" a="1"/>
  <c r="Q180" i="10" s="1"/>
  <c r="P180" i="10" a="1"/>
  <c r="P180" i="10" s="1"/>
  <c r="N180" i="10" a="1"/>
  <c r="N180" i="10" s="1"/>
  <c r="L180" i="10" a="1"/>
  <c r="L180" i="10" s="1"/>
  <c r="K180" i="10" a="1"/>
  <c r="K180" i="10" s="1"/>
  <c r="J180" i="10" a="1"/>
  <c r="J180" i="10" s="1"/>
  <c r="U179" i="10" a="1"/>
  <c r="U179" i="10" s="1"/>
  <c r="T179" i="10" a="1"/>
  <c r="T179" i="10" s="1"/>
  <c r="R179" i="10" a="1"/>
  <c r="R179" i="10" s="1"/>
  <c r="Q179" i="10" a="1"/>
  <c r="Q179" i="10" s="1"/>
  <c r="P179" i="10" a="1"/>
  <c r="P179" i="10" s="1"/>
  <c r="N179" i="10" a="1"/>
  <c r="N179" i="10" s="1"/>
  <c r="L179" i="10" a="1"/>
  <c r="L179" i="10" s="1"/>
  <c r="K179" i="10" a="1"/>
  <c r="K179" i="10" s="1"/>
  <c r="J179" i="10" a="1"/>
  <c r="J179" i="10" s="1"/>
  <c r="U178" i="10" a="1"/>
  <c r="U178" i="10" s="1"/>
  <c r="T178" i="10" a="1"/>
  <c r="T178" i="10" s="1"/>
  <c r="R178" i="10" a="1"/>
  <c r="R178" i="10" s="1"/>
  <c r="Q178" i="10" a="1"/>
  <c r="Q178" i="10" s="1"/>
  <c r="P178" i="10" a="1"/>
  <c r="P178" i="10" s="1"/>
  <c r="N178" i="10" a="1"/>
  <c r="N178" i="10" s="1"/>
  <c r="L178" i="10" a="1"/>
  <c r="L178" i="10" s="1"/>
  <c r="K178" i="10" a="1"/>
  <c r="K178" i="10" s="1"/>
  <c r="J178" i="10" a="1"/>
  <c r="J178" i="10" s="1"/>
  <c r="U177" i="10" a="1"/>
  <c r="U177" i="10" s="1"/>
  <c r="T177" i="10" a="1"/>
  <c r="T177" i="10" s="1"/>
  <c r="R177" i="10" a="1"/>
  <c r="R177" i="10" s="1"/>
  <c r="Q177" i="10" a="1"/>
  <c r="Q177" i="10" s="1"/>
  <c r="P177" i="10" a="1"/>
  <c r="P177" i="10" s="1"/>
  <c r="N177" i="10" a="1"/>
  <c r="N177" i="10" s="1"/>
  <c r="L177" i="10" a="1"/>
  <c r="L177" i="10" s="1"/>
  <c r="K177" i="10" a="1"/>
  <c r="K177" i="10" s="1"/>
  <c r="J177" i="10" a="1"/>
  <c r="J177" i="10" s="1"/>
  <c r="U176" i="10" a="1"/>
  <c r="U176" i="10" s="1"/>
  <c r="T176" i="10" a="1"/>
  <c r="T176" i="10" s="1"/>
  <c r="R176" i="10" a="1"/>
  <c r="R176" i="10" s="1"/>
  <c r="Q176" i="10" a="1"/>
  <c r="Q176" i="10" s="1"/>
  <c r="P176" i="10" a="1"/>
  <c r="P176" i="10" s="1"/>
  <c r="N176" i="10" a="1"/>
  <c r="N176" i="10" s="1"/>
  <c r="L176" i="10" a="1"/>
  <c r="L176" i="10" s="1"/>
  <c r="K176" i="10" a="1"/>
  <c r="K176" i="10" s="1"/>
  <c r="J176" i="10" a="1"/>
  <c r="J176" i="10" s="1"/>
  <c r="U175" i="10" a="1"/>
  <c r="U175" i="10" s="1"/>
  <c r="T175" i="10" a="1"/>
  <c r="T175" i="10" s="1"/>
  <c r="R175" i="10" a="1"/>
  <c r="R175" i="10" s="1"/>
  <c r="Q175" i="10" a="1"/>
  <c r="Q175" i="10" s="1"/>
  <c r="P175" i="10" a="1"/>
  <c r="P175" i="10" s="1"/>
  <c r="N175" i="10" a="1"/>
  <c r="N175" i="10" s="1"/>
  <c r="L175" i="10" a="1"/>
  <c r="L175" i="10" s="1"/>
  <c r="K175" i="10" a="1"/>
  <c r="K175" i="10" s="1"/>
  <c r="J175" i="10" a="1"/>
  <c r="J175" i="10" s="1"/>
  <c r="U174" i="10" a="1"/>
  <c r="U174" i="10" s="1"/>
  <c r="T174" i="10" a="1"/>
  <c r="T174" i="10" s="1"/>
  <c r="R174" i="10" a="1"/>
  <c r="R174" i="10" s="1"/>
  <c r="Q174" i="10" a="1"/>
  <c r="Q174" i="10" s="1"/>
  <c r="P174" i="10" a="1"/>
  <c r="P174" i="10" s="1"/>
  <c r="N174" i="10" a="1"/>
  <c r="N174" i="10" s="1"/>
  <c r="L174" i="10" a="1"/>
  <c r="L174" i="10" s="1"/>
  <c r="K174" i="10" a="1"/>
  <c r="K174" i="10" s="1"/>
  <c r="J174" i="10" a="1"/>
  <c r="J174" i="10" s="1"/>
  <c r="U173" i="10" a="1"/>
  <c r="U173" i="10" s="1"/>
  <c r="T173" i="10" a="1"/>
  <c r="T173" i="10" s="1"/>
  <c r="R173" i="10" a="1"/>
  <c r="R173" i="10" s="1"/>
  <c r="Q173" i="10" a="1"/>
  <c r="Q173" i="10" s="1"/>
  <c r="P173" i="10" a="1"/>
  <c r="P173" i="10" s="1"/>
  <c r="N173" i="10" a="1"/>
  <c r="N173" i="10" s="1"/>
  <c r="L173" i="10" a="1"/>
  <c r="L173" i="10" s="1"/>
  <c r="K173" i="10" a="1"/>
  <c r="K173" i="10" s="1"/>
  <c r="J173" i="10"/>
  <c r="J173" i="10" a="1"/>
  <c r="U172" i="10" a="1"/>
  <c r="U172" i="10" s="1"/>
  <c r="T172" i="10" a="1"/>
  <c r="T172" i="10" s="1"/>
  <c r="R172" i="10" a="1"/>
  <c r="R172" i="10" s="1"/>
  <c r="Q172" i="10" a="1"/>
  <c r="Q172" i="10" s="1"/>
  <c r="P172" i="10" a="1"/>
  <c r="P172" i="10" s="1"/>
  <c r="N172" i="10" a="1"/>
  <c r="N172" i="10" s="1"/>
  <c r="L172" i="10" a="1"/>
  <c r="L172" i="10" s="1"/>
  <c r="K172" i="10" a="1"/>
  <c r="K172" i="10" s="1"/>
  <c r="J172" i="10" a="1"/>
  <c r="J172" i="10" s="1"/>
  <c r="U171" i="10" a="1"/>
  <c r="U171" i="10" s="1"/>
  <c r="T171" i="10" a="1"/>
  <c r="T171" i="10" s="1"/>
  <c r="R171" i="10" a="1"/>
  <c r="R171" i="10" s="1"/>
  <c r="Q171" i="10" a="1"/>
  <c r="Q171" i="10" s="1"/>
  <c r="P171" i="10" a="1"/>
  <c r="P171" i="10" s="1"/>
  <c r="N171" i="10" a="1"/>
  <c r="N171" i="10" s="1"/>
  <c r="L171" i="10" a="1"/>
  <c r="L171" i="10" s="1"/>
  <c r="K171" i="10" a="1"/>
  <c r="K171" i="10" s="1"/>
  <c r="J171" i="10" a="1"/>
  <c r="J171" i="10" s="1"/>
  <c r="U170" i="10" a="1"/>
  <c r="U170" i="10" s="1"/>
  <c r="T170" i="10" a="1"/>
  <c r="T170" i="10" s="1"/>
  <c r="R170" i="10" a="1"/>
  <c r="R170" i="10" s="1"/>
  <c r="Q170" i="10" a="1"/>
  <c r="Q170" i="10" s="1"/>
  <c r="P170" i="10" a="1"/>
  <c r="P170" i="10" s="1"/>
  <c r="N170" i="10" a="1"/>
  <c r="N170" i="10" s="1"/>
  <c r="L170" i="10" a="1"/>
  <c r="L170" i="10" s="1"/>
  <c r="K170" i="10" a="1"/>
  <c r="K170" i="10" s="1"/>
  <c r="J170" i="10" a="1"/>
  <c r="J170" i="10" s="1"/>
  <c r="U169" i="10" a="1"/>
  <c r="U169" i="10" s="1"/>
  <c r="T169" i="10" a="1"/>
  <c r="T169" i="10" s="1"/>
  <c r="R169" i="10" a="1"/>
  <c r="R169" i="10" s="1"/>
  <c r="Q169" i="10" a="1"/>
  <c r="Q169" i="10" s="1"/>
  <c r="P169" i="10" a="1"/>
  <c r="P169" i="10" s="1"/>
  <c r="N169" i="10" a="1"/>
  <c r="N169" i="10" s="1"/>
  <c r="L169" i="10" a="1"/>
  <c r="L169" i="10" s="1"/>
  <c r="K169" i="10" a="1"/>
  <c r="K169" i="10" s="1"/>
  <c r="J169" i="10" a="1"/>
  <c r="J169" i="10" s="1"/>
  <c r="U168" i="10" a="1"/>
  <c r="U168" i="10" s="1"/>
  <c r="T168" i="10" a="1"/>
  <c r="T168" i="10" s="1"/>
  <c r="R168" i="10" a="1"/>
  <c r="R168" i="10" s="1"/>
  <c r="Q168" i="10" a="1"/>
  <c r="Q168" i="10" s="1"/>
  <c r="P168" i="10" a="1"/>
  <c r="P168" i="10" s="1"/>
  <c r="N168" i="10" a="1"/>
  <c r="N168" i="10" s="1"/>
  <c r="L168" i="10" a="1"/>
  <c r="L168" i="10" s="1"/>
  <c r="K168" i="10" a="1"/>
  <c r="K168" i="10" s="1"/>
  <c r="J168" i="10" a="1"/>
  <c r="J168" i="10" s="1"/>
  <c r="U167" i="10" a="1"/>
  <c r="U167" i="10" s="1"/>
  <c r="T167" i="10" a="1"/>
  <c r="T167" i="10" s="1"/>
  <c r="R167" i="10" a="1"/>
  <c r="R167" i="10" s="1"/>
  <c r="Q167" i="10" a="1"/>
  <c r="Q167" i="10" s="1"/>
  <c r="P167" i="10" a="1"/>
  <c r="P167" i="10" s="1"/>
  <c r="N167" i="10" a="1"/>
  <c r="N167" i="10" s="1"/>
  <c r="L167" i="10" a="1"/>
  <c r="L167" i="10" s="1"/>
  <c r="K167" i="10" a="1"/>
  <c r="K167" i="10" s="1"/>
  <c r="J167" i="10" a="1"/>
  <c r="J167" i="10" s="1"/>
  <c r="U166" i="10" a="1"/>
  <c r="U166" i="10" s="1"/>
  <c r="T166" i="10" a="1"/>
  <c r="T166" i="10" s="1"/>
  <c r="R166" i="10" a="1"/>
  <c r="R166" i="10" s="1"/>
  <c r="Q166" i="10" a="1"/>
  <c r="Q166" i="10" s="1"/>
  <c r="P166" i="10" a="1"/>
  <c r="P166" i="10" s="1"/>
  <c r="N166" i="10" a="1"/>
  <c r="N166" i="10" s="1"/>
  <c r="L166" i="10" a="1"/>
  <c r="L166" i="10" s="1"/>
  <c r="K166" i="10" a="1"/>
  <c r="K166" i="10" s="1"/>
  <c r="J166" i="10" a="1"/>
  <c r="J166" i="10" s="1"/>
  <c r="U165" i="10" a="1"/>
  <c r="U165" i="10" s="1"/>
  <c r="T165" i="10" a="1"/>
  <c r="T165" i="10" s="1"/>
  <c r="R165" i="10" a="1"/>
  <c r="R165" i="10" s="1"/>
  <c r="Q165" i="10" a="1"/>
  <c r="Q165" i="10" s="1"/>
  <c r="P165" i="10" a="1"/>
  <c r="P165" i="10" s="1"/>
  <c r="N165" i="10" a="1"/>
  <c r="N165" i="10" s="1"/>
  <c r="L165" i="10" a="1"/>
  <c r="L165" i="10" s="1"/>
  <c r="K165" i="10" a="1"/>
  <c r="K165" i="10" s="1"/>
  <c r="J165" i="10" a="1"/>
  <c r="J165" i="10" s="1"/>
  <c r="U164" i="10" a="1"/>
  <c r="U164" i="10" s="1"/>
  <c r="T164" i="10" a="1"/>
  <c r="T164" i="10" s="1"/>
  <c r="R164" i="10" a="1"/>
  <c r="R164" i="10" s="1"/>
  <c r="Q164" i="10" a="1"/>
  <c r="Q164" i="10" s="1"/>
  <c r="P164" i="10" a="1"/>
  <c r="P164" i="10" s="1"/>
  <c r="N164" i="10" a="1"/>
  <c r="N164" i="10" s="1"/>
  <c r="L164" i="10" a="1"/>
  <c r="L164" i="10" s="1"/>
  <c r="K164" i="10" a="1"/>
  <c r="K164" i="10" s="1"/>
  <c r="J164" i="10" a="1"/>
  <c r="J164" i="10" s="1"/>
  <c r="U163" i="10" a="1"/>
  <c r="U163" i="10" s="1"/>
  <c r="T163" i="10" a="1"/>
  <c r="T163" i="10" s="1"/>
  <c r="R163" i="10" a="1"/>
  <c r="R163" i="10" s="1"/>
  <c r="Q163" i="10" a="1"/>
  <c r="Q163" i="10" s="1"/>
  <c r="P163" i="10" a="1"/>
  <c r="P163" i="10" s="1"/>
  <c r="N163" i="10" a="1"/>
  <c r="N163" i="10" s="1"/>
  <c r="L163" i="10" a="1"/>
  <c r="L163" i="10" s="1"/>
  <c r="K163" i="10" a="1"/>
  <c r="K163" i="10" s="1"/>
  <c r="J163" i="10" a="1"/>
  <c r="J163" i="10" s="1"/>
  <c r="U162" i="10" a="1"/>
  <c r="U162" i="10" s="1"/>
  <c r="T162" i="10" a="1"/>
  <c r="T162" i="10" s="1"/>
  <c r="R162" i="10" a="1"/>
  <c r="R162" i="10" s="1"/>
  <c r="Q162" i="10" a="1"/>
  <c r="Q162" i="10" s="1"/>
  <c r="P162" i="10" a="1"/>
  <c r="P162" i="10" s="1"/>
  <c r="N162" i="10" a="1"/>
  <c r="N162" i="10" s="1"/>
  <c r="L162" i="10" a="1"/>
  <c r="L162" i="10" s="1"/>
  <c r="K162" i="10" a="1"/>
  <c r="K162" i="10" s="1"/>
  <c r="J162" i="10" a="1"/>
  <c r="J162" i="10" s="1"/>
  <c r="U161" i="10" a="1"/>
  <c r="U161" i="10" s="1"/>
  <c r="T161" i="10" a="1"/>
  <c r="T161" i="10" s="1"/>
  <c r="R161" i="10" a="1"/>
  <c r="R161" i="10" s="1"/>
  <c r="Q161" i="10" a="1"/>
  <c r="Q161" i="10" s="1"/>
  <c r="P161" i="10" a="1"/>
  <c r="P161" i="10" s="1"/>
  <c r="N161" i="10" a="1"/>
  <c r="N161" i="10" s="1"/>
  <c r="L161" i="10" a="1"/>
  <c r="L161" i="10" s="1"/>
  <c r="K161" i="10" a="1"/>
  <c r="K161" i="10" s="1"/>
  <c r="J161" i="10" a="1"/>
  <c r="J161" i="10" s="1"/>
  <c r="U160" i="10" a="1"/>
  <c r="U160" i="10" s="1"/>
  <c r="T160" i="10" a="1"/>
  <c r="T160" i="10" s="1"/>
  <c r="R160" i="10" a="1"/>
  <c r="R160" i="10" s="1"/>
  <c r="Q160" i="10" a="1"/>
  <c r="Q160" i="10" s="1"/>
  <c r="P160" i="10" a="1"/>
  <c r="P160" i="10" s="1"/>
  <c r="N160" i="10" a="1"/>
  <c r="N160" i="10" s="1"/>
  <c r="L160" i="10" a="1"/>
  <c r="L160" i="10" s="1"/>
  <c r="K160" i="10" a="1"/>
  <c r="K160" i="10" s="1"/>
  <c r="J160" i="10" a="1"/>
  <c r="J160" i="10" s="1"/>
  <c r="U159" i="10" a="1"/>
  <c r="U159" i="10" s="1"/>
  <c r="T159" i="10" a="1"/>
  <c r="T159" i="10" s="1"/>
  <c r="R159" i="10" a="1"/>
  <c r="R159" i="10" s="1"/>
  <c r="Q159" i="10" a="1"/>
  <c r="Q159" i="10" s="1"/>
  <c r="P159" i="10" a="1"/>
  <c r="P159" i="10" s="1"/>
  <c r="N159" i="10" a="1"/>
  <c r="N159" i="10" s="1"/>
  <c r="L159" i="10" a="1"/>
  <c r="L159" i="10" s="1"/>
  <c r="K159" i="10" a="1"/>
  <c r="K159" i="10" s="1"/>
  <c r="J159" i="10" a="1"/>
  <c r="J159" i="10" s="1"/>
  <c r="U158" i="10" a="1"/>
  <c r="U158" i="10" s="1"/>
  <c r="T158" i="10" a="1"/>
  <c r="T158" i="10" s="1"/>
  <c r="R158" i="10" a="1"/>
  <c r="R158" i="10" s="1"/>
  <c r="Q158" i="10" a="1"/>
  <c r="Q158" i="10" s="1"/>
  <c r="P158" i="10" a="1"/>
  <c r="P158" i="10" s="1"/>
  <c r="N158" i="10" a="1"/>
  <c r="N158" i="10" s="1"/>
  <c r="L158" i="10" a="1"/>
  <c r="L158" i="10" s="1"/>
  <c r="K158" i="10" a="1"/>
  <c r="K158" i="10" s="1"/>
  <c r="J158" i="10" a="1"/>
  <c r="J158" i="10" s="1"/>
  <c r="U157" i="10" a="1"/>
  <c r="U157" i="10" s="1"/>
  <c r="T157" i="10" a="1"/>
  <c r="T157" i="10" s="1"/>
  <c r="R157" i="10" a="1"/>
  <c r="R157" i="10" s="1"/>
  <c r="Q157" i="10" a="1"/>
  <c r="Q157" i="10" s="1"/>
  <c r="P157" i="10" a="1"/>
  <c r="P157" i="10" s="1"/>
  <c r="N157" i="10" a="1"/>
  <c r="N157" i="10" s="1"/>
  <c r="L157" i="10" a="1"/>
  <c r="L157" i="10" s="1"/>
  <c r="K157" i="10" a="1"/>
  <c r="K157" i="10" s="1"/>
  <c r="J157" i="10" a="1"/>
  <c r="J157" i="10" s="1"/>
  <c r="U156" i="10" a="1"/>
  <c r="U156" i="10" s="1"/>
  <c r="T156" i="10" a="1"/>
  <c r="T156" i="10" s="1"/>
  <c r="R156" i="10" a="1"/>
  <c r="R156" i="10" s="1"/>
  <c r="Q156" i="10" a="1"/>
  <c r="Q156" i="10" s="1"/>
  <c r="P156" i="10" a="1"/>
  <c r="P156" i="10" s="1"/>
  <c r="N156" i="10" a="1"/>
  <c r="N156" i="10" s="1"/>
  <c r="L156" i="10" a="1"/>
  <c r="L156" i="10" s="1"/>
  <c r="K156" i="10" a="1"/>
  <c r="K156" i="10" s="1"/>
  <c r="J156" i="10" a="1"/>
  <c r="J156" i="10" s="1"/>
  <c r="U155" i="10" a="1"/>
  <c r="U155" i="10" s="1"/>
  <c r="T155" i="10" a="1"/>
  <c r="T155" i="10" s="1"/>
  <c r="R155" i="10" a="1"/>
  <c r="R155" i="10" s="1"/>
  <c r="Q155" i="10" a="1"/>
  <c r="Q155" i="10" s="1"/>
  <c r="P155" i="10" a="1"/>
  <c r="P155" i="10" s="1"/>
  <c r="N155" i="10" a="1"/>
  <c r="N155" i="10" s="1"/>
  <c r="L155" i="10" a="1"/>
  <c r="L155" i="10" s="1"/>
  <c r="K155" i="10" a="1"/>
  <c r="K155" i="10" s="1"/>
  <c r="J155" i="10" a="1"/>
  <c r="J155" i="10" s="1"/>
  <c r="U154" i="10" a="1"/>
  <c r="U154" i="10" s="1"/>
  <c r="T154" i="10" a="1"/>
  <c r="T154" i="10" s="1"/>
  <c r="R154" i="10" a="1"/>
  <c r="R154" i="10" s="1"/>
  <c r="Q154" i="10" a="1"/>
  <c r="Q154" i="10" s="1"/>
  <c r="P154" i="10" a="1"/>
  <c r="P154" i="10" s="1"/>
  <c r="N154" i="10" a="1"/>
  <c r="N154" i="10" s="1"/>
  <c r="L154" i="10" a="1"/>
  <c r="L154" i="10" s="1"/>
  <c r="K154" i="10" a="1"/>
  <c r="K154" i="10" s="1"/>
  <c r="J154" i="10" a="1"/>
  <c r="J154" i="10" s="1"/>
  <c r="U153" i="10" a="1"/>
  <c r="U153" i="10" s="1"/>
  <c r="T153" i="10" a="1"/>
  <c r="T153" i="10" s="1"/>
  <c r="R153" i="10" a="1"/>
  <c r="R153" i="10" s="1"/>
  <c r="Q153" i="10" a="1"/>
  <c r="Q153" i="10" s="1"/>
  <c r="P153" i="10" a="1"/>
  <c r="P153" i="10" s="1"/>
  <c r="N153" i="10" a="1"/>
  <c r="N153" i="10" s="1"/>
  <c r="L153" i="10" a="1"/>
  <c r="L153" i="10" s="1"/>
  <c r="K153" i="10" a="1"/>
  <c r="K153" i="10" s="1"/>
  <c r="J153" i="10" a="1"/>
  <c r="J153" i="10" s="1"/>
  <c r="U152" i="10" a="1"/>
  <c r="U152" i="10" s="1"/>
  <c r="T152" i="10" a="1"/>
  <c r="T152" i="10" s="1"/>
  <c r="R152" i="10" a="1"/>
  <c r="R152" i="10" s="1"/>
  <c r="Q152" i="10" a="1"/>
  <c r="Q152" i="10" s="1"/>
  <c r="P152" i="10" a="1"/>
  <c r="P152" i="10" s="1"/>
  <c r="N152" i="10" a="1"/>
  <c r="N152" i="10" s="1"/>
  <c r="L152" i="10" a="1"/>
  <c r="L152" i="10" s="1"/>
  <c r="K152" i="10" a="1"/>
  <c r="K152" i="10" s="1"/>
  <c r="J152" i="10" a="1"/>
  <c r="J152" i="10" s="1"/>
  <c r="U151" i="10" a="1"/>
  <c r="U151" i="10" s="1"/>
  <c r="T151" i="10" a="1"/>
  <c r="T151" i="10" s="1"/>
  <c r="R151" i="10" a="1"/>
  <c r="R151" i="10" s="1"/>
  <c r="Q151" i="10" a="1"/>
  <c r="Q151" i="10" s="1"/>
  <c r="P151" i="10" a="1"/>
  <c r="P151" i="10" s="1"/>
  <c r="N151" i="10" a="1"/>
  <c r="N151" i="10" s="1"/>
  <c r="L151" i="10" a="1"/>
  <c r="L151" i="10" s="1"/>
  <c r="K151" i="10" a="1"/>
  <c r="K151" i="10" s="1"/>
  <c r="J151" i="10" a="1"/>
  <c r="J151" i="10" s="1"/>
  <c r="U150" i="10" a="1"/>
  <c r="U150" i="10" s="1"/>
  <c r="T150" i="10" a="1"/>
  <c r="T150" i="10" s="1"/>
  <c r="R150" i="10" a="1"/>
  <c r="R150" i="10" s="1"/>
  <c r="Q150" i="10" a="1"/>
  <c r="Q150" i="10" s="1"/>
  <c r="P150" i="10" a="1"/>
  <c r="P150" i="10" s="1"/>
  <c r="N150" i="10" a="1"/>
  <c r="N150" i="10" s="1"/>
  <c r="L150" i="10" a="1"/>
  <c r="L150" i="10" s="1"/>
  <c r="K150" i="10" a="1"/>
  <c r="K150" i="10" s="1"/>
  <c r="J150" i="10" a="1"/>
  <c r="J150" i="10" s="1"/>
  <c r="U149" i="10" a="1"/>
  <c r="U149" i="10" s="1"/>
  <c r="T149" i="10" a="1"/>
  <c r="T149" i="10" s="1"/>
  <c r="R149" i="10" a="1"/>
  <c r="R149" i="10" s="1"/>
  <c r="Q149" i="10" a="1"/>
  <c r="Q149" i="10" s="1"/>
  <c r="P149" i="10" a="1"/>
  <c r="P149" i="10" s="1"/>
  <c r="N149" i="10" a="1"/>
  <c r="N149" i="10" s="1"/>
  <c r="L149" i="10" a="1"/>
  <c r="L149" i="10" s="1"/>
  <c r="K149" i="10" a="1"/>
  <c r="K149" i="10" s="1"/>
  <c r="J149" i="10" a="1"/>
  <c r="J149" i="10" s="1"/>
  <c r="U148" i="10" a="1"/>
  <c r="U148" i="10" s="1"/>
  <c r="T148" i="10" a="1"/>
  <c r="T148" i="10" s="1"/>
  <c r="R148" i="10" a="1"/>
  <c r="R148" i="10" s="1"/>
  <c r="Q148" i="10" a="1"/>
  <c r="Q148" i="10" s="1"/>
  <c r="P148" i="10" a="1"/>
  <c r="P148" i="10" s="1"/>
  <c r="N148" i="10" a="1"/>
  <c r="N148" i="10" s="1"/>
  <c r="L148" i="10" a="1"/>
  <c r="L148" i="10" s="1"/>
  <c r="K148" i="10" a="1"/>
  <c r="K148" i="10" s="1"/>
  <c r="J148" i="10" a="1"/>
  <c r="J148" i="10" s="1"/>
  <c r="U147" i="10" a="1"/>
  <c r="U147" i="10" s="1"/>
  <c r="T147" i="10" a="1"/>
  <c r="T147" i="10" s="1"/>
  <c r="R147" i="10" a="1"/>
  <c r="R147" i="10" s="1"/>
  <c r="Q147" i="10" a="1"/>
  <c r="Q147" i="10" s="1"/>
  <c r="P147" i="10" a="1"/>
  <c r="P147" i="10" s="1"/>
  <c r="N147" i="10" a="1"/>
  <c r="N147" i="10" s="1"/>
  <c r="L147" i="10" a="1"/>
  <c r="L147" i="10" s="1"/>
  <c r="K147" i="10" a="1"/>
  <c r="K147" i="10" s="1"/>
  <c r="J147" i="10" a="1"/>
  <c r="J147" i="10" s="1"/>
  <c r="U146" i="10" a="1"/>
  <c r="U146" i="10" s="1"/>
  <c r="T146" i="10" a="1"/>
  <c r="T146" i="10" s="1"/>
  <c r="R146" i="10" a="1"/>
  <c r="R146" i="10" s="1"/>
  <c r="Q146" i="10" a="1"/>
  <c r="Q146" i="10" s="1"/>
  <c r="P146" i="10" a="1"/>
  <c r="P146" i="10" s="1"/>
  <c r="N146" i="10" a="1"/>
  <c r="N146" i="10" s="1"/>
  <c r="L146" i="10" a="1"/>
  <c r="L146" i="10" s="1"/>
  <c r="K146" i="10" a="1"/>
  <c r="K146" i="10" s="1"/>
  <c r="J146" i="10" a="1"/>
  <c r="J146" i="10" s="1"/>
  <c r="U145" i="10" a="1"/>
  <c r="U145" i="10" s="1"/>
  <c r="T145" i="10" a="1"/>
  <c r="T145" i="10" s="1"/>
  <c r="R145" i="10" a="1"/>
  <c r="R145" i="10" s="1"/>
  <c r="Q145" i="10" a="1"/>
  <c r="Q145" i="10" s="1"/>
  <c r="P145" i="10" a="1"/>
  <c r="P145" i="10" s="1"/>
  <c r="N145" i="10" a="1"/>
  <c r="N145" i="10" s="1"/>
  <c r="L145" i="10" a="1"/>
  <c r="L145" i="10" s="1"/>
  <c r="K145" i="10" a="1"/>
  <c r="K145" i="10" s="1"/>
  <c r="J145" i="10" a="1"/>
  <c r="J145" i="10" s="1"/>
  <c r="U144" i="10" a="1"/>
  <c r="U144" i="10" s="1"/>
  <c r="T144" i="10" a="1"/>
  <c r="T144" i="10" s="1"/>
  <c r="R144" i="10" a="1"/>
  <c r="R144" i="10" s="1"/>
  <c r="Q144" i="10" a="1"/>
  <c r="Q144" i="10" s="1"/>
  <c r="P144" i="10" a="1"/>
  <c r="P144" i="10" s="1"/>
  <c r="N144" i="10" a="1"/>
  <c r="N144" i="10" s="1"/>
  <c r="L144" i="10" a="1"/>
  <c r="L144" i="10" s="1"/>
  <c r="K144" i="10" a="1"/>
  <c r="K144" i="10" s="1"/>
  <c r="J144" i="10" a="1"/>
  <c r="J144" i="10" s="1"/>
  <c r="U143" i="10" a="1"/>
  <c r="U143" i="10" s="1"/>
  <c r="T143" i="10" a="1"/>
  <c r="T143" i="10" s="1"/>
  <c r="R143" i="10" a="1"/>
  <c r="R143" i="10" s="1"/>
  <c r="Q143" i="10" a="1"/>
  <c r="Q143" i="10" s="1"/>
  <c r="P143" i="10" a="1"/>
  <c r="P143" i="10" s="1"/>
  <c r="N143" i="10" a="1"/>
  <c r="N143" i="10" s="1"/>
  <c r="L143" i="10" a="1"/>
  <c r="L143" i="10" s="1"/>
  <c r="K143" i="10" a="1"/>
  <c r="K143" i="10" s="1"/>
  <c r="J143" i="10" a="1"/>
  <c r="J143" i="10" s="1"/>
  <c r="U142" i="10" a="1"/>
  <c r="U142" i="10" s="1"/>
  <c r="T142" i="10" a="1"/>
  <c r="T142" i="10" s="1"/>
  <c r="R142" i="10" a="1"/>
  <c r="R142" i="10" s="1"/>
  <c r="Q142" i="10" a="1"/>
  <c r="Q142" i="10" s="1"/>
  <c r="P142" i="10" a="1"/>
  <c r="P142" i="10" s="1"/>
  <c r="N142" i="10" a="1"/>
  <c r="N142" i="10" s="1"/>
  <c r="L142" i="10" a="1"/>
  <c r="L142" i="10" s="1"/>
  <c r="K142" i="10" a="1"/>
  <c r="K142" i="10" s="1"/>
  <c r="J142" i="10" a="1"/>
  <c r="J142" i="10" s="1"/>
  <c r="U141" i="10" a="1"/>
  <c r="U141" i="10" s="1"/>
  <c r="T141" i="10" a="1"/>
  <c r="T141" i="10" s="1"/>
  <c r="R141" i="10" a="1"/>
  <c r="R141" i="10" s="1"/>
  <c r="Q141" i="10" a="1"/>
  <c r="Q141" i="10" s="1"/>
  <c r="P141" i="10" a="1"/>
  <c r="P141" i="10" s="1"/>
  <c r="N141" i="10" a="1"/>
  <c r="N141" i="10" s="1"/>
  <c r="L141" i="10" a="1"/>
  <c r="L141" i="10" s="1"/>
  <c r="K141" i="10" a="1"/>
  <c r="K141" i="10" s="1"/>
  <c r="J141" i="10" a="1"/>
  <c r="J141" i="10" s="1"/>
  <c r="U140" i="10" a="1"/>
  <c r="U140" i="10" s="1"/>
  <c r="T140" i="10" a="1"/>
  <c r="T140" i="10" s="1"/>
  <c r="R140" i="10" a="1"/>
  <c r="R140" i="10" s="1"/>
  <c r="Q140" i="10" a="1"/>
  <c r="Q140" i="10" s="1"/>
  <c r="P140" i="10" a="1"/>
  <c r="P140" i="10" s="1"/>
  <c r="N140" i="10" a="1"/>
  <c r="N140" i="10" s="1"/>
  <c r="L140" i="10" a="1"/>
  <c r="L140" i="10" s="1"/>
  <c r="K140" i="10" a="1"/>
  <c r="K140" i="10" s="1"/>
  <c r="J140" i="10" a="1"/>
  <c r="J140" i="10" s="1"/>
  <c r="U139" i="10" a="1"/>
  <c r="U139" i="10" s="1"/>
  <c r="T139" i="10" a="1"/>
  <c r="T139" i="10" s="1"/>
  <c r="R139" i="10" a="1"/>
  <c r="R139" i="10" s="1"/>
  <c r="Q139" i="10" a="1"/>
  <c r="Q139" i="10" s="1"/>
  <c r="P139" i="10" a="1"/>
  <c r="P139" i="10" s="1"/>
  <c r="N139" i="10" a="1"/>
  <c r="N139" i="10" s="1"/>
  <c r="L139" i="10" a="1"/>
  <c r="L139" i="10" s="1"/>
  <c r="K139" i="10" a="1"/>
  <c r="K139" i="10" s="1"/>
  <c r="J139" i="10" a="1"/>
  <c r="J139" i="10" s="1"/>
  <c r="U138" i="10" a="1"/>
  <c r="U138" i="10" s="1"/>
  <c r="T138" i="10" a="1"/>
  <c r="T138" i="10" s="1"/>
  <c r="R138" i="10" a="1"/>
  <c r="R138" i="10" s="1"/>
  <c r="Q138" i="10" a="1"/>
  <c r="Q138" i="10" s="1"/>
  <c r="P138" i="10" a="1"/>
  <c r="P138" i="10" s="1"/>
  <c r="N138" i="10" a="1"/>
  <c r="N138" i="10" s="1"/>
  <c r="L138" i="10" a="1"/>
  <c r="L138" i="10" s="1"/>
  <c r="K138" i="10" a="1"/>
  <c r="K138" i="10" s="1"/>
  <c r="J138" i="10" a="1"/>
  <c r="J138" i="10" s="1"/>
  <c r="U137" i="10" a="1"/>
  <c r="U137" i="10" s="1"/>
  <c r="T137" i="10" a="1"/>
  <c r="T137" i="10" s="1"/>
  <c r="R137" i="10" a="1"/>
  <c r="R137" i="10" s="1"/>
  <c r="Q137" i="10" a="1"/>
  <c r="Q137" i="10" s="1"/>
  <c r="P137" i="10" a="1"/>
  <c r="P137" i="10" s="1"/>
  <c r="N137" i="10" a="1"/>
  <c r="N137" i="10" s="1"/>
  <c r="L137" i="10" a="1"/>
  <c r="L137" i="10" s="1"/>
  <c r="K137" i="10" a="1"/>
  <c r="K137" i="10" s="1"/>
  <c r="J137" i="10" a="1"/>
  <c r="J137" i="10" s="1"/>
  <c r="U136" i="10" a="1"/>
  <c r="U136" i="10" s="1"/>
  <c r="T136" i="10" a="1"/>
  <c r="T136" i="10" s="1"/>
  <c r="R136" i="10" a="1"/>
  <c r="R136" i="10" s="1"/>
  <c r="Q136" i="10" a="1"/>
  <c r="Q136" i="10" s="1"/>
  <c r="P136" i="10" a="1"/>
  <c r="P136" i="10" s="1"/>
  <c r="N136" i="10" a="1"/>
  <c r="N136" i="10" s="1"/>
  <c r="L136" i="10" a="1"/>
  <c r="L136" i="10" s="1"/>
  <c r="K136" i="10" a="1"/>
  <c r="K136" i="10" s="1"/>
  <c r="J136" i="10" a="1"/>
  <c r="J136" i="10" s="1"/>
  <c r="U135" i="10" a="1"/>
  <c r="U135" i="10" s="1"/>
  <c r="T135" i="10" a="1"/>
  <c r="T135" i="10" s="1"/>
  <c r="R135" i="10" a="1"/>
  <c r="R135" i="10" s="1"/>
  <c r="Q135" i="10" a="1"/>
  <c r="Q135" i="10" s="1"/>
  <c r="P135" i="10" a="1"/>
  <c r="P135" i="10" s="1"/>
  <c r="N135" i="10" a="1"/>
  <c r="N135" i="10" s="1"/>
  <c r="L135" i="10" a="1"/>
  <c r="L135" i="10" s="1"/>
  <c r="K135" i="10" a="1"/>
  <c r="K135" i="10" s="1"/>
  <c r="J135" i="10" a="1"/>
  <c r="J135" i="10" s="1"/>
  <c r="U134" i="10" a="1"/>
  <c r="U134" i="10" s="1"/>
  <c r="T134" i="10" a="1"/>
  <c r="T134" i="10" s="1"/>
  <c r="R134" i="10" a="1"/>
  <c r="R134" i="10" s="1"/>
  <c r="Q134" i="10" a="1"/>
  <c r="Q134" i="10" s="1"/>
  <c r="P134" i="10" a="1"/>
  <c r="P134" i="10" s="1"/>
  <c r="N134" i="10" a="1"/>
  <c r="N134" i="10" s="1"/>
  <c r="L134" i="10" a="1"/>
  <c r="L134" i="10" s="1"/>
  <c r="K134" i="10" a="1"/>
  <c r="K134" i="10" s="1"/>
  <c r="J134" i="10" a="1"/>
  <c r="J134" i="10" s="1"/>
  <c r="U133" i="10" a="1"/>
  <c r="U133" i="10" s="1"/>
  <c r="T133" i="10" a="1"/>
  <c r="T133" i="10" s="1"/>
  <c r="R133" i="10" a="1"/>
  <c r="R133" i="10" s="1"/>
  <c r="Q133" i="10" a="1"/>
  <c r="Q133" i="10" s="1"/>
  <c r="P133" i="10" a="1"/>
  <c r="P133" i="10" s="1"/>
  <c r="N133" i="10" a="1"/>
  <c r="N133" i="10" s="1"/>
  <c r="L133" i="10" a="1"/>
  <c r="L133" i="10" s="1"/>
  <c r="K133" i="10" a="1"/>
  <c r="K133" i="10" s="1"/>
  <c r="J133" i="10" a="1"/>
  <c r="J133" i="10" s="1"/>
  <c r="U132" i="10" a="1"/>
  <c r="U132" i="10" s="1"/>
  <c r="T132" i="10" a="1"/>
  <c r="T132" i="10" s="1"/>
  <c r="R132" i="10" a="1"/>
  <c r="R132" i="10" s="1"/>
  <c r="Q132" i="10" a="1"/>
  <c r="Q132" i="10" s="1"/>
  <c r="P132" i="10" a="1"/>
  <c r="P132" i="10" s="1"/>
  <c r="N132" i="10" a="1"/>
  <c r="N132" i="10" s="1"/>
  <c r="L132" i="10" a="1"/>
  <c r="L132" i="10" s="1"/>
  <c r="K132" i="10" a="1"/>
  <c r="K132" i="10" s="1"/>
  <c r="J132" i="10" a="1"/>
  <c r="J132" i="10" s="1"/>
  <c r="U131" i="10" a="1"/>
  <c r="U131" i="10" s="1"/>
  <c r="T131" i="10" a="1"/>
  <c r="T131" i="10" s="1"/>
  <c r="R131" i="10" a="1"/>
  <c r="R131" i="10" s="1"/>
  <c r="Q131" i="10" a="1"/>
  <c r="Q131" i="10" s="1"/>
  <c r="P131" i="10" a="1"/>
  <c r="P131" i="10" s="1"/>
  <c r="N131" i="10" a="1"/>
  <c r="N131" i="10" s="1"/>
  <c r="L131" i="10" a="1"/>
  <c r="L131" i="10" s="1"/>
  <c r="K131" i="10" a="1"/>
  <c r="K131" i="10" s="1"/>
  <c r="J131" i="10" a="1"/>
  <c r="J131" i="10" s="1"/>
  <c r="U130" i="10" a="1"/>
  <c r="U130" i="10" s="1"/>
  <c r="T130" i="10" a="1"/>
  <c r="T130" i="10" s="1"/>
  <c r="R130" i="10" a="1"/>
  <c r="R130" i="10" s="1"/>
  <c r="Q130" i="10" a="1"/>
  <c r="Q130" i="10" s="1"/>
  <c r="P130" i="10" a="1"/>
  <c r="P130" i="10" s="1"/>
  <c r="N130" i="10" a="1"/>
  <c r="N130" i="10" s="1"/>
  <c r="L130" i="10" a="1"/>
  <c r="L130" i="10" s="1"/>
  <c r="K130" i="10" a="1"/>
  <c r="K130" i="10" s="1"/>
  <c r="J130" i="10" a="1"/>
  <c r="J130" i="10" s="1"/>
  <c r="U129" i="10" a="1"/>
  <c r="U129" i="10" s="1"/>
  <c r="T129" i="10" a="1"/>
  <c r="T129" i="10" s="1"/>
  <c r="R129" i="10" a="1"/>
  <c r="R129" i="10" s="1"/>
  <c r="Q129" i="10" a="1"/>
  <c r="Q129" i="10" s="1"/>
  <c r="P129" i="10" a="1"/>
  <c r="P129" i="10" s="1"/>
  <c r="N129" i="10" a="1"/>
  <c r="N129" i="10" s="1"/>
  <c r="L129" i="10" a="1"/>
  <c r="L129" i="10" s="1"/>
  <c r="K129" i="10" a="1"/>
  <c r="K129" i="10" s="1"/>
  <c r="J129" i="10" a="1"/>
  <c r="J129" i="10" s="1"/>
  <c r="U128" i="10" a="1"/>
  <c r="U128" i="10" s="1"/>
  <c r="T128" i="10" a="1"/>
  <c r="T128" i="10" s="1"/>
  <c r="R128" i="10" a="1"/>
  <c r="R128" i="10" s="1"/>
  <c r="Q128" i="10" a="1"/>
  <c r="Q128" i="10" s="1"/>
  <c r="P128" i="10" a="1"/>
  <c r="P128" i="10" s="1"/>
  <c r="N128" i="10" a="1"/>
  <c r="N128" i="10" s="1"/>
  <c r="L128" i="10" a="1"/>
  <c r="L128" i="10" s="1"/>
  <c r="K128" i="10" a="1"/>
  <c r="K128" i="10" s="1"/>
  <c r="J128" i="10" a="1"/>
  <c r="J128" i="10" s="1"/>
  <c r="U127" i="10" a="1"/>
  <c r="U127" i="10" s="1"/>
  <c r="T127" i="10" a="1"/>
  <c r="T127" i="10" s="1"/>
  <c r="R127" i="10" a="1"/>
  <c r="R127" i="10" s="1"/>
  <c r="Q127" i="10" a="1"/>
  <c r="Q127" i="10" s="1"/>
  <c r="P127" i="10" a="1"/>
  <c r="P127" i="10" s="1"/>
  <c r="N127" i="10" a="1"/>
  <c r="N127" i="10" s="1"/>
  <c r="L127" i="10" a="1"/>
  <c r="L127" i="10" s="1"/>
  <c r="K127" i="10" a="1"/>
  <c r="K127" i="10" s="1"/>
  <c r="J127" i="10" a="1"/>
  <c r="J127" i="10" s="1"/>
  <c r="U126" i="10" a="1"/>
  <c r="U126" i="10" s="1"/>
  <c r="T126" i="10" a="1"/>
  <c r="T126" i="10" s="1"/>
  <c r="R126" i="10" a="1"/>
  <c r="R126" i="10" s="1"/>
  <c r="Q126" i="10" a="1"/>
  <c r="Q126" i="10" s="1"/>
  <c r="P126" i="10" a="1"/>
  <c r="P126" i="10" s="1"/>
  <c r="N126" i="10" a="1"/>
  <c r="N126" i="10" s="1"/>
  <c r="L126" i="10" a="1"/>
  <c r="L126" i="10" s="1"/>
  <c r="K126" i="10" a="1"/>
  <c r="K126" i="10" s="1"/>
  <c r="J126" i="10" a="1"/>
  <c r="J126" i="10" s="1"/>
  <c r="U125" i="10" a="1"/>
  <c r="U125" i="10" s="1"/>
  <c r="T125" i="10" a="1"/>
  <c r="T125" i="10" s="1"/>
  <c r="R125" i="10" a="1"/>
  <c r="R125" i="10" s="1"/>
  <c r="Q125" i="10" a="1"/>
  <c r="Q125" i="10" s="1"/>
  <c r="P125" i="10" a="1"/>
  <c r="P125" i="10" s="1"/>
  <c r="N125" i="10" a="1"/>
  <c r="N125" i="10" s="1"/>
  <c r="L125" i="10" a="1"/>
  <c r="L125" i="10" s="1"/>
  <c r="K125" i="10" a="1"/>
  <c r="K125" i="10" s="1"/>
  <c r="J125" i="10" a="1"/>
  <c r="J125" i="10" s="1"/>
  <c r="U124" i="10" a="1"/>
  <c r="U124" i="10" s="1"/>
  <c r="T124" i="10" a="1"/>
  <c r="T124" i="10" s="1"/>
  <c r="R124" i="10" a="1"/>
  <c r="R124" i="10" s="1"/>
  <c r="Q124" i="10" a="1"/>
  <c r="Q124" i="10" s="1"/>
  <c r="P124" i="10" a="1"/>
  <c r="P124" i="10" s="1"/>
  <c r="N124" i="10" a="1"/>
  <c r="N124" i="10" s="1"/>
  <c r="L124" i="10" a="1"/>
  <c r="L124" i="10" s="1"/>
  <c r="K124" i="10" a="1"/>
  <c r="K124" i="10" s="1"/>
  <c r="J124" i="10" a="1"/>
  <c r="J124" i="10" s="1"/>
  <c r="U123" i="10" a="1"/>
  <c r="U123" i="10" s="1"/>
  <c r="T123" i="10" a="1"/>
  <c r="T123" i="10" s="1"/>
  <c r="R123" i="10" a="1"/>
  <c r="R123" i="10" s="1"/>
  <c r="Q123" i="10" a="1"/>
  <c r="Q123" i="10" s="1"/>
  <c r="P123" i="10" a="1"/>
  <c r="P123" i="10" s="1"/>
  <c r="N123" i="10" a="1"/>
  <c r="N123" i="10" s="1"/>
  <c r="L123" i="10" a="1"/>
  <c r="L123" i="10" s="1"/>
  <c r="K123" i="10" a="1"/>
  <c r="K123" i="10" s="1"/>
  <c r="J123" i="10" a="1"/>
  <c r="J123" i="10" s="1"/>
  <c r="U122" i="10" a="1"/>
  <c r="U122" i="10" s="1"/>
  <c r="T122" i="10" a="1"/>
  <c r="T122" i="10" s="1"/>
  <c r="R122" i="10" a="1"/>
  <c r="R122" i="10" s="1"/>
  <c r="Q122" i="10" a="1"/>
  <c r="Q122" i="10" s="1"/>
  <c r="P122" i="10" a="1"/>
  <c r="P122" i="10" s="1"/>
  <c r="N122" i="10" a="1"/>
  <c r="N122" i="10" s="1"/>
  <c r="L122" i="10" a="1"/>
  <c r="L122" i="10" s="1"/>
  <c r="K122" i="10" a="1"/>
  <c r="K122" i="10" s="1"/>
  <c r="J122" i="10" a="1"/>
  <c r="J122" i="10" s="1"/>
  <c r="U121" i="10" a="1"/>
  <c r="U121" i="10" s="1"/>
  <c r="T121" i="10" a="1"/>
  <c r="T121" i="10" s="1"/>
  <c r="R121" i="10" a="1"/>
  <c r="R121" i="10" s="1"/>
  <c r="Q121" i="10" a="1"/>
  <c r="Q121" i="10" s="1"/>
  <c r="P121" i="10" a="1"/>
  <c r="P121" i="10" s="1"/>
  <c r="N121" i="10" a="1"/>
  <c r="N121" i="10" s="1"/>
  <c r="L121" i="10" a="1"/>
  <c r="L121" i="10" s="1"/>
  <c r="K121" i="10" a="1"/>
  <c r="K121" i="10" s="1"/>
  <c r="J121" i="10" a="1"/>
  <c r="J121" i="10" s="1"/>
  <c r="U120" i="10" a="1"/>
  <c r="U120" i="10" s="1"/>
  <c r="T120" i="10" a="1"/>
  <c r="T120" i="10" s="1"/>
  <c r="R120" i="10" a="1"/>
  <c r="R120" i="10" s="1"/>
  <c r="Q120" i="10" a="1"/>
  <c r="Q120" i="10" s="1"/>
  <c r="P120" i="10" a="1"/>
  <c r="P120" i="10" s="1"/>
  <c r="N120" i="10" a="1"/>
  <c r="N120" i="10" s="1"/>
  <c r="L120" i="10" a="1"/>
  <c r="L120" i="10" s="1"/>
  <c r="K120" i="10" a="1"/>
  <c r="K120" i="10" s="1"/>
  <c r="J120" i="10" a="1"/>
  <c r="J120" i="10" s="1"/>
  <c r="U119" i="10" a="1"/>
  <c r="U119" i="10" s="1"/>
  <c r="T119" i="10" a="1"/>
  <c r="T119" i="10" s="1"/>
  <c r="R119" i="10" a="1"/>
  <c r="R119" i="10" s="1"/>
  <c r="Q119" i="10" a="1"/>
  <c r="Q119" i="10" s="1"/>
  <c r="P119" i="10" a="1"/>
  <c r="P119" i="10" s="1"/>
  <c r="N119" i="10" a="1"/>
  <c r="N119" i="10" s="1"/>
  <c r="L119" i="10" a="1"/>
  <c r="L119" i="10" s="1"/>
  <c r="K119" i="10" a="1"/>
  <c r="K119" i="10" s="1"/>
  <c r="J119" i="10" a="1"/>
  <c r="J119" i="10" s="1"/>
  <c r="U118" i="10" a="1"/>
  <c r="U118" i="10" s="1"/>
  <c r="T118" i="10" a="1"/>
  <c r="T118" i="10" s="1"/>
  <c r="R118" i="10" a="1"/>
  <c r="R118" i="10" s="1"/>
  <c r="Q118" i="10" a="1"/>
  <c r="Q118" i="10" s="1"/>
  <c r="P118" i="10" a="1"/>
  <c r="P118" i="10" s="1"/>
  <c r="N118" i="10" a="1"/>
  <c r="N118" i="10" s="1"/>
  <c r="L118" i="10" a="1"/>
  <c r="L118" i="10" s="1"/>
  <c r="K118" i="10" a="1"/>
  <c r="K118" i="10" s="1"/>
  <c r="J118" i="10" a="1"/>
  <c r="J118" i="10" s="1"/>
  <c r="U117" i="10" a="1"/>
  <c r="U117" i="10" s="1"/>
  <c r="T117" i="10" a="1"/>
  <c r="T117" i="10" s="1"/>
  <c r="R117" i="10" a="1"/>
  <c r="R117" i="10" s="1"/>
  <c r="Q117" i="10" a="1"/>
  <c r="Q117" i="10" s="1"/>
  <c r="P117" i="10" a="1"/>
  <c r="P117" i="10" s="1"/>
  <c r="N117" i="10" a="1"/>
  <c r="N117" i="10" s="1"/>
  <c r="L117" i="10" a="1"/>
  <c r="L117" i="10" s="1"/>
  <c r="K117" i="10" a="1"/>
  <c r="K117" i="10" s="1"/>
  <c r="J117" i="10" a="1"/>
  <c r="J117" i="10" s="1"/>
  <c r="U116" i="10" a="1"/>
  <c r="U116" i="10" s="1"/>
  <c r="T116" i="10" a="1"/>
  <c r="T116" i="10" s="1"/>
  <c r="R116" i="10" a="1"/>
  <c r="R116" i="10" s="1"/>
  <c r="Q116" i="10" a="1"/>
  <c r="Q116" i="10" s="1"/>
  <c r="P116" i="10" a="1"/>
  <c r="P116" i="10" s="1"/>
  <c r="N116" i="10" a="1"/>
  <c r="N116" i="10" s="1"/>
  <c r="L116" i="10" a="1"/>
  <c r="L116" i="10" s="1"/>
  <c r="K116" i="10" a="1"/>
  <c r="K116" i="10" s="1"/>
  <c r="J116" i="10" a="1"/>
  <c r="J116" i="10" s="1"/>
  <c r="U115" i="10" a="1"/>
  <c r="U115" i="10" s="1"/>
  <c r="T115" i="10" a="1"/>
  <c r="T115" i="10" s="1"/>
  <c r="R115" i="10" a="1"/>
  <c r="R115" i="10" s="1"/>
  <c r="Q115" i="10" a="1"/>
  <c r="Q115" i="10" s="1"/>
  <c r="P115" i="10" a="1"/>
  <c r="P115" i="10" s="1"/>
  <c r="N115" i="10" a="1"/>
  <c r="N115" i="10" s="1"/>
  <c r="L115" i="10" a="1"/>
  <c r="L115" i="10" s="1"/>
  <c r="K115" i="10" a="1"/>
  <c r="K115" i="10" s="1"/>
  <c r="J115" i="10" a="1"/>
  <c r="J115" i="10" s="1"/>
  <c r="U114" i="10" a="1"/>
  <c r="U114" i="10" s="1"/>
  <c r="T114" i="10" a="1"/>
  <c r="T114" i="10" s="1"/>
  <c r="R114" i="10" a="1"/>
  <c r="R114" i="10" s="1"/>
  <c r="Q114" i="10" a="1"/>
  <c r="Q114" i="10" s="1"/>
  <c r="P114" i="10" a="1"/>
  <c r="P114" i="10" s="1"/>
  <c r="N114" i="10" a="1"/>
  <c r="N114" i="10" s="1"/>
  <c r="L114" i="10" a="1"/>
  <c r="L114" i="10" s="1"/>
  <c r="K114" i="10" a="1"/>
  <c r="K114" i="10" s="1"/>
  <c r="J114" i="10" a="1"/>
  <c r="J114" i="10" s="1"/>
  <c r="U113" i="10" a="1"/>
  <c r="U113" i="10" s="1"/>
  <c r="T113" i="10" a="1"/>
  <c r="T113" i="10" s="1"/>
  <c r="R113" i="10" a="1"/>
  <c r="R113" i="10" s="1"/>
  <c r="Q113" i="10" a="1"/>
  <c r="Q113" i="10" s="1"/>
  <c r="P113" i="10" a="1"/>
  <c r="P113" i="10" s="1"/>
  <c r="N113" i="10" a="1"/>
  <c r="N113" i="10" s="1"/>
  <c r="L113" i="10" a="1"/>
  <c r="L113" i="10" s="1"/>
  <c r="K113" i="10" a="1"/>
  <c r="K113" i="10" s="1"/>
  <c r="J113" i="10" a="1"/>
  <c r="J113" i="10" s="1"/>
  <c r="U112" i="10" a="1"/>
  <c r="U112" i="10" s="1"/>
  <c r="T112" i="10" a="1"/>
  <c r="T112" i="10" s="1"/>
  <c r="R112" i="10" a="1"/>
  <c r="R112" i="10" s="1"/>
  <c r="Q112" i="10" a="1"/>
  <c r="Q112" i="10" s="1"/>
  <c r="P112" i="10" a="1"/>
  <c r="P112" i="10" s="1"/>
  <c r="N112" i="10" a="1"/>
  <c r="N112" i="10" s="1"/>
  <c r="L112" i="10" a="1"/>
  <c r="L112" i="10" s="1"/>
  <c r="K112" i="10" a="1"/>
  <c r="K112" i="10" s="1"/>
  <c r="J112" i="10" a="1"/>
  <c r="J112" i="10" s="1"/>
  <c r="U111" i="10" a="1"/>
  <c r="U111" i="10" s="1"/>
  <c r="T111" i="10" a="1"/>
  <c r="T111" i="10" s="1"/>
  <c r="R111" i="10" a="1"/>
  <c r="R111" i="10" s="1"/>
  <c r="Q111" i="10" a="1"/>
  <c r="Q111" i="10" s="1"/>
  <c r="P111" i="10" a="1"/>
  <c r="P111" i="10" s="1"/>
  <c r="N111" i="10" a="1"/>
  <c r="N111" i="10" s="1"/>
  <c r="L111" i="10" a="1"/>
  <c r="L111" i="10" s="1"/>
  <c r="K111" i="10" a="1"/>
  <c r="K111" i="10" s="1"/>
  <c r="J111" i="10" a="1"/>
  <c r="J111" i="10" s="1"/>
  <c r="U110" i="10" a="1"/>
  <c r="U110" i="10" s="1"/>
  <c r="T110" i="10" a="1"/>
  <c r="T110" i="10" s="1"/>
  <c r="R110" i="10" a="1"/>
  <c r="R110" i="10" s="1"/>
  <c r="Q110" i="10" a="1"/>
  <c r="Q110" i="10" s="1"/>
  <c r="P110" i="10" a="1"/>
  <c r="P110" i="10" s="1"/>
  <c r="N110" i="10" a="1"/>
  <c r="N110" i="10" s="1"/>
  <c r="L110" i="10" a="1"/>
  <c r="L110" i="10" s="1"/>
  <c r="K110" i="10" a="1"/>
  <c r="K110" i="10" s="1"/>
  <c r="J110" i="10" a="1"/>
  <c r="J110" i="10" s="1"/>
  <c r="U109" i="10" a="1"/>
  <c r="U109" i="10" s="1"/>
  <c r="T109" i="10" a="1"/>
  <c r="T109" i="10" s="1"/>
  <c r="R109" i="10" a="1"/>
  <c r="R109" i="10" s="1"/>
  <c r="Q109" i="10" a="1"/>
  <c r="Q109" i="10" s="1"/>
  <c r="P109" i="10" a="1"/>
  <c r="P109" i="10" s="1"/>
  <c r="N109" i="10" a="1"/>
  <c r="N109" i="10" s="1"/>
  <c r="L109" i="10" a="1"/>
  <c r="L109" i="10" s="1"/>
  <c r="K109" i="10" a="1"/>
  <c r="K109" i="10" s="1"/>
  <c r="J109" i="10" a="1"/>
  <c r="J109" i="10" s="1"/>
  <c r="U108" i="10" a="1"/>
  <c r="U108" i="10" s="1"/>
  <c r="T108" i="10" a="1"/>
  <c r="T108" i="10" s="1"/>
  <c r="R108" i="10" a="1"/>
  <c r="R108" i="10" s="1"/>
  <c r="Q108" i="10" a="1"/>
  <c r="Q108" i="10" s="1"/>
  <c r="P108" i="10" a="1"/>
  <c r="P108" i="10" s="1"/>
  <c r="N108" i="10" a="1"/>
  <c r="N108" i="10" s="1"/>
  <c r="L108" i="10" a="1"/>
  <c r="L108" i="10" s="1"/>
  <c r="K108" i="10" a="1"/>
  <c r="K108" i="10" s="1"/>
  <c r="J108" i="10" a="1"/>
  <c r="J108" i="10" s="1"/>
  <c r="U107" i="10" a="1"/>
  <c r="U107" i="10" s="1"/>
  <c r="T107" i="10" a="1"/>
  <c r="T107" i="10" s="1"/>
  <c r="R107" i="10" a="1"/>
  <c r="R107" i="10" s="1"/>
  <c r="Q107" i="10" a="1"/>
  <c r="Q107" i="10" s="1"/>
  <c r="P107" i="10" a="1"/>
  <c r="P107" i="10" s="1"/>
  <c r="N107" i="10" a="1"/>
  <c r="N107" i="10" s="1"/>
  <c r="L107" i="10" a="1"/>
  <c r="L107" i="10" s="1"/>
  <c r="K107" i="10" a="1"/>
  <c r="K107" i="10" s="1"/>
  <c r="J107" i="10" a="1"/>
  <c r="J107" i="10" s="1"/>
  <c r="U106" i="10" a="1"/>
  <c r="U106" i="10" s="1"/>
  <c r="T106" i="10" a="1"/>
  <c r="T106" i="10" s="1"/>
  <c r="R106" i="10" a="1"/>
  <c r="R106" i="10" s="1"/>
  <c r="Q106" i="10" a="1"/>
  <c r="Q106" i="10" s="1"/>
  <c r="P106" i="10" a="1"/>
  <c r="P106" i="10" s="1"/>
  <c r="N106" i="10" a="1"/>
  <c r="N106" i="10" s="1"/>
  <c r="L106" i="10" a="1"/>
  <c r="L106" i="10" s="1"/>
  <c r="K106" i="10" a="1"/>
  <c r="K106" i="10" s="1"/>
  <c r="J106" i="10" a="1"/>
  <c r="J106" i="10" s="1"/>
  <c r="U105" i="10" a="1"/>
  <c r="U105" i="10" s="1"/>
  <c r="T105" i="10" a="1"/>
  <c r="T105" i="10" s="1"/>
  <c r="R105" i="10" a="1"/>
  <c r="R105" i="10" s="1"/>
  <c r="Q105" i="10" a="1"/>
  <c r="Q105" i="10" s="1"/>
  <c r="P105" i="10" a="1"/>
  <c r="P105" i="10" s="1"/>
  <c r="N105" i="10" a="1"/>
  <c r="N105" i="10" s="1"/>
  <c r="L105" i="10" a="1"/>
  <c r="L105" i="10" s="1"/>
  <c r="K105" i="10" a="1"/>
  <c r="K105" i="10" s="1"/>
  <c r="J105" i="10" a="1"/>
  <c r="J105" i="10" s="1"/>
  <c r="U104" i="10" a="1"/>
  <c r="U104" i="10" s="1"/>
  <c r="T104" i="10" a="1"/>
  <c r="T104" i="10" s="1"/>
  <c r="R104" i="10" a="1"/>
  <c r="R104" i="10" s="1"/>
  <c r="Q104" i="10" a="1"/>
  <c r="Q104" i="10" s="1"/>
  <c r="P104" i="10" a="1"/>
  <c r="P104" i="10" s="1"/>
  <c r="N104" i="10" a="1"/>
  <c r="N104" i="10" s="1"/>
  <c r="L104" i="10" a="1"/>
  <c r="L104" i="10" s="1"/>
  <c r="K104" i="10" a="1"/>
  <c r="K104" i="10" s="1"/>
  <c r="J104" i="10" a="1"/>
  <c r="J104" i="10" s="1"/>
  <c r="U103" i="10" a="1"/>
  <c r="U103" i="10" s="1"/>
  <c r="T103" i="10" a="1"/>
  <c r="T103" i="10" s="1"/>
  <c r="R103" i="10" a="1"/>
  <c r="R103" i="10" s="1"/>
  <c r="Q103" i="10" a="1"/>
  <c r="Q103" i="10" s="1"/>
  <c r="P103" i="10" a="1"/>
  <c r="P103" i="10" s="1"/>
  <c r="N103" i="10" a="1"/>
  <c r="N103" i="10" s="1"/>
  <c r="L103" i="10" a="1"/>
  <c r="L103" i="10" s="1"/>
  <c r="K103" i="10" a="1"/>
  <c r="K103" i="10" s="1"/>
  <c r="J103" i="10" a="1"/>
  <c r="J103" i="10" s="1"/>
  <c r="U102" i="10" a="1"/>
  <c r="U102" i="10" s="1"/>
  <c r="T102" i="10" a="1"/>
  <c r="T102" i="10" s="1"/>
  <c r="R102" i="10" a="1"/>
  <c r="R102" i="10" s="1"/>
  <c r="Q102" i="10" a="1"/>
  <c r="Q102" i="10" s="1"/>
  <c r="P102" i="10" a="1"/>
  <c r="P102" i="10" s="1"/>
  <c r="N102" i="10" a="1"/>
  <c r="N102" i="10" s="1"/>
  <c r="L102" i="10" a="1"/>
  <c r="L102" i="10" s="1"/>
  <c r="K102" i="10" a="1"/>
  <c r="K102" i="10" s="1"/>
  <c r="J102" i="10" a="1"/>
  <c r="J102" i="10" s="1"/>
  <c r="U101" i="10" a="1"/>
  <c r="U101" i="10" s="1"/>
  <c r="T101" i="10" a="1"/>
  <c r="T101" i="10" s="1"/>
  <c r="R101" i="10" a="1"/>
  <c r="R101" i="10" s="1"/>
  <c r="Q101" i="10" a="1"/>
  <c r="Q101" i="10" s="1"/>
  <c r="P101" i="10" a="1"/>
  <c r="P101" i="10" s="1"/>
  <c r="N101" i="10" a="1"/>
  <c r="N101" i="10" s="1"/>
  <c r="L101" i="10" a="1"/>
  <c r="L101" i="10" s="1"/>
  <c r="K101" i="10" a="1"/>
  <c r="K101" i="10" s="1"/>
  <c r="J101" i="10" a="1"/>
  <c r="J101" i="10" s="1"/>
  <c r="U100" i="10" a="1"/>
  <c r="U100" i="10" s="1"/>
  <c r="T100" i="10" a="1"/>
  <c r="T100" i="10" s="1"/>
  <c r="R100" i="10" a="1"/>
  <c r="R100" i="10" s="1"/>
  <c r="Q100" i="10" a="1"/>
  <c r="Q100" i="10" s="1"/>
  <c r="P100" i="10" a="1"/>
  <c r="P100" i="10" s="1"/>
  <c r="N100" i="10" a="1"/>
  <c r="N100" i="10" s="1"/>
  <c r="L100" i="10" a="1"/>
  <c r="L100" i="10" s="1"/>
  <c r="K100" i="10" a="1"/>
  <c r="K100" i="10" s="1"/>
  <c r="J100" i="10" a="1"/>
  <c r="J100" i="10" s="1"/>
  <c r="U99" i="10" a="1"/>
  <c r="U99" i="10" s="1"/>
  <c r="T99" i="10" a="1"/>
  <c r="T99" i="10" s="1"/>
  <c r="R99" i="10" a="1"/>
  <c r="R99" i="10" s="1"/>
  <c r="Q99" i="10" a="1"/>
  <c r="Q99" i="10" s="1"/>
  <c r="P99" i="10" a="1"/>
  <c r="P99" i="10" s="1"/>
  <c r="N99" i="10" a="1"/>
  <c r="N99" i="10" s="1"/>
  <c r="L99" i="10" a="1"/>
  <c r="L99" i="10" s="1"/>
  <c r="K99" i="10" a="1"/>
  <c r="K99" i="10" s="1"/>
  <c r="J99" i="10" a="1"/>
  <c r="J99" i="10" s="1"/>
  <c r="U98" i="10" a="1"/>
  <c r="U98" i="10" s="1"/>
  <c r="T98" i="10" a="1"/>
  <c r="T98" i="10" s="1"/>
  <c r="R98" i="10" a="1"/>
  <c r="R98" i="10" s="1"/>
  <c r="Q98" i="10" a="1"/>
  <c r="Q98" i="10" s="1"/>
  <c r="P98" i="10" a="1"/>
  <c r="P98" i="10" s="1"/>
  <c r="N98" i="10" a="1"/>
  <c r="N98" i="10" s="1"/>
  <c r="L98" i="10" a="1"/>
  <c r="L98" i="10" s="1"/>
  <c r="K98" i="10" a="1"/>
  <c r="K98" i="10" s="1"/>
  <c r="J98" i="10" a="1"/>
  <c r="J98" i="10" s="1"/>
  <c r="U97" i="10" a="1"/>
  <c r="U97" i="10" s="1"/>
  <c r="T97" i="10" a="1"/>
  <c r="T97" i="10" s="1"/>
  <c r="R97" i="10" a="1"/>
  <c r="R97" i="10" s="1"/>
  <c r="Q97" i="10" a="1"/>
  <c r="Q97" i="10" s="1"/>
  <c r="P97" i="10" a="1"/>
  <c r="P97" i="10" s="1"/>
  <c r="N97" i="10" a="1"/>
  <c r="N97" i="10" s="1"/>
  <c r="L97" i="10" a="1"/>
  <c r="L97" i="10" s="1"/>
  <c r="K97" i="10" a="1"/>
  <c r="K97" i="10" s="1"/>
  <c r="J97" i="10" a="1"/>
  <c r="J97" i="10" s="1"/>
  <c r="U96" i="10" a="1"/>
  <c r="U96" i="10" s="1"/>
  <c r="T96" i="10" a="1"/>
  <c r="T96" i="10" s="1"/>
  <c r="R96" i="10" a="1"/>
  <c r="R96" i="10" s="1"/>
  <c r="Q96" i="10" a="1"/>
  <c r="Q96" i="10" s="1"/>
  <c r="P96" i="10" a="1"/>
  <c r="P96" i="10" s="1"/>
  <c r="N96" i="10" a="1"/>
  <c r="N96" i="10" s="1"/>
  <c r="L96" i="10" a="1"/>
  <c r="L96" i="10" s="1"/>
  <c r="K96" i="10" a="1"/>
  <c r="K96" i="10" s="1"/>
  <c r="J96" i="10" a="1"/>
  <c r="J96" i="10" s="1"/>
  <c r="U95" i="10" a="1"/>
  <c r="U95" i="10" s="1"/>
  <c r="T95" i="10" a="1"/>
  <c r="T95" i="10" s="1"/>
  <c r="R95" i="10" a="1"/>
  <c r="R95" i="10" s="1"/>
  <c r="Q95" i="10" a="1"/>
  <c r="Q95" i="10" s="1"/>
  <c r="P95" i="10" a="1"/>
  <c r="P95" i="10" s="1"/>
  <c r="N95" i="10" a="1"/>
  <c r="N95" i="10" s="1"/>
  <c r="L95" i="10" a="1"/>
  <c r="L95" i="10" s="1"/>
  <c r="K95" i="10" a="1"/>
  <c r="K95" i="10" s="1"/>
  <c r="J95" i="10" a="1"/>
  <c r="J95" i="10" s="1"/>
  <c r="U94" i="10" a="1"/>
  <c r="U94" i="10" s="1"/>
  <c r="T94" i="10" a="1"/>
  <c r="T94" i="10" s="1"/>
  <c r="R94" i="10" a="1"/>
  <c r="R94" i="10" s="1"/>
  <c r="Q94" i="10" a="1"/>
  <c r="Q94" i="10" s="1"/>
  <c r="P94" i="10" a="1"/>
  <c r="P94" i="10" s="1"/>
  <c r="N94" i="10" a="1"/>
  <c r="N94" i="10" s="1"/>
  <c r="L94" i="10" a="1"/>
  <c r="L94" i="10" s="1"/>
  <c r="K94" i="10" a="1"/>
  <c r="K94" i="10" s="1"/>
  <c r="J94" i="10" a="1"/>
  <c r="J94" i="10" s="1"/>
  <c r="U93" i="10" a="1"/>
  <c r="U93" i="10" s="1"/>
  <c r="T93" i="10" a="1"/>
  <c r="T93" i="10" s="1"/>
  <c r="R93" i="10" a="1"/>
  <c r="R93" i="10" s="1"/>
  <c r="Q93" i="10" a="1"/>
  <c r="Q93" i="10" s="1"/>
  <c r="P93" i="10" a="1"/>
  <c r="P93" i="10" s="1"/>
  <c r="N93" i="10" a="1"/>
  <c r="N93" i="10" s="1"/>
  <c r="L93" i="10" a="1"/>
  <c r="L93" i="10" s="1"/>
  <c r="K93" i="10" a="1"/>
  <c r="K93" i="10" s="1"/>
  <c r="J93" i="10" a="1"/>
  <c r="J93" i="10" s="1"/>
  <c r="U92" i="10" a="1"/>
  <c r="U92" i="10" s="1"/>
  <c r="T92" i="10" a="1"/>
  <c r="T92" i="10" s="1"/>
  <c r="R92" i="10" a="1"/>
  <c r="R92" i="10" s="1"/>
  <c r="Q92" i="10" a="1"/>
  <c r="Q92" i="10" s="1"/>
  <c r="P92" i="10" a="1"/>
  <c r="P92" i="10" s="1"/>
  <c r="N92" i="10" a="1"/>
  <c r="N92" i="10" s="1"/>
  <c r="L92" i="10" a="1"/>
  <c r="L92" i="10" s="1"/>
  <c r="K92" i="10" a="1"/>
  <c r="K92" i="10" s="1"/>
  <c r="J92" i="10" a="1"/>
  <c r="J92" i="10" s="1"/>
  <c r="U91" i="10" a="1"/>
  <c r="U91" i="10" s="1"/>
  <c r="T91" i="10" a="1"/>
  <c r="T91" i="10" s="1"/>
  <c r="R91" i="10" a="1"/>
  <c r="R91" i="10" s="1"/>
  <c r="Q91" i="10" a="1"/>
  <c r="Q91" i="10" s="1"/>
  <c r="P91" i="10" a="1"/>
  <c r="P91" i="10" s="1"/>
  <c r="N91" i="10" a="1"/>
  <c r="N91" i="10" s="1"/>
  <c r="L91" i="10" a="1"/>
  <c r="L91" i="10" s="1"/>
  <c r="K91" i="10" a="1"/>
  <c r="K91" i="10" s="1"/>
  <c r="J91" i="10" a="1"/>
  <c r="J91" i="10" s="1"/>
  <c r="U90" i="10" a="1"/>
  <c r="U90" i="10" s="1"/>
  <c r="T90" i="10" a="1"/>
  <c r="T90" i="10" s="1"/>
  <c r="R90" i="10" a="1"/>
  <c r="R90" i="10" s="1"/>
  <c r="Q90" i="10" a="1"/>
  <c r="Q90" i="10" s="1"/>
  <c r="P90" i="10" a="1"/>
  <c r="P90" i="10" s="1"/>
  <c r="N90" i="10" a="1"/>
  <c r="N90" i="10" s="1"/>
  <c r="L90" i="10" a="1"/>
  <c r="L90" i="10" s="1"/>
  <c r="K90" i="10" a="1"/>
  <c r="K90" i="10" s="1"/>
  <c r="J90" i="10" a="1"/>
  <c r="J90" i="10" s="1"/>
  <c r="U89" i="10" a="1"/>
  <c r="U89" i="10" s="1"/>
  <c r="T89" i="10" a="1"/>
  <c r="T89" i="10" s="1"/>
  <c r="R89" i="10" a="1"/>
  <c r="R89" i="10" s="1"/>
  <c r="Q89" i="10" a="1"/>
  <c r="Q89" i="10" s="1"/>
  <c r="P89" i="10" a="1"/>
  <c r="P89" i="10" s="1"/>
  <c r="N89" i="10" a="1"/>
  <c r="N89" i="10" s="1"/>
  <c r="L89" i="10" a="1"/>
  <c r="L89" i="10" s="1"/>
  <c r="K89" i="10" a="1"/>
  <c r="K89" i="10" s="1"/>
  <c r="J89" i="10" a="1"/>
  <c r="J89" i="10" s="1"/>
  <c r="U88" i="10" a="1"/>
  <c r="U88" i="10" s="1"/>
  <c r="T88" i="10" a="1"/>
  <c r="T88" i="10" s="1"/>
  <c r="R88" i="10" a="1"/>
  <c r="R88" i="10" s="1"/>
  <c r="Q88" i="10" a="1"/>
  <c r="Q88" i="10" s="1"/>
  <c r="P88" i="10" a="1"/>
  <c r="P88" i="10" s="1"/>
  <c r="N88" i="10" a="1"/>
  <c r="N88" i="10" s="1"/>
  <c r="L88" i="10" a="1"/>
  <c r="L88" i="10" s="1"/>
  <c r="K88" i="10" a="1"/>
  <c r="K88" i="10" s="1"/>
  <c r="J88" i="10" a="1"/>
  <c r="J88" i="10" s="1"/>
  <c r="U87" i="10" a="1"/>
  <c r="U87" i="10" s="1"/>
  <c r="T87" i="10" a="1"/>
  <c r="T87" i="10" s="1"/>
  <c r="R87" i="10" a="1"/>
  <c r="R87" i="10" s="1"/>
  <c r="Q87" i="10" a="1"/>
  <c r="Q87" i="10" s="1"/>
  <c r="P87" i="10" a="1"/>
  <c r="P87" i="10" s="1"/>
  <c r="N87" i="10" a="1"/>
  <c r="N87" i="10" s="1"/>
  <c r="L87" i="10" a="1"/>
  <c r="L87" i="10" s="1"/>
  <c r="K87" i="10" a="1"/>
  <c r="K87" i="10" s="1"/>
  <c r="J87" i="10" a="1"/>
  <c r="J87" i="10" s="1"/>
  <c r="U86" i="10" a="1"/>
  <c r="U86" i="10" s="1"/>
  <c r="T86" i="10" a="1"/>
  <c r="T86" i="10" s="1"/>
  <c r="R86" i="10" a="1"/>
  <c r="R86" i="10" s="1"/>
  <c r="Q86" i="10" a="1"/>
  <c r="Q86" i="10" s="1"/>
  <c r="P86" i="10" a="1"/>
  <c r="P86" i="10" s="1"/>
  <c r="N86" i="10" a="1"/>
  <c r="N86" i="10" s="1"/>
  <c r="L86" i="10" a="1"/>
  <c r="L86" i="10" s="1"/>
  <c r="K86" i="10" a="1"/>
  <c r="K86" i="10" s="1"/>
  <c r="J86" i="10" a="1"/>
  <c r="J86" i="10" s="1"/>
  <c r="U85" i="10" a="1"/>
  <c r="U85" i="10" s="1"/>
  <c r="T85" i="10" a="1"/>
  <c r="T85" i="10" s="1"/>
  <c r="R85" i="10" a="1"/>
  <c r="R85" i="10" s="1"/>
  <c r="Q85" i="10" a="1"/>
  <c r="Q85" i="10" s="1"/>
  <c r="P85" i="10" a="1"/>
  <c r="P85" i="10" s="1"/>
  <c r="N85" i="10" a="1"/>
  <c r="N85" i="10" s="1"/>
  <c r="L85" i="10" a="1"/>
  <c r="L85" i="10" s="1"/>
  <c r="K85" i="10" a="1"/>
  <c r="K85" i="10" s="1"/>
  <c r="J85" i="10" a="1"/>
  <c r="J85" i="10" s="1"/>
  <c r="U84" i="10" a="1"/>
  <c r="U84" i="10" s="1"/>
  <c r="T84" i="10" a="1"/>
  <c r="T84" i="10" s="1"/>
  <c r="R84" i="10" a="1"/>
  <c r="R84" i="10" s="1"/>
  <c r="Q84" i="10" a="1"/>
  <c r="Q84" i="10" s="1"/>
  <c r="P84" i="10" a="1"/>
  <c r="P84" i="10" s="1"/>
  <c r="N84" i="10" a="1"/>
  <c r="N84" i="10" s="1"/>
  <c r="L84" i="10" a="1"/>
  <c r="L84" i="10" s="1"/>
  <c r="K84" i="10" a="1"/>
  <c r="K84" i="10" s="1"/>
  <c r="J84" i="10" a="1"/>
  <c r="J84" i="10" s="1"/>
  <c r="U83" i="10" a="1"/>
  <c r="U83" i="10" s="1"/>
  <c r="T83" i="10" a="1"/>
  <c r="T83" i="10" s="1"/>
  <c r="R83" i="10" a="1"/>
  <c r="R83" i="10" s="1"/>
  <c r="Q83" i="10" a="1"/>
  <c r="Q83" i="10" s="1"/>
  <c r="P83" i="10" a="1"/>
  <c r="P83" i="10" s="1"/>
  <c r="N83" i="10" a="1"/>
  <c r="N83" i="10" s="1"/>
  <c r="L83" i="10" a="1"/>
  <c r="L83" i="10" s="1"/>
  <c r="K83" i="10" a="1"/>
  <c r="K83" i="10" s="1"/>
  <c r="J83" i="10" a="1"/>
  <c r="J83" i="10" s="1"/>
  <c r="U82" i="10" a="1"/>
  <c r="U82" i="10" s="1"/>
  <c r="T82" i="10" a="1"/>
  <c r="T82" i="10" s="1"/>
  <c r="R82" i="10" a="1"/>
  <c r="R82" i="10" s="1"/>
  <c r="Q82" i="10" a="1"/>
  <c r="Q82" i="10" s="1"/>
  <c r="P82" i="10" a="1"/>
  <c r="P82" i="10" s="1"/>
  <c r="N82" i="10" a="1"/>
  <c r="N82" i="10" s="1"/>
  <c r="L82" i="10" a="1"/>
  <c r="L82" i="10" s="1"/>
  <c r="K82" i="10" a="1"/>
  <c r="K82" i="10" s="1"/>
  <c r="J82" i="10" a="1"/>
  <c r="J82" i="10" s="1"/>
  <c r="U81" i="10" a="1"/>
  <c r="U81" i="10" s="1"/>
  <c r="T81" i="10" a="1"/>
  <c r="T81" i="10" s="1"/>
  <c r="R81" i="10" a="1"/>
  <c r="R81" i="10" s="1"/>
  <c r="Q81" i="10" a="1"/>
  <c r="Q81" i="10" s="1"/>
  <c r="P81" i="10" a="1"/>
  <c r="P81" i="10" s="1"/>
  <c r="N81" i="10" a="1"/>
  <c r="N81" i="10" s="1"/>
  <c r="L81" i="10" a="1"/>
  <c r="L81" i="10" s="1"/>
  <c r="K81" i="10" a="1"/>
  <c r="K81" i="10" s="1"/>
  <c r="J81" i="10" a="1"/>
  <c r="J81" i="10" s="1"/>
  <c r="U80" i="10" a="1"/>
  <c r="U80" i="10" s="1"/>
  <c r="T80" i="10" a="1"/>
  <c r="T80" i="10" s="1"/>
  <c r="R80" i="10" a="1"/>
  <c r="R80" i="10" s="1"/>
  <c r="Q80" i="10" a="1"/>
  <c r="Q80" i="10" s="1"/>
  <c r="P80" i="10" a="1"/>
  <c r="P80" i="10" s="1"/>
  <c r="N80" i="10" a="1"/>
  <c r="N80" i="10" s="1"/>
  <c r="L80" i="10" a="1"/>
  <c r="L80" i="10" s="1"/>
  <c r="K80" i="10" a="1"/>
  <c r="K80" i="10" s="1"/>
  <c r="J80" i="10" a="1"/>
  <c r="J80" i="10" s="1"/>
  <c r="U79" i="10" a="1"/>
  <c r="U79" i="10" s="1"/>
  <c r="T79" i="10" a="1"/>
  <c r="T79" i="10" s="1"/>
  <c r="R79" i="10" a="1"/>
  <c r="R79" i="10" s="1"/>
  <c r="Q79" i="10" a="1"/>
  <c r="Q79" i="10" s="1"/>
  <c r="P79" i="10" a="1"/>
  <c r="P79" i="10" s="1"/>
  <c r="N79" i="10" a="1"/>
  <c r="N79" i="10" s="1"/>
  <c r="L79" i="10" a="1"/>
  <c r="L79" i="10" s="1"/>
  <c r="K79" i="10" a="1"/>
  <c r="K79" i="10" s="1"/>
  <c r="J79" i="10" a="1"/>
  <c r="J79" i="10" s="1"/>
  <c r="U78" i="10" a="1"/>
  <c r="U78" i="10" s="1"/>
  <c r="T78" i="10" a="1"/>
  <c r="T78" i="10" s="1"/>
  <c r="R78" i="10" a="1"/>
  <c r="R78" i="10" s="1"/>
  <c r="Q78" i="10" a="1"/>
  <c r="Q78" i="10" s="1"/>
  <c r="P78" i="10" a="1"/>
  <c r="P78" i="10" s="1"/>
  <c r="N78" i="10" a="1"/>
  <c r="N78" i="10" s="1"/>
  <c r="L78" i="10" a="1"/>
  <c r="L78" i="10" s="1"/>
  <c r="K78" i="10" a="1"/>
  <c r="K78" i="10" s="1"/>
  <c r="J78" i="10" a="1"/>
  <c r="J78" i="10" s="1"/>
  <c r="U77" i="10" a="1"/>
  <c r="U77" i="10" s="1"/>
  <c r="T77" i="10" a="1"/>
  <c r="T77" i="10" s="1"/>
  <c r="R77" i="10" a="1"/>
  <c r="R77" i="10" s="1"/>
  <c r="Q77" i="10" a="1"/>
  <c r="Q77" i="10" s="1"/>
  <c r="P77" i="10" a="1"/>
  <c r="P77" i="10" s="1"/>
  <c r="N77" i="10" a="1"/>
  <c r="N77" i="10" s="1"/>
  <c r="L77" i="10" a="1"/>
  <c r="L77" i="10" s="1"/>
  <c r="K77" i="10" a="1"/>
  <c r="K77" i="10" s="1"/>
  <c r="J77" i="10" a="1"/>
  <c r="J77" i="10" s="1"/>
  <c r="U76" i="10" a="1"/>
  <c r="U76" i="10" s="1"/>
  <c r="T76" i="10" a="1"/>
  <c r="T76" i="10" s="1"/>
  <c r="R76" i="10" a="1"/>
  <c r="R76" i="10" s="1"/>
  <c r="Q76" i="10" a="1"/>
  <c r="Q76" i="10" s="1"/>
  <c r="P76" i="10" a="1"/>
  <c r="P76" i="10" s="1"/>
  <c r="N76" i="10" a="1"/>
  <c r="N76" i="10" s="1"/>
  <c r="L76" i="10" a="1"/>
  <c r="L76" i="10" s="1"/>
  <c r="K76" i="10" a="1"/>
  <c r="K76" i="10" s="1"/>
  <c r="J76" i="10" a="1"/>
  <c r="J76" i="10" s="1"/>
  <c r="U75" i="10" a="1"/>
  <c r="U75" i="10" s="1"/>
  <c r="T75" i="10" a="1"/>
  <c r="T75" i="10" s="1"/>
  <c r="R75" i="10" a="1"/>
  <c r="R75" i="10" s="1"/>
  <c r="Q75" i="10" a="1"/>
  <c r="Q75" i="10" s="1"/>
  <c r="P75" i="10" a="1"/>
  <c r="P75" i="10" s="1"/>
  <c r="N75" i="10" a="1"/>
  <c r="N75" i="10" s="1"/>
  <c r="L75" i="10" a="1"/>
  <c r="L75" i="10" s="1"/>
  <c r="K75" i="10" a="1"/>
  <c r="K75" i="10" s="1"/>
  <c r="J75" i="10" a="1"/>
  <c r="J75" i="10" s="1"/>
  <c r="U74" i="10" a="1"/>
  <c r="U74" i="10" s="1"/>
  <c r="T74" i="10" a="1"/>
  <c r="T74" i="10" s="1"/>
  <c r="R74" i="10" a="1"/>
  <c r="R74" i="10" s="1"/>
  <c r="Q74" i="10" a="1"/>
  <c r="Q74" i="10" s="1"/>
  <c r="P74" i="10" a="1"/>
  <c r="P74" i="10" s="1"/>
  <c r="N74" i="10" a="1"/>
  <c r="N74" i="10" s="1"/>
  <c r="L74" i="10" a="1"/>
  <c r="L74" i="10" s="1"/>
  <c r="K74" i="10" a="1"/>
  <c r="K74" i="10" s="1"/>
  <c r="J74" i="10" a="1"/>
  <c r="J74" i="10" s="1"/>
  <c r="U73" i="10" a="1"/>
  <c r="U73" i="10" s="1"/>
  <c r="T73" i="10" a="1"/>
  <c r="T73" i="10" s="1"/>
  <c r="R73" i="10" a="1"/>
  <c r="R73" i="10" s="1"/>
  <c r="Q73" i="10" a="1"/>
  <c r="Q73" i="10" s="1"/>
  <c r="P73" i="10" a="1"/>
  <c r="P73" i="10" s="1"/>
  <c r="N73" i="10" a="1"/>
  <c r="N73" i="10" s="1"/>
  <c r="L73" i="10" a="1"/>
  <c r="L73" i="10" s="1"/>
  <c r="K73" i="10" a="1"/>
  <c r="K73" i="10" s="1"/>
  <c r="J73" i="10" a="1"/>
  <c r="J73" i="10" s="1"/>
  <c r="U72" i="10" a="1"/>
  <c r="U72" i="10" s="1"/>
  <c r="T72" i="10" a="1"/>
  <c r="T72" i="10" s="1"/>
  <c r="R72" i="10" a="1"/>
  <c r="R72" i="10" s="1"/>
  <c r="Q72" i="10" a="1"/>
  <c r="Q72" i="10" s="1"/>
  <c r="P72" i="10" a="1"/>
  <c r="P72" i="10" s="1"/>
  <c r="N72" i="10" a="1"/>
  <c r="N72" i="10" s="1"/>
  <c r="L72" i="10" a="1"/>
  <c r="L72" i="10" s="1"/>
  <c r="K72" i="10" a="1"/>
  <c r="K72" i="10" s="1"/>
  <c r="J72" i="10" a="1"/>
  <c r="J72" i="10" s="1"/>
  <c r="U71" i="10" a="1"/>
  <c r="U71" i="10" s="1"/>
  <c r="T71" i="10" a="1"/>
  <c r="T71" i="10" s="1"/>
  <c r="R71" i="10" a="1"/>
  <c r="R71" i="10" s="1"/>
  <c r="Q71" i="10" a="1"/>
  <c r="Q71" i="10" s="1"/>
  <c r="P71" i="10" a="1"/>
  <c r="P71" i="10" s="1"/>
  <c r="N71" i="10" a="1"/>
  <c r="N71" i="10" s="1"/>
  <c r="L71" i="10" a="1"/>
  <c r="L71" i="10" s="1"/>
  <c r="K71" i="10" a="1"/>
  <c r="K71" i="10" s="1"/>
  <c r="J71" i="10" a="1"/>
  <c r="J71" i="10" s="1"/>
  <c r="U70" i="10" a="1"/>
  <c r="U70" i="10" s="1"/>
  <c r="T70" i="10" a="1"/>
  <c r="T70" i="10" s="1"/>
  <c r="R70" i="10" a="1"/>
  <c r="R70" i="10" s="1"/>
  <c r="Q70" i="10" a="1"/>
  <c r="Q70" i="10" s="1"/>
  <c r="P70" i="10" a="1"/>
  <c r="P70" i="10" s="1"/>
  <c r="N70" i="10" a="1"/>
  <c r="N70" i="10" s="1"/>
  <c r="L70" i="10" a="1"/>
  <c r="L70" i="10" s="1"/>
  <c r="K70" i="10" a="1"/>
  <c r="K70" i="10" s="1"/>
  <c r="J70" i="10" a="1"/>
  <c r="J70" i="10" s="1"/>
  <c r="U69" i="10" a="1"/>
  <c r="U69" i="10" s="1"/>
  <c r="T69" i="10" a="1"/>
  <c r="T69" i="10" s="1"/>
  <c r="R69" i="10" a="1"/>
  <c r="R69" i="10" s="1"/>
  <c r="Q69" i="10" a="1"/>
  <c r="Q69" i="10" s="1"/>
  <c r="P69" i="10" a="1"/>
  <c r="P69" i="10" s="1"/>
  <c r="N69" i="10" a="1"/>
  <c r="N69" i="10" s="1"/>
  <c r="L69" i="10" a="1"/>
  <c r="L69" i="10" s="1"/>
  <c r="K69" i="10" a="1"/>
  <c r="K69" i="10" s="1"/>
  <c r="J69" i="10" a="1"/>
  <c r="J69" i="10" s="1"/>
  <c r="U68" i="10" a="1"/>
  <c r="U68" i="10" s="1"/>
  <c r="T68" i="10" a="1"/>
  <c r="T68" i="10" s="1"/>
  <c r="R68" i="10" a="1"/>
  <c r="R68" i="10" s="1"/>
  <c r="Q68" i="10" a="1"/>
  <c r="Q68" i="10" s="1"/>
  <c r="P68" i="10" a="1"/>
  <c r="P68" i="10" s="1"/>
  <c r="N68" i="10" a="1"/>
  <c r="N68" i="10" s="1"/>
  <c r="L68" i="10" a="1"/>
  <c r="L68" i="10" s="1"/>
  <c r="K68" i="10" a="1"/>
  <c r="K68" i="10" s="1"/>
  <c r="J68" i="10" a="1"/>
  <c r="J68" i="10" s="1"/>
  <c r="U67" i="10" a="1"/>
  <c r="U67" i="10" s="1"/>
  <c r="T67" i="10" a="1"/>
  <c r="T67" i="10" s="1"/>
  <c r="R67" i="10" a="1"/>
  <c r="R67" i="10" s="1"/>
  <c r="Q67" i="10" a="1"/>
  <c r="Q67" i="10" s="1"/>
  <c r="P67" i="10" a="1"/>
  <c r="P67" i="10" s="1"/>
  <c r="N67" i="10" a="1"/>
  <c r="N67" i="10" s="1"/>
  <c r="L67" i="10" a="1"/>
  <c r="L67" i="10" s="1"/>
  <c r="K67" i="10" a="1"/>
  <c r="K67" i="10" s="1"/>
  <c r="J67" i="10" a="1"/>
  <c r="J67" i="10" s="1"/>
  <c r="U66" i="10" a="1"/>
  <c r="U66" i="10" s="1"/>
  <c r="T66" i="10" a="1"/>
  <c r="T66" i="10" s="1"/>
  <c r="R66" i="10" a="1"/>
  <c r="R66" i="10" s="1"/>
  <c r="Q66" i="10" a="1"/>
  <c r="Q66" i="10" s="1"/>
  <c r="P66" i="10" a="1"/>
  <c r="P66" i="10" s="1"/>
  <c r="N66" i="10" a="1"/>
  <c r="N66" i="10" s="1"/>
  <c r="L66" i="10" a="1"/>
  <c r="L66" i="10" s="1"/>
  <c r="K66" i="10" a="1"/>
  <c r="K66" i="10" s="1"/>
  <c r="J66" i="10" a="1"/>
  <c r="J66" i="10" s="1"/>
  <c r="U65" i="10" a="1"/>
  <c r="U65" i="10" s="1"/>
  <c r="T65" i="10" a="1"/>
  <c r="T65" i="10" s="1"/>
  <c r="R65" i="10" a="1"/>
  <c r="R65" i="10" s="1"/>
  <c r="Q65" i="10" a="1"/>
  <c r="Q65" i="10" s="1"/>
  <c r="P65" i="10" a="1"/>
  <c r="P65" i="10" s="1"/>
  <c r="N65" i="10" a="1"/>
  <c r="N65" i="10" s="1"/>
  <c r="L65" i="10" a="1"/>
  <c r="L65" i="10" s="1"/>
  <c r="K65" i="10" a="1"/>
  <c r="K65" i="10" s="1"/>
  <c r="J65" i="10" a="1"/>
  <c r="J65" i="10" s="1"/>
  <c r="U64" i="10" a="1"/>
  <c r="U64" i="10" s="1"/>
  <c r="T64" i="10" a="1"/>
  <c r="T64" i="10" s="1"/>
  <c r="R64" i="10" a="1"/>
  <c r="R64" i="10" s="1"/>
  <c r="Q64" i="10" a="1"/>
  <c r="Q64" i="10" s="1"/>
  <c r="P64" i="10" a="1"/>
  <c r="P64" i="10" s="1"/>
  <c r="N64" i="10" a="1"/>
  <c r="N64" i="10" s="1"/>
  <c r="L64" i="10" a="1"/>
  <c r="L64" i="10" s="1"/>
  <c r="K64" i="10" a="1"/>
  <c r="K64" i="10" s="1"/>
  <c r="J64" i="10" a="1"/>
  <c r="J64" i="10" s="1"/>
  <c r="U63" i="10" a="1"/>
  <c r="U63" i="10" s="1"/>
  <c r="T63" i="10" a="1"/>
  <c r="T63" i="10" s="1"/>
  <c r="R63" i="10" a="1"/>
  <c r="R63" i="10" s="1"/>
  <c r="Q63" i="10" a="1"/>
  <c r="Q63" i="10" s="1"/>
  <c r="P63" i="10" a="1"/>
  <c r="P63" i="10" s="1"/>
  <c r="N63" i="10" a="1"/>
  <c r="N63" i="10" s="1"/>
  <c r="L63" i="10" a="1"/>
  <c r="L63" i="10" s="1"/>
  <c r="K63" i="10" a="1"/>
  <c r="K63" i="10" s="1"/>
  <c r="J63" i="10" a="1"/>
  <c r="J63" i="10" s="1"/>
  <c r="U62" i="10" a="1"/>
  <c r="U62" i="10" s="1"/>
  <c r="T62" i="10" a="1"/>
  <c r="T62" i="10" s="1"/>
  <c r="R62" i="10" a="1"/>
  <c r="R62" i="10" s="1"/>
  <c r="Q62" i="10" a="1"/>
  <c r="Q62" i="10" s="1"/>
  <c r="P62" i="10" a="1"/>
  <c r="P62" i="10" s="1"/>
  <c r="N62" i="10" a="1"/>
  <c r="N62" i="10" s="1"/>
  <c r="L62" i="10" a="1"/>
  <c r="L62" i="10" s="1"/>
  <c r="K62" i="10" a="1"/>
  <c r="K62" i="10" s="1"/>
  <c r="J62" i="10" a="1"/>
  <c r="J62" i="10" s="1"/>
  <c r="U61" i="10" a="1"/>
  <c r="U61" i="10" s="1"/>
  <c r="T61" i="10" a="1"/>
  <c r="T61" i="10" s="1"/>
  <c r="R61" i="10" a="1"/>
  <c r="R61" i="10" s="1"/>
  <c r="Q61" i="10" a="1"/>
  <c r="Q61" i="10" s="1"/>
  <c r="P61" i="10" a="1"/>
  <c r="P61" i="10" s="1"/>
  <c r="N61" i="10" a="1"/>
  <c r="N61" i="10" s="1"/>
  <c r="L61" i="10" a="1"/>
  <c r="L61" i="10" s="1"/>
  <c r="K61" i="10" a="1"/>
  <c r="K61" i="10" s="1"/>
  <c r="J61" i="10" a="1"/>
  <c r="J61" i="10" s="1"/>
  <c r="U60" i="10" a="1"/>
  <c r="U60" i="10" s="1"/>
  <c r="T60" i="10" a="1"/>
  <c r="T60" i="10" s="1"/>
  <c r="R60" i="10" a="1"/>
  <c r="R60" i="10" s="1"/>
  <c r="Q60" i="10" a="1"/>
  <c r="Q60" i="10" s="1"/>
  <c r="P60" i="10" a="1"/>
  <c r="P60" i="10" s="1"/>
  <c r="N60" i="10" a="1"/>
  <c r="N60" i="10" s="1"/>
  <c r="L60" i="10" a="1"/>
  <c r="L60" i="10" s="1"/>
  <c r="K60" i="10" a="1"/>
  <c r="K60" i="10" s="1"/>
  <c r="J60" i="10" a="1"/>
  <c r="J60" i="10" s="1"/>
  <c r="U59" i="10" a="1"/>
  <c r="U59" i="10" s="1"/>
  <c r="T59" i="10" a="1"/>
  <c r="T59" i="10" s="1"/>
  <c r="R59" i="10" a="1"/>
  <c r="R59" i="10" s="1"/>
  <c r="Q59" i="10" a="1"/>
  <c r="Q59" i="10" s="1"/>
  <c r="P59" i="10" a="1"/>
  <c r="P59" i="10" s="1"/>
  <c r="N59" i="10" a="1"/>
  <c r="N59" i="10" s="1"/>
  <c r="L59" i="10" a="1"/>
  <c r="L59" i="10" s="1"/>
  <c r="K59" i="10" a="1"/>
  <c r="K59" i="10" s="1"/>
  <c r="J59" i="10" a="1"/>
  <c r="J59" i="10" s="1"/>
  <c r="U58" i="10" a="1"/>
  <c r="U58" i="10" s="1"/>
  <c r="T58" i="10" a="1"/>
  <c r="T58" i="10" s="1"/>
  <c r="R58" i="10" a="1"/>
  <c r="R58" i="10" s="1"/>
  <c r="Q58" i="10" a="1"/>
  <c r="Q58" i="10" s="1"/>
  <c r="P58" i="10" a="1"/>
  <c r="P58" i="10" s="1"/>
  <c r="N58" i="10" a="1"/>
  <c r="N58" i="10" s="1"/>
  <c r="L58" i="10" a="1"/>
  <c r="L58" i="10" s="1"/>
  <c r="K58" i="10" a="1"/>
  <c r="K58" i="10" s="1"/>
  <c r="J58" i="10" a="1"/>
  <c r="J58" i="10" s="1"/>
  <c r="U57" i="10" a="1"/>
  <c r="U57" i="10" s="1"/>
  <c r="T57" i="10" a="1"/>
  <c r="T57" i="10" s="1"/>
  <c r="R57" i="10" a="1"/>
  <c r="R57" i="10" s="1"/>
  <c r="Q57" i="10" a="1"/>
  <c r="Q57" i="10" s="1"/>
  <c r="P57" i="10" a="1"/>
  <c r="P57" i="10" s="1"/>
  <c r="N57" i="10" a="1"/>
  <c r="N57" i="10" s="1"/>
  <c r="L57" i="10" a="1"/>
  <c r="L57" i="10" s="1"/>
  <c r="K57" i="10" a="1"/>
  <c r="K57" i="10" s="1"/>
  <c r="J57" i="10" a="1"/>
  <c r="J57" i="10" s="1"/>
  <c r="U56" i="10" a="1"/>
  <c r="U56" i="10" s="1"/>
  <c r="T56" i="10" a="1"/>
  <c r="T56" i="10" s="1"/>
  <c r="R56" i="10" a="1"/>
  <c r="R56" i="10" s="1"/>
  <c r="Q56" i="10" a="1"/>
  <c r="Q56" i="10" s="1"/>
  <c r="P56" i="10" a="1"/>
  <c r="P56" i="10" s="1"/>
  <c r="N56" i="10" a="1"/>
  <c r="N56" i="10" s="1"/>
  <c r="L56" i="10" a="1"/>
  <c r="L56" i="10" s="1"/>
  <c r="K56" i="10" a="1"/>
  <c r="K56" i="10" s="1"/>
  <c r="J56" i="10" a="1"/>
  <c r="J56" i="10" s="1"/>
  <c r="U55" i="10" a="1"/>
  <c r="U55" i="10" s="1"/>
  <c r="T55" i="10" a="1"/>
  <c r="T55" i="10" s="1"/>
  <c r="R55" i="10" a="1"/>
  <c r="R55" i="10" s="1"/>
  <c r="Q55" i="10" a="1"/>
  <c r="Q55" i="10" s="1"/>
  <c r="P55" i="10" a="1"/>
  <c r="P55" i="10" s="1"/>
  <c r="N55" i="10" a="1"/>
  <c r="N55" i="10" s="1"/>
  <c r="L55" i="10" a="1"/>
  <c r="L55" i="10" s="1"/>
  <c r="K55" i="10" a="1"/>
  <c r="K55" i="10" s="1"/>
  <c r="J55" i="10" a="1"/>
  <c r="J55" i="10" s="1"/>
  <c r="U54" i="10" a="1"/>
  <c r="U54" i="10" s="1"/>
  <c r="T54" i="10" a="1"/>
  <c r="T54" i="10" s="1"/>
  <c r="R54" i="10" a="1"/>
  <c r="R54" i="10" s="1"/>
  <c r="Q54" i="10" a="1"/>
  <c r="Q54" i="10" s="1"/>
  <c r="P54" i="10" a="1"/>
  <c r="P54" i="10" s="1"/>
  <c r="N54" i="10" a="1"/>
  <c r="N54" i="10" s="1"/>
  <c r="L54" i="10" a="1"/>
  <c r="L54" i="10" s="1"/>
  <c r="K54" i="10" a="1"/>
  <c r="K54" i="10" s="1"/>
  <c r="J54" i="10" a="1"/>
  <c r="J54" i="10" s="1"/>
  <c r="U53" i="10" a="1"/>
  <c r="U53" i="10" s="1"/>
  <c r="T53" i="10" a="1"/>
  <c r="T53" i="10" s="1"/>
  <c r="R53" i="10" a="1"/>
  <c r="R53" i="10" s="1"/>
  <c r="Q53" i="10" a="1"/>
  <c r="Q53" i="10" s="1"/>
  <c r="P53" i="10" a="1"/>
  <c r="P53" i="10" s="1"/>
  <c r="N53" i="10" a="1"/>
  <c r="N53" i="10" s="1"/>
  <c r="L53" i="10" a="1"/>
  <c r="L53" i="10" s="1"/>
  <c r="K53" i="10" a="1"/>
  <c r="K53" i="10" s="1"/>
  <c r="J53" i="10" a="1"/>
  <c r="J53" i="10" s="1"/>
  <c r="U52" i="10" a="1"/>
  <c r="U52" i="10" s="1"/>
  <c r="T52" i="10" a="1"/>
  <c r="T52" i="10" s="1"/>
  <c r="R52" i="10" a="1"/>
  <c r="R52" i="10" s="1"/>
  <c r="Q52" i="10" a="1"/>
  <c r="Q52" i="10" s="1"/>
  <c r="P52" i="10" a="1"/>
  <c r="P52" i="10" s="1"/>
  <c r="N52" i="10" a="1"/>
  <c r="N52" i="10" s="1"/>
  <c r="L52" i="10" a="1"/>
  <c r="L52" i="10" s="1"/>
  <c r="K52" i="10" a="1"/>
  <c r="K52" i="10" s="1"/>
  <c r="J52" i="10" a="1"/>
  <c r="J52" i="10" s="1"/>
  <c r="U51" i="10" a="1"/>
  <c r="U51" i="10" s="1"/>
  <c r="T51" i="10" a="1"/>
  <c r="T51" i="10" s="1"/>
  <c r="R51" i="10" a="1"/>
  <c r="R51" i="10" s="1"/>
  <c r="Q51" i="10" a="1"/>
  <c r="Q51" i="10" s="1"/>
  <c r="P51" i="10" a="1"/>
  <c r="P51" i="10" s="1"/>
  <c r="N51" i="10" a="1"/>
  <c r="N51" i="10" s="1"/>
  <c r="L51" i="10" a="1"/>
  <c r="L51" i="10" s="1"/>
  <c r="K51" i="10" a="1"/>
  <c r="K51" i="10" s="1"/>
  <c r="J51" i="10" a="1"/>
  <c r="J51" i="10" s="1"/>
  <c r="U50" i="10" a="1"/>
  <c r="U50" i="10" s="1"/>
  <c r="T50" i="10" a="1"/>
  <c r="T50" i="10" s="1"/>
  <c r="R50" i="10" a="1"/>
  <c r="R50" i="10" s="1"/>
  <c r="Q50" i="10" a="1"/>
  <c r="Q50" i="10" s="1"/>
  <c r="P50" i="10" a="1"/>
  <c r="P50" i="10" s="1"/>
  <c r="N50" i="10" a="1"/>
  <c r="N50" i="10" s="1"/>
  <c r="L50" i="10" a="1"/>
  <c r="L50" i="10" s="1"/>
  <c r="K50" i="10" a="1"/>
  <c r="K50" i="10" s="1"/>
  <c r="J50" i="10" a="1"/>
  <c r="J50" i="10" s="1"/>
  <c r="U49" i="10" a="1"/>
  <c r="U49" i="10" s="1"/>
  <c r="T49" i="10" a="1"/>
  <c r="T49" i="10" s="1"/>
  <c r="R49" i="10" a="1"/>
  <c r="R49" i="10" s="1"/>
  <c r="Q49" i="10" a="1"/>
  <c r="Q49" i="10" s="1"/>
  <c r="P49" i="10" a="1"/>
  <c r="P49" i="10" s="1"/>
  <c r="N49" i="10" a="1"/>
  <c r="N49" i="10" s="1"/>
  <c r="L49" i="10" a="1"/>
  <c r="L49" i="10" s="1"/>
  <c r="K49" i="10" a="1"/>
  <c r="K49" i="10" s="1"/>
  <c r="J49" i="10" a="1"/>
  <c r="J49" i="10" s="1"/>
  <c r="U48" i="10" a="1"/>
  <c r="U48" i="10" s="1"/>
  <c r="T48" i="10" a="1"/>
  <c r="T48" i="10" s="1"/>
  <c r="R48" i="10" a="1"/>
  <c r="R48" i="10" s="1"/>
  <c r="Q48" i="10" a="1"/>
  <c r="Q48" i="10" s="1"/>
  <c r="P48" i="10" a="1"/>
  <c r="P48" i="10" s="1"/>
  <c r="N48" i="10" a="1"/>
  <c r="N48" i="10" s="1"/>
  <c r="L48" i="10" a="1"/>
  <c r="L48" i="10" s="1"/>
  <c r="K48" i="10" a="1"/>
  <c r="K48" i="10" s="1"/>
  <c r="J48" i="10" a="1"/>
  <c r="J48" i="10" s="1"/>
  <c r="U47" i="10" a="1"/>
  <c r="U47" i="10" s="1"/>
  <c r="T47" i="10" a="1"/>
  <c r="T47" i="10" s="1"/>
  <c r="R47" i="10" a="1"/>
  <c r="R47" i="10" s="1"/>
  <c r="Q47" i="10" a="1"/>
  <c r="Q47" i="10" s="1"/>
  <c r="P47" i="10" a="1"/>
  <c r="P47" i="10" s="1"/>
  <c r="N47" i="10" a="1"/>
  <c r="N47" i="10" s="1"/>
  <c r="L47" i="10" a="1"/>
  <c r="L47" i="10" s="1"/>
  <c r="K47" i="10" a="1"/>
  <c r="K47" i="10" s="1"/>
  <c r="J47" i="10" a="1"/>
  <c r="J47" i="10" s="1"/>
  <c r="U46" i="10" a="1"/>
  <c r="U46" i="10" s="1"/>
  <c r="T46" i="10" a="1"/>
  <c r="T46" i="10" s="1"/>
  <c r="R46" i="10" a="1"/>
  <c r="R46" i="10" s="1"/>
  <c r="Q46" i="10" a="1"/>
  <c r="Q46" i="10" s="1"/>
  <c r="P46" i="10" a="1"/>
  <c r="P46" i="10" s="1"/>
  <c r="N46" i="10" a="1"/>
  <c r="N46" i="10" s="1"/>
  <c r="L46" i="10" a="1"/>
  <c r="L46" i="10" s="1"/>
  <c r="K46" i="10" a="1"/>
  <c r="K46" i="10" s="1"/>
  <c r="J46" i="10" a="1"/>
  <c r="J46" i="10" s="1"/>
  <c r="U45" i="10" a="1"/>
  <c r="U45" i="10" s="1"/>
  <c r="T45" i="10" a="1"/>
  <c r="T45" i="10" s="1"/>
  <c r="R45" i="10" a="1"/>
  <c r="R45" i="10" s="1"/>
  <c r="Q45" i="10" a="1"/>
  <c r="Q45" i="10" s="1"/>
  <c r="P45" i="10" a="1"/>
  <c r="P45" i="10" s="1"/>
  <c r="N45" i="10" a="1"/>
  <c r="N45" i="10" s="1"/>
  <c r="L45" i="10" a="1"/>
  <c r="L45" i="10" s="1"/>
  <c r="K45" i="10" a="1"/>
  <c r="K45" i="10" s="1"/>
  <c r="J45" i="10" a="1"/>
  <c r="J45" i="10" s="1"/>
  <c r="U44" i="10" a="1"/>
  <c r="U44" i="10" s="1"/>
  <c r="T44" i="10" a="1"/>
  <c r="T44" i="10" s="1"/>
  <c r="R44" i="10" a="1"/>
  <c r="R44" i="10" s="1"/>
  <c r="Q44" i="10" a="1"/>
  <c r="Q44" i="10" s="1"/>
  <c r="P44" i="10" a="1"/>
  <c r="P44" i="10" s="1"/>
  <c r="N44" i="10" a="1"/>
  <c r="N44" i="10" s="1"/>
  <c r="L44" i="10" a="1"/>
  <c r="L44" i="10" s="1"/>
  <c r="K44" i="10" a="1"/>
  <c r="K44" i="10" s="1"/>
  <c r="J44" i="10" a="1"/>
  <c r="J44" i="10" s="1"/>
  <c r="U43" i="10" a="1"/>
  <c r="U43" i="10" s="1"/>
  <c r="T43" i="10" a="1"/>
  <c r="T43" i="10" s="1"/>
  <c r="R43" i="10" a="1"/>
  <c r="R43" i="10" s="1"/>
  <c r="Q43" i="10" a="1"/>
  <c r="Q43" i="10" s="1"/>
  <c r="P43" i="10" a="1"/>
  <c r="P43" i="10" s="1"/>
  <c r="N43" i="10" a="1"/>
  <c r="N43" i="10" s="1"/>
  <c r="L43" i="10" a="1"/>
  <c r="L43" i="10" s="1"/>
  <c r="K43" i="10" a="1"/>
  <c r="K43" i="10" s="1"/>
  <c r="J43" i="10" a="1"/>
  <c r="J43" i="10" s="1"/>
  <c r="U42" i="10" a="1"/>
  <c r="U42" i="10" s="1"/>
  <c r="T42" i="10" a="1"/>
  <c r="T42" i="10" s="1"/>
  <c r="R42" i="10" a="1"/>
  <c r="R42" i="10" s="1"/>
  <c r="Q42" i="10" a="1"/>
  <c r="Q42" i="10" s="1"/>
  <c r="P42" i="10" a="1"/>
  <c r="P42" i="10" s="1"/>
  <c r="N42" i="10" a="1"/>
  <c r="N42" i="10" s="1"/>
  <c r="L42" i="10" a="1"/>
  <c r="L42" i="10" s="1"/>
  <c r="K42" i="10" a="1"/>
  <c r="K42" i="10" s="1"/>
  <c r="J42" i="10" a="1"/>
  <c r="J42" i="10" s="1"/>
  <c r="U41" i="10" a="1"/>
  <c r="U41" i="10" s="1"/>
  <c r="T41" i="10" a="1"/>
  <c r="T41" i="10" s="1"/>
  <c r="R41" i="10" a="1"/>
  <c r="R41" i="10" s="1"/>
  <c r="Q41" i="10" a="1"/>
  <c r="Q41" i="10" s="1"/>
  <c r="P41" i="10" a="1"/>
  <c r="P41" i="10" s="1"/>
  <c r="N41" i="10" a="1"/>
  <c r="N41" i="10" s="1"/>
  <c r="L41" i="10" a="1"/>
  <c r="L41" i="10" s="1"/>
  <c r="K41" i="10" a="1"/>
  <c r="K41" i="10" s="1"/>
  <c r="J41" i="10" a="1"/>
  <c r="J41" i="10" s="1"/>
  <c r="U40" i="10" a="1"/>
  <c r="U40" i="10" s="1"/>
  <c r="T40" i="10" a="1"/>
  <c r="T40" i="10" s="1"/>
  <c r="R40" i="10" a="1"/>
  <c r="R40" i="10" s="1"/>
  <c r="Q40" i="10" a="1"/>
  <c r="Q40" i="10" s="1"/>
  <c r="P40" i="10" a="1"/>
  <c r="P40" i="10" s="1"/>
  <c r="N40" i="10" a="1"/>
  <c r="N40" i="10" s="1"/>
  <c r="L40" i="10" a="1"/>
  <c r="L40" i="10" s="1"/>
  <c r="K40" i="10" a="1"/>
  <c r="K40" i="10" s="1"/>
  <c r="J40" i="10" a="1"/>
  <c r="J40" i="10" s="1"/>
  <c r="U39" i="10" a="1"/>
  <c r="U39" i="10" s="1"/>
  <c r="T39" i="10" a="1"/>
  <c r="T39" i="10" s="1"/>
  <c r="R39" i="10" a="1"/>
  <c r="R39" i="10" s="1"/>
  <c r="Q39" i="10" a="1"/>
  <c r="Q39" i="10" s="1"/>
  <c r="P39" i="10" a="1"/>
  <c r="P39" i="10" s="1"/>
  <c r="N39" i="10" a="1"/>
  <c r="N39" i="10" s="1"/>
  <c r="L39" i="10" a="1"/>
  <c r="L39" i="10" s="1"/>
  <c r="K39" i="10" a="1"/>
  <c r="K39" i="10" s="1"/>
  <c r="J39" i="10" a="1"/>
  <c r="J39" i="10" s="1"/>
  <c r="U38" i="10" a="1"/>
  <c r="U38" i="10" s="1"/>
  <c r="T38" i="10" a="1"/>
  <c r="T38" i="10" s="1"/>
  <c r="R38" i="10" a="1"/>
  <c r="R38" i="10" s="1"/>
  <c r="Q38" i="10" a="1"/>
  <c r="Q38" i="10" s="1"/>
  <c r="P38" i="10" a="1"/>
  <c r="P38" i="10" s="1"/>
  <c r="N38" i="10" a="1"/>
  <c r="N38" i="10" s="1"/>
  <c r="L38" i="10" a="1"/>
  <c r="L38" i="10" s="1"/>
  <c r="K38" i="10" a="1"/>
  <c r="K38" i="10" s="1"/>
  <c r="J38" i="10" a="1"/>
  <c r="J38" i="10" s="1"/>
  <c r="U37" i="10" a="1"/>
  <c r="U37" i="10" s="1"/>
  <c r="T37" i="10" a="1"/>
  <c r="T37" i="10" s="1"/>
  <c r="R37" i="10" a="1"/>
  <c r="R37" i="10" s="1"/>
  <c r="Q37" i="10" a="1"/>
  <c r="Q37" i="10" s="1"/>
  <c r="P37" i="10" a="1"/>
  <c r="P37" i="10" s="1"/>
  <c r="N37" i="10" a="1"/>
  <c r="N37" i="10" s="1"/>
  <c r="L37" i="10" a="1"/>
  <c r="L37" i="10" s="1"/>
  <c r="K37" i="10" a="1"/>
  <c r="K37" i="10" s="1"/>
  <c r="J37" i="10" a="1"/>
  <c r="J37" i="10" s="1"/>
  <c r="U36" i="10" a="1"/>
  <c r="U36" i="10" s="1"/>
  <c r="T36" i="10" a="1"/>
  <c r="T36" i="10" s="1"/>
  <c r="R36" i="10" a="1"/>
  <c r="R36" i="10" s="1"/>
  <c r="Q36" i="10" a="1"/>
  <c r="Q36" i="10" s="1"/>
  <c r="P36" i="10" a="1"/>
  <c r="P36" i="10" s="1"/>
  <c r="N36" i="10" a="1"/>
  <c r="N36" i="10" s="1"/>
  <c r="L36" i="10" a="1"/>
  <c r="L36" i="10" s="1"/>
  <c r="K36" i="10" a="1"/>
  <c r="K36" i="10" s="1"/>
  <c r="J36" i="10" a="1"/>
  <c r="J36" i="10" s="1"/>
  <c r="U35" i="10" a="1"/>
  <c r="U35" i="10" s="1"/>
  <c r="T35" i="10" a="1"/>
  <c r="T35" i="10" s="1"/>
  <c r="R35" i="10" a="1"/>
  <c r="R35" i="10" s="1"/>
  <c r="Q35" i="10" a="1"/>
  <c r="Q35" i="10" s="1"/>
  <c r="P35" i="10" a="1"/>
  <c r="P35" i="10" s="1"/>
  <c r="N35" i="10" a="1"/>
  <c r="N35" i="10" s="1"/>
  <c r="L35" i="10" a="1"/>
  <c r="L35" i="10" s="1"/>
  <c r="K35" i="10" a="1"/>
  <c r="K35" i="10" s="1"/>
  <c r="J35" i="10" a="1"/>
  <c r="J35" i="10" s="1"/>
  <c r="U34" i="10" a="1"/>
  <c r="U34" i="10" s="1"/>
  <c r="T34" i="10" a="1"/>
  <c r="T34" i="10" s="1"/>
  <c r="R34" i="10" a="1"/>
  <c r="R34" i="10" s="1"/>
  <c r="Q34" i="10" a="1"/>
  <c r="Q34" i="10" s="1"/>
  <c r="P34" i="10" a="1"/>
  <c r="P34" i="10" s="1"/>
  <c r="N34" i="10" a="1"/>
  <c r="N34" i="10" s="1"/>
  <c r="L34" i="10" a="1"/>
  <c r="L34" i="10" s="1"/>
  <c r="K34" i="10" a="1"/>
  <c r="K34" i="10" s="1"/>
  <c r="J34" i="10" a="1"/>
  <c r="J34" i="10" s="1"/>
  <c r="U33" i="10" a="1"/>
  <c r="U33" i="10" s="1"/>
  <c r="T33" i="10" a="1"/>
  <c r="T33" i="10" s="1"/>
  <c r="R33" i="10" a="1"/>
  <c r="R33" i="10" s="1"/>
  <c r="Q33" i="10" a="1"/>
  <c r="Q33" i="10" s="1"/>
  <c r="P33" i="10" a="1"/>
  <c r="P33" i="10" s="1"/>
  <c r="N33" i="10" a="1"/>
  <c r="N33" i="10" s="1"/>
  <c r="L33" i="10" a="1"/>
  <c r="L33" i="10" s="1"/>
  <c r="K33" i="10" a="1"/>
  <c r="K33" i="10" s="1"/>
  <c r="J33" i="10" a="1"/>
  <c r="J33" i="10" s="1"/>
  <c r="U32" i="10" a="1"/>
  <c r="U32" i="10" s="1"/>
  <c r="T32" i="10" a="1"/>
  <c r="T32" i="10" s="1"/>
  <c r="R32" i="10" a="1"/>
  <c r="R32" i="10" s="1"/>
  <c r="Q32" i="10" a="1"/>
  <c r="Q32" i="10" s="1"/>
  <c r="P32" i="10" a="1"/>
  <c r="P32" i="10" s="1"/>
  <c r="N32" i="10" a="1"/>
  <c r="N32" i="10" s="1"/>
  <c r="L32" i="10" a="1"/>
  <c r="L32" i="10" s="1"/>
  <c r="K32" i="10" a="1"/>
  <c r="K32" i="10" s="1"/>
  <c r="J32" i="10" a="1"/>
  <c r="J32" i="10" s="1"/>
  <c r="U31" i="10" a="1"/>
  <c r="U31" i="10" s="1"/>
  <c r="T31" i="10" a="1"/>
  <c r="T31" i="10" s="1"/>
  <c r="R31" i="10" a="1"/>
  <c r="R31" i="10" s="1"/>
  <c r="Q31" i="10" a="1"/>
  <c r="Q31" i="10" s="1"/>
  <c r="P31" i="10" a="1"/>
  <c r="P31" i="10" s="1"/>
  <c r="N31" i="10" a="1"/>
  <c r="N31" i="10" s="1"/>
  <c r="L31" i="10" a="1"/>
  <c r="L31" i="10" s="1"/>
  <c r="K31" i="10" a="1"/>
  <c r="K31" i="10" s="1"/>
  <c r="J31" i="10" a="1"/>
  <c r="J31" i="10" s="1"/>
  <c r="U30" i="10" a="1"/>
  <c r="U30" i="10" s="1"/>
  <c r="T30" i="10" a="1"/>
  <c r="T30" i="10" s="1"/>
  <c r="R30" i="10" a="1"/>
  <c r="R30" i="10" s="1"/>
  <c r="Q30" i="10" a="1"/>
  <c r="Q30" i="10" s="1"/>
  <c r="P30" i="10" a="1"/>
  <c r="P30" i="10" s="1"/>
  <c r="N30" i="10" a="1"/>
  <c r="N30" i="10" s="1"/>
  <c r="L30" i="10" a="1"/>
  <c r="L30" i="10" s="1"/>
  <c r="K30" i="10" a="1"/>
  <c r="K30" i="10" s="1"/>
  <c r="J30" i="10" a="1"/>
  <c r="J30" i="10" s="1"/>
  <c r="U29" i="10" a="1"/>
  <c r="U29" i="10" s="1"/>
  <c r="T29" i="10" a="1"/>
  <c r="T29" i="10" s="1"/>
  <c r="R29" i="10" a="1"/>
  <c r="R29" i="10" s="1"/>
  <c r="Q29" i="10" a="1"/>
  <c r="Q29" i="10" s="1"/>
  <c r="P29" i="10" a="1"/>
  <c r="P29" i="10" s="1"/>
  <c r="N29" i="10" a="1"/>
  <c r="N29" i="10" s="1"/>
  <c r="L29" i="10" a="1"/>
  <c r="L29" i="10" s="1"/>
  <c r="K29" i="10" a="1"/>
  <c r="K29" i="10" s="1"/>
  <c r="J29" i="10" a="1"/>
  <c r="J29" i="10" s="1"/>
  <c r="U28" i="10" a="1"/>
  <c r="U28" i="10" s="1"/>
  <c r="T28" i="10" a="1"/>
  <c r="T28" i="10" s="1"/>
  <c r="R28" i="10" a="1"/>
  <c r="R28" i="10" s="1"/>
  <c r="Q28" i="10" a="1"/>
  <c r="Q28" i="10" s="1"/>
  <c r="P28" i="10" a="1"/>
  <c r="P28" i="10" s="1"/>
  <c r="N28" i="10" a="1"/>
  <c r="N28" i="10" s="1"/>
  <c r="L28" i="10" a="1"/>
  <c r="L28" i="10" s="1"/>
  <c r="K28" i="10" a="1"/>
  <c r="K28" i="10" s="1"/>
  <c r="J28" i="10" a="1"/>
  <c r="J28" i="10" s="1"/>
  <c r="U27" i="10" a="1"/>
  <c r="U27" i="10" s="1"/>
  <c r="T27" i="10" a="1"/>
  <c r="T27" i="10" s="1"/>
  <c r="R27" i="10" a="1"/>
  <c r="R27" i="10" s="1"/>
  <c r="Q27" i="10" a="1"/>
  <c r="Q27" i="10" s="1"/>
  <c r="P27" i="10" a="1"/>
  <c r="P27" i="10" s="1"/>
  <c r="N27" i="10" a="1"/>
  <c r="N27" i="10" s="1"/>
  <c r="L27" i="10" a="1"/>
  <c r="L27" i="10" s="1"/>
  <c r="K27" i="10" a="1"/>
  <c r="K27" i="10" s="1"/>
  <c r="J27" i="10" a="1"/>
  <c r="J27" i="10" s="1"/>
  <c r="U26" i="10" a="1"/>
  <c r="U26" i="10" s="1"/>
  <c r="T26" i="10" a="1"/>
  <c r="T26" i="10" s="1"/>
  <c r="R26" i="10" a="1"/>
  <c r="R26" i="10" s="1"/>
  <c r="Q26" i="10" a="1"/>
  <c r="Q26" i="10" s="1"/>
  <c r="P26" i="10" a="1"/>
  <c r="P26" i="10" s="1"/>
  <c r="N26" i="10" a="1"/>
  <c r="N26" i="10" s="1"/>
  <c r="L26" i="10" a="1"/>
  <c r="L26" i="10" s="1"/>
  <c r="K26" i="10" a="1"/>
  <c r="K26" i="10" s="1"/>
  <c r="J26" i="10" a="1"/>
  <c r="J26" i="10" s="1"/>
  <c r="U25" i="10" a="1"/>
  <c r="U25" i="10" s="1"/>
  <c r="T25" i="10" a="1"/>
  <c r="T25" i="10" s="1"/>
  <c r="R25" i="10" a="1"/>
  <c r="R25" i="10" s="1"/>
  <c r="Q25" i="10" a="1"/>
  <c r="Q25" i="10" s="1"/>
  <c r="P25" i="10" a="1"/>
  <c r="P25" i="10" s="1"/>
  <c r="N25" i="10" a="1"/>
  <c r="N25" i="10" s="1"/>
  <c r="L25" i="10" a="1"/>
  <c r="L25" i="10" s="1"/>
  <c r="K25" i="10" a="1"/>
  <c r="K25" i="10" s="1"/>
  <c r="J25" i="10" a="1"/>
  <c r="J25" i="10" s="1"/>
  <c r="U24" i="10" a="1"/>
  <c r="U24" i="10" s="1"/>
  <c r="T24" i="10" a="1"/>
  <c r="T24" i="10" s="1"/>
  <c r="R24" i="10" a="1"/>
  <c r="R24" i="10" s="1"/>
  <c r="Q24" i="10" a="1"/>
  <c r="Q24" i="10" s="1"/>
  <c r="P24" i="10" a="1"/>
  <c r="P24" i="10" s="1"/>
  <c r="N24" i="10" a="1"/>
  <c r="N24" i="10" s="1"/>
  <c r="L24" i="10" a="1"/>
  <c r="L24" i="10" s="1"/>
  <c r="K24" i="10" a="1"/>
  <c r="K24" i="10" s="1"/>
  <c r="J24" i="10" a="1"/>
  <c r="J24" i="10" s="1"/>
  <c r="U23" i="10" a="1"/>
  <c r="U23" i="10" s="1"/>
  <c r="T23" i="10" a="1"/>
  <c r="T23" i="10" s="1"/>
  <c r="R23" i="10" a="1"/>
  <c r="R23" i="10" s="1"/>
  <c r="Q23" i="10" a="1"/>
  <c r="Q23" i="10" s="1"/>
  <c r="P23" i="10" a="1"/>
  <c r="P23" i="10" s="1"/>
  <c r="N23" i="10" a="1"/>
  <c r="N23" i="10" s="1"/>
  <c r="L23" i="10" a="1"/>
  <c r="L23" i="10" s="1"/>
  <c r="K23" i="10" a="1"/>
  <c r="K23" i="10" s="1"/>
  <c r="J23" i="10" a="1"/>
  <c r="J23" i="10" s="1"/>
  <c r="U22" i="10" a="1"/>
  <c r="U22" i="10" s="1"/>
  <c r="T22" i="10" a="1"/>
  <c r="T22" i="10" s="1"/>
  <c r="R22" i="10" a="1"/>
  <c r="R22" i="10" s="1"/>
  <c r="Q22" i="10" a="1"/>
  <c r="Q22" i="10" s="1"/>
  <c r="P22" i="10" a="1"/>
  <c r="P22" i="10" s="1"/>
  <c r="N22" i="10" a="1"/>
  <c r="N22" i="10" s="1"/>
  <c r="L22" i="10" a="1"/>
  <c r="L22" i="10" s="1"/>
  <c r="K22" i="10" a="1"/>
  <c r="K22" i="10" s="1"/>
  <c r="J22" i="10" a="1"/>
  <c r="J22" i="10" s="1"/>
  <c r="U21" i="10" a="1"/>
  <c r="U21" i="10" s="1"/>
  <c r="T21" i="10" a="1"/>
  <c r="T21" i="10" s="1"/>
  <c r="R21" i="10" a="1"/>
  <c r="R21" i="10" s="1"/>
  <c r="Q21" i="10" a="1"/>
  <c r="Q21" i="10" s="1"/>
  <c r="P21" i="10" a="1"/>
  <c r="P21" i="10" s="1"/>
  <c r="N21" i="10" a="1"/>
  <c r="N21" i="10" s="1"/>
  <c r="L21" i="10" a="1"/>
  <c r="L21" i="10" s="1"/>
  <c r="K21" i="10" a="1"/>
  <c r="K21" i="10" s="1"/>
  <c r="J21" i="10" a="1"/>
  <c r="J21" i="10" s="1"/>
  <c r="U20" i="10" a="1"/>
  <c r="U20" i="10" s="1"/>
  <c r="T20" i="10" a="1"/>
  <c r="T20" i="10" s="1"/>
  <c r="R20" i="10" a="1"/>
  <c r="R20" i="10" s="1"/>
  <c r="Q20" i="10" a="1"/>
  <c r="Q20" i="10" s="1"/>
  <c r="P20" i="10" a="1"/>
  <c r="P20" i="10" s="1"/>
  <c r="N20" i="10"/>
  <c r="N20" i="10" a="1"/>
  <c r="L20" i="10" a="1"/>
  <c r="L20" i="10" s="1"/>
  <c r="K20" i="10" a="1"/>
  <c r="K20" i="10" s="1"/>
  <c r="J20" i="10" a="1"/>
  <c r="J20" i="10" s="1"/>
  <c r="U19" i="10" a="1"/>
  <c r="U19" i="10" s="1"/>
  <c r="T19" i="10" a="1"/>
  <c r="T19" i="10" s="1"/>
  <c r="R19" i="10" a="1"/>
  <c r="R19" i="10" s="1"/>
  <c r="Q19" i="10" a="1"/>
  <c r="Q19" i="10" s="1"/>
  <c r="P19" i="10" a="1"/>
  <c r="P19" i="10" s="1"/>
  <c r="N19" i="10" a="1"/>
  <c r="N19" i="10" s="1"/>
  <c r="L19" i="10" a="1"/>
  <c r="L19" i="10" s="1"/>
  <c r="K19" i="10" a="1"/>
  <c r="K19" i="10" s="1"/>
  <c r="J19" i="10" a="1"/>
  <c r="J19" i="10" s="1"/>
  <c r="U18" i="10" a="1"/>
  <c r="U18" i="10" s="1"/>
  <c r="T18" i="10" a="1"/>
  <c r="T18" i="10" s="1"/>
  <c r="R18" i="10" a="1"/>
  <c r="R18" i="10" s="1"/>
  <c r="Q18" i="10" a="1"/>
  <c r="Q18" i="10" s="1"/>
  <c r="P18" i="10" a="1"/>
  <c r="P18" i="10" s="1"/>
  <c r="N18" i="10" a="1"/>
  <c r="N18" i="10" s="1"/>
  <c r="L18" i="10" a="1"/>
  <c r="L18" i="10" s="1"/>
  <c r="K18" i="10" a="1"/>
  <c r="K18" i="10" s="1"/>
  <c r="J18" i="10" a="1"/>
  <c r="J18" i="10" s="1"/>
  <c r="U17" i="10" a="1"/>
  <c r="U17" i="10" s="1"/>
  <c r="T17" i="10" a="1"/>
  <c r="T17" i="10" s="1"/>
  <c r="R17" i="10" a="1"/>
  <c r="R17" i="10" s="1"/>
  <c r="Q17" i="10" a="1"/>
  <c r="Q17" i="10" s="1"/>
  <c r="P17" i="10" a="1"/>
  <c r="P17" i="10" s="1"/>
  <c r="N17" i="10" a="1"/>
  <c r="N17" i="10" s="1"/>
  <c r="L17" i="10" a="1"/>
  <c r="L17" i="10" s="1"/>
  <c r="K17" i="10" a="1"/>
  <c r="K17" i="10" s="1"/>
  <c r="J17" i="10" a="1"/>
  <c r="J17" i="10" s="1"/>
  <c r="U16" i="10" a="1"/>
  <c r="U16" i="10" s="1"/>
  <c r="T16" i="10" a="1"/>
  <c r="T16" i="10" s="1"/>
  <c r="R16" i="10" a="1"/>
  <c r="R16" i="10" s="1"/>
  <c r="Q16" i="10" a="1"/>
  <c r="Q16" i="10" s="1"/>
  <c r="P16" i="10" a="1"/>
  <c r="P16" i="10" s="1"/>
  <c r="N16" i="10" a="1"/>
  <c r="N16" i="10" s="1"/>
  <c r="L16" i="10" a="1"/>
  <c r="L16" i="10" s="1"/>
  <c r="K16" i="10" a="1"/>
  <c r="K16" i="10" s="1"/>
  <c r="J16" i="10" a="1"/>
  <c r="J16" i="10" s="1"/>
  <c r="U15" i="10" a="1"/>
  <c r="U15" i="10" s="1"/>
  <c r="T15" i="10" a="1"/>
  <c r="T15" i="10" s="1"/>
  <c r="R15" i="10" a="1"/>
  <c r="R15" i="10" s="1"/>
  <c r="Q15" i="10" a="1"/>
  <c r="Q15" i="10" s="1"/>
  <c r="P15" i="10" a="1"/>
  <c r="P15" i="10" s="1"/>
  <c r="N15" i="10" a="1"/>
  <c r="N15" i="10" s="1"/>
  <c r="L15" i="10" a="1"/>
  <c r="L15" i="10" s="1"/>
  <c r="K15" i="10" a="1"/>
  <c r="K15" i="10" s="1"/>
  <c r="J15" i="10"/>
  <c r="J15" i="10" a="1"/>
  <c r="U14" i="10" a="1"/>
  <c r="U14" i="10" s="1"/>
  <c r="T14" i="10" a="1"/>
  <c r="T14" i="10" s="1"/>
  <c r="R14" i="10" a="1"/>
  <c r="R14" i="10" s="1"/>
  <c r="Q14" i="10" a="1"/>
  <c r="Q14" i="10" s="1"/>
  <c r="P14" i="10" a="1"/>
  <c r="P14" i="10" s="1"/>
  <c r="N14" i="10" a="1"/>
  <c r="N14" i="10" s="1"/>
  <c r="L14" i="10" a="1"/>
  <c r="L14" i="10" s="1"/>
  <c r="K14" i="10" a="1"/>
  <c r="K14" i="10" s="1"/>
  <c r="J14" i="10" a="1"/>
  <c r="J14" i="10" s="1"/>
  <c r="U13" i="10" a="1"/>
  <c r="U13" i="10" s="1"/>
  <c r="T13" i="10" a="1"/>
  <c r="T13" i="10" s="1"/>
  <c r="R13" i="10" a="1"/>
  <c r="R13" i="10" s="1"/>
  <c r="Q13" i="10" a="1"/>
  <c r="Q13" i="10" s="1"/>
  <c r="P13" i="10" a="1"/>
  <c r="P13" i="10" s="1"/>
  <c r="N13" i="10" a="1"/>
  <c r="N13" i="10" s="1"/>
  <c r="L13" i="10" a="1"/>
  <c r="L13" i="10" s="1"/>
  <c r="K13" i="10" a="1"/>
  <c r="K13" i="10" s="1"/>
  <c r="J13" i="10" a="1"/>
  <c r="J13" i="10" s="1"/>
  <c r="U12" i="10" a="1"/>
  <c r="U12" i="10" s="1"/>
  <c r="T12" i="10" a="1"/>
  <c r="T12" i="10" s="1"/>
  <c r="R12" i="10" a="1"/>
  <c r="R12" i="10" s="1"/>
  <c r="Q12" i="10"/>
  <c r="Q12" i="10" a="1"/>
  <c r="P12" i="10" a="1"/>
  <c r="P12" i="10" s="1"/>
  <c r="N12" i="10" a="1"/>
  <c r="N12" i="10" s="1"/>
  <c r="L12" i="10" a="1"/>
  <c r="L12" i="10" s="1"/>
  <c r="K12" i="10" a="1"/>
  <c r="K12" i="10" s="1"/>
  <c r="J12" i="10" a="1"/>
  <c r="J12" i="10" s="1"/>
  <c r="U11" i="10" a="1"/>
  <c r="U11" i="10" s="1"/>
  <c r="T11" i="10" a="1"/>
  <c r="T11" i="10" s="1"/>
  <c r="R11" i="10" a="1"/>
  <c r="R11" i="10" s="1"/>
  <c r="Q11" i="10" a="1"/>
  <c r="Q11" i="10" s="1"/>
  <c r="P11" i="10" a="1"/>
  <c r="P11" i="10" s="1"/>
  <c r="N11" i="10" a="1"/>
  <c r="N11" i="10" s="1"/>
  <c r="L11" i="10" a="1"/>
  <c r="L11" i="10" s="1"/>
  <c r="K11" i="10" a="1"/>
  <c r="K11" i="10" s="1"/>
  <c r="J11" i="10" a="1"/>
  <c r="J11" i="10" s="1"/>
  <c r="U10" i="10" a="1"/>
  <c r="U10" i="10" s="1"/>
  <c r="T10" i="10" a="1"/>
  <c r="T10" i="10" s="1"/>
  <c r="R10" i="10" a="1"/>
  <c r="R10" i="10" s="1"/>
  <c r="Q10" i="10" a="1"/>
  <c r="Q10" i="10" s="1"/>
  <c r="P10" i="10" a="1"/>
  <c r="P10" i="10" s="1"/>
  <c r="N10" i="10" a="1"/>
  <c r="N10" i="10" s="1"/>
  <c r="L10" i="10" a="1"/>
  <c r="L10" i="10" s="1"/>
  <c r="K10" i="10" a="1"/>
  <c r="K10" i="10" s="1"/>
  <c r="J10" i="10" a="1"/>
  <c r="J10" i="10" s="1"/>
  <c r="U9" i="10" a="1"/>
  <c r="U9" i="10" s="1"/>
  <c r="T9" i="10" a="1"/>
  <c r="T9" i="10" s="1"/>
  <c r="R9" i="10" a="1"/>
  <c r="R9" i="10" s="1"/>
  <c r="Q9" i="10" a="1"/>
  <c r="Q9" i="10" s="1"/>
  <c r="P9" i="10" a="1"/>
  <c r="P9" i="10" s="1"/>
  <c r="N9" i="10" a="1"/>
  <c r="N9" i="10" s="1"/>
  <c r="L9" i="10" a="1"/>
  <c r="L9" i="10" s="1"/>
  <c r="K9" i="10" a="1"/>
  <c r="K9" i="10" s="1"/>
  <c r="J9" i="10" a="1"/>
  <c r="J9" i="10" s="1"/>
  <c r="U8" i="10" a="1"/>
  <c r="U8" i="10" s="1"/>
  <c r="T8" i="10" a="1"/>
  <c r="T8" i="10" s="1"/>
  <c r="R8" i="10" a="1"/>
  <c r="R8" i="10" s="1"/>
  <c r="Q8" i="10" a="1"/>
  <c r="Q8" i="10" s="1"/>
  <c r="P8" i="10" a="1"/>
  <c r="P8" i="10" s="1"/>
  <c r="N8" i="10" a="1"/>
  <c r="N8" i="10" s="1"/>
  <c r="L8" i="10" a="1"/>
  <c r="L8" i="10" s="1"/>
  <c r="K8" i="10" a="1"/>
  <c r="K8" i="10" s="1"/>
  <c r="J8" i="10" a="1"/>
  <c r="J8" i="10" s="1"/>
  <c r="U7" i="10" a="1"/>
  <c r="U7" i="10" s="1"/>
  <c r="T7" i="10" a="1"/>
  <c r="T7" i="10" s="1"/>
  <c r="R7" i="10" a="1"/>
  <c r="R7" i="10" s="1"/>
  <c r="Q7" i="10" a="1"/>
  <c r="Q7" i="10" s="1"/>
  <c r="P7" i="10" a="1"/>
  <c r="P7" i="10" s="1"/>
  <c r="N7" i="10" a="1"/>
  <c r="N7" i="10" s="1"/>
  <c r="L7" i="10" a="1"/>
  <c r="L7" i="10" s="1"/>
  <c r="K7" i="10" a="1"/>
  <c r="K7" i="10" s="1"/>
  <c r="J7" i="10" a="1"/>
  <c r="J7" i="10" s="1"/>
  <c r="U6" i="10" a="1"/>
  <c r="U6" i="10" s="1"/>
  <c r="T6" i="10" a="1"/>
  <c r="T6" i="10" s="1"/>
  <c r="R6" i="10" a="1"/>
  <c r="R6" i="10" s="1"/>
  <c r="Q6" i="10" a="1"/>
  <c r="Q6" i="10" s="1"/>
  <c r="P6" i="10" a="1"/>
  <c r="P6" i="10" s="1"/>
  <c r="N6" i="10" a="1"/>
  <c r="N6" i="10" s="1"/>
  <c r="L6" i="10" a="1"/>
  <c r="L6" i="10" s="1"/>
  <c r="K6" i="10" a="1"/>
  <c r="K6" i="10" s="1"/>
  <c r="J6" i="10" a="1"/>
  <c r="J6" i="10" s="1"/>
  <c r="U5" i="10" a="1"/>
  <c r="U5" i="10" s="1"/>
  <c r="T5" i="10" a="1"/>
  <c r="T5" i="10" s="1"/>
  <c r="R5" i="10" a="1"/>
  <c r="R5" i="10" s="1"/>
  <c r="Q5" i="10" a="1"/>
  <c r="Q5" i="10" s="1"/>
  <c r="P5" i="10" a="1"/>
  <c r="P5" i="10" s="1"/>
  <c r="N5" i="10" a="1"/>
  <c r="N5" i="10" s="1"/>
  <c r="L5" i="10" a="1"/>
  <c r="L5" i="10" s="1"/>
  <c r="K5" i="10" a="1"/>
  <c r="K5" i="10" s="1"/>
  <c r="J5" i="10" a="1"/>
  <c r="J5" i="10" s="1"/>
  <c r="O203" i="11"/>
  <c r="N203" i="11"/>
  <c r="M203" i="11" a="1"/>
  <c r="M203" i="11" s="1"/>
  <c r="L203" i="11" a="1"/>
  <c r="L203" i="11" s="1"/>
  <c r="K203" i="11" a="1"/>
  <c r="K203" i="11" s="1"/>
  <c r="J203" i="11" a="1"/>
  <c r="J203" i="11" s="1"/>
  <c r="H203" i="11" a="1"/>
  <c r="H203" i="11" s="1"/>
  <c r="G203" i="11" a="1"/>
  <c r="G203" i="11" s="1"/>
  <c r="F203" i="11" a="1"/>
  <c r="F203" i="11" s="1"/>
  <c r="E203" i="11" a="1"/>
  <c r="E203" i="11" s="1"/>
  <c r="D203" i="11" a="1"/>
  <c r="D203" i="11" s="1"/>
  <c r="B203" i="11" a="1"/>
  <c r="B203" i="11" s="1"/>
  <c r="A203" i="11" a="1"/>
  <c r="A203" i="11" s="1"/>
  <c r="O202" i="11"/>
  <c r="N202" i="11"/>
  <c r="M202" i="11" a="1"/>
  <c r="M202" i="11" s="1"/>
  <c r="L202" i="11" a="1"/>
  <c r="L202" i="11" s="1"/>
  <c r="K202" i="11" a="1"/>
  <c r="K202" i="11" s="1"/>
  <c r="J202" i="11" a="1"/>
  <c r="J202" i="11" s="1"/>
  <c r="H202" i="11" a="1"/>
  <c r="H202" i="11" s="1"/>
  <c r="G202" i="11" a="1"/>
  <c r="G202" i="11" s="1"/>
  <c r="F202" i="11" a="1"/>
  <c r="F202" i="11" s="1"/>
  <c r="E202" i="11" a="1"/>
  <c r="E202" i="11" s="1"/>
  <c r="D202" i="11" a="1"/>
  <c r="D202" i="11" s="1"/>
  <c r="B202" i="11" a="1"/>
  <c r="B202" i="11" s="1"/>
  <c r="A202" i="11" a="1"/>
  <c r="A202" i="11" s="1"/>
  <c r="O201" i="11"/>
  <c r="N201" i="11"/>
  <c r="M201" i="11" a="1"/>
  <c r="M201" i="11" s="1"/>
  <c r="L201" i="11" a="1"/>
  <c r="L201" i="11" s="1"/>
  <c r="K201" i="11" a="1"/>
  <c r="K201" i="11" s="1"/>
  <c r="J201" i="11" a="1"/>
  <c r="J201" i="11" s="1"/>
  <c r="H201" i="11" a="1"/>
  <c r="H201" i="11" s="1"/>
  <c r="G201" i="11" a="1"/>
  <c r="G201" i="11" s="1"/>
  <c r="F201" i="11" a="1"/>
  <c r="F201" i="11" s="1"/>
  <c r="E201" i="11" a="1"/>
  <c r="E201" i="11" s="1"/>
  <c r="D201" i="11" a="1"/>
  <c r="D201" i="11" s="1"/>
  <c r="B201" i="11" a="1"/>
  <c r="B201" i="11" s="1"/>
  <c r="A201" i="11" a="1"/>
  <c r="A201" i="11" s="1"/>
  <c r="O200" i="11"/>
  <c r="N200" i="11"/>
  <c r="M200" i="11" a="1"/>
  <c r="M200" i="11" s="1"/>
  <c r="L200" i="11" a="1"/>
  <c r="L200" i="11" s="1"/>
  <c r="K200" i="11" a="1"/>
  <c r="K200" i="11" s="1"/>
  <c r="J200" i="11" a="1"/>
  <c r="J200" i="11" s="1"/>
  <c r="H200" i="11" a="1"/>
  <c r="H200" i="11" s="1"/>
  <c r="G200" i="11" a="1"/>
  <c r="G200" i="11" s="1"/>
  <c r="F200" i="11" a="1"/>
  <c r="F200" i="11" s="1"/>
  <c r="E200" i="11" a="1"/>
  <c r="E200" i="11" s="1"/>
  <c r="D200" i="11" a="1"/>
  <c r="D200" i="11" s="1"/>
  <c r="B200" i="11" a="1"/>
  <c r="B200" i="11" s="1"/>
  <c r="A200" i="11" a="1"/>
  <c r="A200" i="11" s="1"/>
  <c r="O199" i="11"/>
  <c r="N199" i="11"/>
  <c r="M199" i="11" a="1"/>
  <c r="M199" i="11" s="1"/>
  <c r="L199" i="11" a="1"/>
  <c r="L199" i="11" s="1"/>
  <c r="K199" i="11" a="1"/>
  <c r="K199" i="11" s="1"/>
  <c r="J199" i="11" a="1"/>
  <c r="J199" i="11" s="1"/>
  <c r="H199" i="11" a="1"/>
  <c r="H199" i="11" s="1"/>
  <c r="G199" i="11" a="1"/>
  <c r="G199" i="11" s="1"/>
  <c r="F199" i="11" a="1"/>
  <c r="F199" i="11" s="1"/>
  <c r="E199" i="11" a="1"/>
  <c r="E199" i="11" s="1"/>
  <c r="D199" i="11" a="1"/>
  <c r="D199" i="11" s="1"/>
  <c r="B199" i="11" a="1"/>
  <c r="B199" i="11" s="1"/>
  <c r="A199" i="11" a="1"/>
  <c r="A199" i="11" s="1"/>
  <c r="O198" i="11"/>
  <c r="N198" i="11"/>
  <c r="M198" i="11" a="1"/>
  <c r="M198" i="11" s="1"/>
  <c r="L198" i="11" a="1"/>
  <c r="L198" i="11" s="1"/>
  <c r="K198" i="11" a="1"/>
  <c r="K198" i="11" s="1"/>
  <c r="J198" i="11" a="1"/>
  <c r="J198" i="11" s="1"/>
  <c r="H198" i="11" a="1"/>
  <c r="H198" i="11" s="1"/>
  <c r="G198" i="11" a="1"/>
  <c r="G198" i="11" s="1"/>
  <c r="F198" i="11" a="1"/>
  <c r="F198" i="11" s="1"/>
  <c r="E198" i="11" a="1"/>
  <c r="E198" i="11" s="1"/>
  <c r="D198" i="11" a="1"/>
  <c r="D198" i="11" s="1"/>
  <c r="B198" i="11" a="1"/>
  <c r="B198" i="11" s="1"/>
  <c r="A198" i="11" a="1"/>
  <c r="A198" i="11" s="1"/>
  <c r="O197" i="11"/>
  <c r="N197" i="11"/>
  <c r="M197" i="11" a="1"/>
  <c r="M197" i="11" s="1"/>
  <c r="L197" i="11" a="1"/>
  <c r="L197" i="11" s="1"/>
  <c r="K197" i="11" a="1"/>
  <c r="K197" i="11" s="1"/>
  <c r="J197" i="11" a="1"/>
  <c r="J197" i="11" s="1"/>
  <c r="H197" i="11" a="1"/>
  <c r="H197" i="11" s="1"/>
  <c r="G197" i="11" a="1"/>
  <c r="G197" i="11" s="1"/>
  <c r="F197" i="11" a="1"/>
  <c r="F197" i="11" s="1"/>
  <c r="E197" i="11" a="1"/>
  <c r="E197" i="11" s="1"/>
  <c r="D197" i="11" a="1"/>
  <c r="D197" i="11" s="1"/>
  <c r="B197" i="11" a="1"/>
  <c r="B197" i="11" s="1"/>
  <c r="A197" i="11" a="1"/>
  <c r="A197" i="11" s="1"/>
  <c r="O196" i="11"/>
  <c r="N196" i="11"/>
  <c r="M196" i="11" a="1"/>
  <c r="M196" i="11" s="1"/>
  <c r="L196" i="11" a="1"/>
  <c r="L196" i="11" s="1"/>
  <c r="K196" i="11" a="1"/>
  <c r="K196" i="11" s="1"/>
  <c r="J196" i="11" a="1"/>
  <c r="J196" i="11" s="1"/>
  <c r="H196" i="11" a="1"/>
  <c r="H196" i="11" s="1"/>
  <c r="G196" i="11" a="1"/>
  <c r="G196" i="11" s="1"/>
  <c r="F196" i="11" a="1"/>
  <c r="F196" i="11" s="1"/>
  <c r="E196" i="11" a="1"/>
  <c r="E196" i="11" s="1"/>
  <c r="D196" i="11" a="1"/>
  <c r="D196" i="11" s="1"/>
  <c r="B196" i="11" a="1"/>
  <c r="B196" i="11" s="1"/>
  <c r="A196" i="11" a="1"/>
  <c r="A196" i="11" s="1"/>
  <c r="O195" i="11"/>
  <c r="N195" i="11"/>
  <c r="M195" i="11" a="1"/>
  <c r="M195" i="11" s="1"/>
  <c r="L195" i="11" a="1"/>
  <c r="L195" i="11" s="1"/>
  <c r="K195" i="11" a="1"/>
  <c r="K195" i="11" s="1"/>
  <c r="J195" i="11" a="1"/>
  <c r="J195" i="11" s="1"/>
  <c r="H195" i="11" a="1"/>
  <c r="H195" i="11" s="1"/>
  <c r="G195" i="11" a="1"/>
  <c r="G195" i="11" s="1"/>
  <c r="F195" i="11" a="1"/>
  <c r="F195" i="11" s="1"/>
  <c r="E195" i="11" a="1"/>
  <c r="E195" i="11" s="1"/>
  <c r="D195" i="11" a="1"/>
  <c r="D195" i="11" s="1"/>
  <c r="B195" i="11" a="1"/>
  <c r="B195" i="11" s="1"/>
  <c r="A195" i="11" a="1"/>
  <c r="A195" i="11" s="1"/>
  <c r="O194" i="11"/>
  <c r="N194" i="11"/>
  <c r="M194" i="11" a="1"/>
  <c r="M194" i="11" s="1"/>
  <c r="L194" i="11" a="1"/>
  <c r="L194" i="11" s="1"/>
  <c r="K194" i="11" a="1"/>
  <c r="K194" i="11" s="1"/>
  <c r="J194" i="11" a="1"/>
  <c r="J194" i="11" s="1"/>
  <c r="H194" i="11" a="1"/>
  <c r="H194" i="11" s="1"/>
  <c r="G194" i="11" a="1"/>
  <c r="G194" i="11" s="1"/>
  <c r="F194" i="11" a="1"/>
  <c r="F194" i="11" s="1"/>
  <c r="E194" i="11" a="1"/>
  <c r="E194" i="11" s="1"/>
  <c r="D194" i="11" a="1"/>
  <c r="D194" i="11" s="1"/>
  <c r="B194" i="11" a="1"/>
  <c r="B194" i="11" s="1"/>
  <c r="A194" i="11" a="1"/>
  <c r="A194" i="11" s="1"/>
  <c r="O193" i="11"/>
  <c r="N193" i="11"/>
  <c r="M193" i="11" a="1"/>
  <c r="M193" i="11" s="1"/>
  <c r="L193" i="11" a="1"/>
  <c r="L193" i="11" s="1"/>
  <c r="K193" i="11" a="1"/>
  <c r="K193" i="11" s="1"/>
  <c r="J193" i="11" a="1"/>
  <c r="J193" i="11" s="1"/>
  <c r="H193" i="11" a="1"/>
  <c r="H193" i="11" s="1"/>
  <c r="G193" i="11" a="1"/>
  <c r="G193" i="11" s="1"/>
  <c r="F193" i="11" a="1"/>
  <c r="F193" i="11" s="1"/>
  <c r="E193" i="11" a="1"/>
  <c r="E193" i="11" s="1"/>
  <c r="D193" i="11" a="1"/>
  <c r="D193" i="11" s="1"/>
  <c r="B193" i="11" a="1"/>
  <c r="B193" i="11" s="1"/>
  <c r="A193" i="11" a="1"/>
  <c r="A193" i="11" s="1"/>
  <c r="O192" i="11"/>
  <c r="N192" i="11"/>
  <c r="M192" i="11" a="1"/>
  <c r="M192" i="11" s="1"/>
  <c r="L192" i="11" a="1"/>
  <c r="L192" i="11" s="1"/>
  <c r="K192" i="11" a="1"/>
  <c r="K192" i="11" s="1"/>
  <c r="J192" i="11" a="1"/>
  <c r="J192" i="11" s="1"/>
  <c r="H192" i="11" a="1"/>
  <c r="H192" i="11" s="1"/>
  <c r="G192" i="11" a="1"/>
  <c r="G192" i="11" s="1"/>
  <c r="F192" i="11" a="1"/>
  <c r="F192" i="11" s="1"/>
  <c r="E192" i="11" a="1"/>
  <c r="E192" i="11" s="1"/>
  <c r="D192" i="11" a="1"/>
  <c r="D192" i="11" s="1"/>
  <c r="B192" i="11" a="1"/>
  <c r="B192" i="11" s="1"/>
  <c r="A192" i="11" a="1"/>
  <c r="A192" i="11" s="1"/>
  <c r="O191" i="11"/>
  <c r="N191" i="11"/>
  <c r="M191" i="11" a="1"/>
  <c r="M191" i="11" s="1"/>
  <c r="L191" i="11" a="1"/>
  <c r="L191" i="11" s="1"/>
  <c r="K191" i="11" a="1"/>
  <c r="K191" i="11" s="1"/>
  <c r="J191" i="11" a="1"/>
  <c r="J191" i="11" s="1"/>
  <c r="H191" i="11" a="1"/>
  <c r="H191" i="11" s="1"/>
  <c r="G191" i="11" a="1"/>
  <c r="G191" i="11" s="1"/>
  <c r="F191" i="11" a="1"/>
  <c r="F191" i="11" s="1"/>
  <c r="E191" i="11" a="1"/>
  <c r="E191" i="11" s="1"/>
  <c r="D191" i="11" a="1"/>
  <c r="D191" i="11" s="1"/>
  <c r="B191" i="11" a="1"/>
  <c r="B191" i="11" s="1"/>
  <c r="A191" i="11" a="1"/>
  <c r="A191" i="11" s="1"/>
  <c r="O190" i="11"/>
  <c r="N190" i="11"/>
  <c r="M190" i="11" a="1"/>
  <c r="M190" i="11" s="1"/>
  <c r="L190" i="11" a="1"/>
  <c r="L190" i="11" s="1"/>
  <c r="K190" i="11" a="1"/>
  <c r="K190" i="11" s="1"/>
  <c r="J190" i="11" a="1"/>
  <c r="J190" i="11" s="1"/>
  <c r="H190" i="11" a="1"/>
  <c r="H190" i="11" s="1"/>
  <c r="G190" i="11" a="1"/>
  <c r="G190" i="11" s="1"/>
  <c r="F190" i="11" a="1"/>
  <c r="F190" i="11" s="1"/>
  <c r="E190" i="11" a="1"/>
  <c r="E190" i="11" s="1"/>
  <c r="D190" i="11" a="1"/>
  <c r="D190" i="11" s="1"/>
  <c r="B190" i="11" a="1"/>
  <c r="B190" i="11" s="1"/>
  <c r="A190" i="11" a="1"/>
  <c r="A190" i="11" s="1"/>
  <c r="O189" i="11"/>
  <c r="N189" i="11"/>
  <c r="M189" i="11" a="1"/>
  <c r="M189" i="11" s="1"/>
  <c r="L189" i="11" a="1"/>
  <c r="L189" i="11" s="1"/>
  <c r="K189" i="11" a="1"/>
  <c r="K189" i="11" s="1"/>
  <c r="J189" i="11" a="1"/>
  <c r="J189" i="11" s="1"/>
  <c r="H189" i="11" a="1"/>
  <c r="H189" i="11" s="1"/>
  <c r="G189" i="11" a="1"/>
  <c r="G189" i="11" s="1"/>
  <c r="F189" i="11" a="1"/>
  <c r="F189" i="11" s="1"/>
  <c r="E189" i="11" a="1"/>
  <c r="E189" i="11" s="1"/>
  <c r="D189" i="11" a="1"/>
  <c r="D189" i="11" s="1"/>
  <c r="B189" i="11" a="1"/>
  <c r="B189" i="11" s="1"/>
  <c r="A189" i="11" a="1"/>
  <c r="A189" i="11" s="1"/>
  <c r="O188" i="11"/>
  <c r="N188" i="11"/>
  <c r="M188" i="11" a="1"/>
  <c r="M188" i="11" s="1"/>
  <c r="L188" i="11" a="1"/>
  <c r="L188" i="11" s="1"/>
  <c r="K188" i="11" a="1"/>
  <c r="K188" i="11" s="1"/>
  <c r="J188" i="11" a="1"/>
  <c r="J188" i="11" s="1"/>
  <c r="H188" i="11" a="1"/>
  <c r="H188" i="11" s="1"/>
  <c r="G188" i="11"/>
  <c r="G188" i="11" a="1"/>
  <c r="F188" i="11" a="1"/>
  <c r="F188" i="11" s="1"/>
  <c r="E188" i="11" a="1"/>
  <c r="E188" i="11" s="1"/>
  <c r="D188" i="11" a="1"/>
  <c r="D188" i="11" s="1"/>
  <c r="B188" i="11" a="1"/>
  <c r="B188" i="11" s="1"/>
  <c r="A188" i="11" a="1"/>
  <c r="A188" i="11" s="1"/>
  <c r="O187" i="11"/>
  <c r="N187" i="11"/>
  <c r="M187" i="11" a="1"/>
  <c r="M187" i="11" s="1"/>
  <c r="L187" i="11" a="1"/>
  <c r="L187" i="11" s="1"/>
  <c r="K187" i="11" a="1"/>
  <c r="K187" i="11" s="1"/>
  <c r="J187" i="11" a="1"/>
  <c r="J187" i="11" s="1"/>
  <c r="H187" i="11" a="1"/>
  <c r="H187" i="11" s="1"/>
  <c r="G187" i="11" a="1"/>
  <c r="G187" i="11" s="1"/>
  <c r="F187" i="11" a="1"/>
  <c r="F187" i="11" s="1"/>
  <c r="E187" i="11" a="1"/>
  <c r="E187" i="11" s="1"/>
  <c r="D187" i="11" a="1"/>
  <c r="D187" i="11" s="1"/>
  <c r="B187" i="11" a="1"/>
  <c r="B187" i="11" s="1"/>
  <c r="A187" i="11" a="1"/>
  <c r="A187" i="11" s="1"/>
  <c r="O186" i="11"/>
  <c r="N186" i="11"/>
  <c r="M186" i="11" a="1"/>
  <c r="M186" i="11" s="1"/>
  <c r="L186" i="11" a="1"/>
  <c r="L186" i="11" s="1"/>
  <c r="K186" i="11" a="1"/>
  <c r="K186" i="11" s="1"/>
  <c r="J186" i="11" a="1"/>
  <c r="J186" i="11" s="1"/>
  <c r="H186" i="11" a="1"/>
  <c r="H186" i="11" s="1"/>
  <c r="G186" i="11" a="1"/>
  <c r="G186" i="11" s="1"/>
  <c r="F186" i="11" a="1"/>
  <c r="F186" i="11" s="1"/>
  <c r="E186" i="11" a="1"/>
  <c r="E186" i="11" s="1"/>
  <c r="D186" i="11" a="1"/>
  <c r="D186" i="11" s="1"/>
  <c r="B186" i="11" a="1"/>
  <c r="B186" i="11" s="1"/>
  <c r="A186" i="11" a="1"/>
  <c r="A186" i="11" s="1"/>
  <c r="O185" i="11"/>
  <c r="N185" i="11"/>
  <c r="M185" i="11" a="1"/>
  <c r="M185" i="11" s="1"/>
  <c r="L185" i="11" a="1"/>
  <c r="L185" i="11" s="1"/>
  <c r="K185" i="11" a="1"/>
  <c r="K185" i="11" s="1"/>
  <c r="J185" i="11" a="1"/>
  <c r="J185" i="11" s="1"/>
  <c r="H185" i="11" a="1"/>
  <c r="H185" i="11" s="1"/>
  <c r="G185" i="11" a="1"/>
  <c r="G185" i="11" s="1"/>
  <c r="F185" i="11" a="1"/>
  <c r="F185" i="11" s="1"/>
  <c r="E185" i="11" a="1"/>
  <c r="E185" i="11" s="1"/>
  <c r="D185" i="11" a="1"/>
  <c r="D185" i="11" s="1"/>
  <c r="B185" i="11" a="1"/>
  <c r="B185" i="11" s="1"/>
  <c r="A185" i="11" a="1"/>
  <c r="A185" i="11" s="1"/>
  <c r="O184" i="11"/>
  <c r="N184" i="11"/>
  <c r="M184" i="11" a="1"/>
  <c r="M184" i="11" s="1"/>
  <c r="L184" i="11" a="1"/>
  <c r="L184" i="11" s="1"/>
  <c r="K184" i="11" a="1"/>
  <c r="K184" i="11" s="1"/>
  <c r="J184" i="11" a="1"/>
  <c r="J184" i="11" s="1"/>
  <c r="H184" i="11" a="1"/>
  <c r="H184" i="11" s="1"/>
  <c r="G184" i="11" a="1"/>
  <c r="G184" i="11" s="1"/>
  <c r="F184" i="11" a="1"/>
  <c r="F184" i="11" s="1"/>
  <c r="E184" i="11" a="1"/>
  <c r="E184" i="11" s="1"/>
  <c r="D184" i="11" a="1"/>
  <c r="D184" i="11" s="1"/>
  <c r="B184" i="11" a="1"/>
  <c r="B184" i="11" s="1"/>
  <c r="A184" i="11" a="1"/>
  <c r="A184" i="11" s="1"/>
  <c r="O183" i="11"/>
  <c r="N183" i="11"/>
  <c r="M183" i="11" a="1"/>
  <c r="M183" i="11" s="1"/>
  <c r="L183" i="11" a="1"/>
  <c r="L183" i="11" s="1"/>
  <c r="K183" i="11" a="1"/>
  <c r="K183" i="11" s="1"/>
  <c r="J183" i="11" a="1"/>
  <c r="J183" i="11" s="1"/>
  <c r="H183" i="11" a="1"/>
  <c r="H183" i="11" s="1"/>
  <c r="G183" i="11" a="1"/>
  <c r="G183" i="11" s="1"/>
  <c r="F183" i="11" a="1"/>
  <c r="F183" i="11" s="1"/>
  <c r="E183" i="11" a="1"/>
  <c r="E183" i="11" s="1"/>
  <c r="D183" i="11" a="1"/>
  <c r="D183" i="11" s="1"/>
  <c r="B183" i="11" a="1"/>
  <c r="B183" i="11" s="1"/>
  <c r="A183" i="11" a="1"/>
  <c r="A183" i="11" s="1"/>
  <c r="O182" i="11"/>
  <c r="N182" i="11"/>
  <c r="M182" i="11" a="1"/>
  <c r="M182" i="11" s="1"/>
  <c r="L182" i="11" a="1"/>
  <c r="L182" i="11" s="1"/>
  <c r="K182" i="11" a="1"/>
  <c r="K182" i="11" s="1"/>
  <c r="J182" i="11" a="1"/>
  <c r="J182" i="11" s="1"/>
  <c r="H182" i="11" a="1"/>
  <c r="H182" i="11" s="1"/>
  <c r="G182" i="11" a="1"/>
  <c r="G182" i="11" s="1"/>
  <c r="F182" i="11" a="1"/>
  <c r="F182" i="11" s="1"/>
  <c r="E182" i="11" a="1"/>
  <c r="E182" i="11" s="1"/>
  <c r="D182" i="11" a="1"/>
  <c r="D182" i="11" s="1"/>
  <c r="B182" i="11" a="1"/>
  <c r="B182" i="11" s="1"/>
  <c r="A182" i="11" a="1"/>
  <c r="A182" i="11" s="1"/>
  <c r="O181" i="11"/>
  <c r="N181" i="11"/>
  <c r="M181" i="11" a="1"/>
  <c r="M181" i="11" s="1"/>
  <c r="L181" i="11" a="1"/>
  <c r="L181" i="11" s="1"/>
  <c r="K181" i="11" a="1"/>
  <c r="K181" i="11" s="1"/>
  <c r="J181" i="11" a="1"/>
  <c r="J181" i="11" s="1"/>
  <c r="H181" i="11" a="1"/>
  <c r="H181" i="11" s="1"/>
  <c r="G181" i="11" a="1"/>
  <c r="G181" i="11" s="1"/>
  <c r="F181" i="11" a="1"/>
  <c r="F181" i="11" s="1"/>
  <c r="E181" i="11" a="1"/>
  <c r="E181" i="11" s="1"/>
  <c r="D181" i="11" a="1"/>
  <c r="D181" i="11" s="1"/>
  <c r="B181" i="11" a="1"/>
  <c r="B181" i="11" s="1"/>
  <c r="A181" i="11" a="1"/>
  <c r="A181" i="11" s="1"/>
  <c r="O180" i="11"/>
  <c r="N180" i="11"/>
  <c r="M180" i="11" a="1"/>
  <c r="M180" i="11" s="1"/>
  <c r="L180" i="11" a="1"/>
  <c r="L180" i="11" s="1"/>
  <c r="K180" i="11" a="1"/>
  <c r="K180" i="11" s="1"/>
  <c r="J180" i="11" a="1"/>
  <c r="J180" i="11" s="1"/>
  <c r="H180" i="11" a="1"/>
  <c r="H180" i="11" s="1"/>
  <c r="G180" i="11" a="1"/>
  <c r="G180" i="11" s="1"/>
  <c r="F180" i="11" a="1"/>
  <c r="F180" i="11" s="1"/>
  <c r="E180" i="11" a="1"/>
  <c r="E180" i="11" s="1"/>
  <c r="D180" i="11" a="1"/>
  <c r="D180" i="11" s="1"/>
  <c r="B180" i="11" a="1"/>
  <c r="B180" i="11" s="1"/>
  <c r="A180" i="11" a="1"/>
  <c r="A180" i="11" s="1"/>
  <c r="O179" i="11"/>
  <c r="N179" i="11"/>
  <c r="M179" i="11" a="1"/>
  <c r="M179" i="11" s="1"/>
  <c r="L179" i="11" a="1"/>
  <c r="L179" i="11" s="1"/>
  <c r="K179" i="11" a="1"/>
  <c r="K179" i="11" s="1"/>
  <c r="J179" i="11" a="1"/>
  <c r="J179" i="11" s="1"/>
  <c r="H179" i="11" a="1"/>
  <c r="H179" i="11" s="1"/>
  <c r="G179" i="11" a="1"/>
  <c r="G179" i="11" s="1"/>
  <c r="F179" i="11" a="1"/>
  <c r="F179" i="11" s="1"/>
  <c r="E179" i="11" a="1"/>
  <c r="E179" i="11" s="1"/>
  <c r="D179" i="11" a="1"/>
  <c r="D179" i="11" s="1"/>
  <c r="B179" i="11" a="1"/>
  <c r="B179" i="11" s="1"/>
  <c r="A179" i="11" a="1"/>
  <c r="A179" i="11" s="1"/>
  <c r="O178" i="11"/>
  <c r="N178" i="11"/>
  <c r="M178" i="11" a="1"/>
  <c r="M178" i="11" s="1"/>
  <c r="L178" i="11" a="1"/>
  <c r="L178" i="11" s="1"/>
  <c r="K178" i="11" a="1"/>
  <c r="K178" i="11" s="1"/>
  <c r="J178" i="11" a="1"/>
  <c r="J178" i="11" s="1"/>
  <c r="H178" i="11" a="1"/>
  <c r="H178" i="11" s="1"/>
  <c r="G178" i="11" a="1"/>
  <c r="G178" i="11" s="1"/>
  <c r="F178" i="11" a="1"/>
  <c r="F178" i="11" s="1"/>
  <c r="E178" i="11" a="1"/>
  <c r="E178" i="11" s="1"/>
  <c r="D178" i="11" a="1"/>
  <c r="D178" i="11" s="1"/>
  <c r="B178" i="11" a="1"/>
  <c r="B178" i="11" s="1"/>
  <c r="A178" i="11" a="1"/>
  <c r="A178" i="11" s="1"/>
  <c r="O177" i="11"/>
  <c r="N177" i="11"/>
  <c r="M177" i="11" a="1"/>
  <c r="M177" i="11" s="1"/>
  <c r="L177" i="11" a="1"/>
  <c r="L177" i="11" s="1"/>
  <c r="K177" i="11" a="1"/>
  <c r="K177" i="11" s="1"/>
  <c r="J177" i="11" a="1"/>
  <c r="J177" i="11" s="1"/>
  <c r="H177" i="11" a="1"/>
  <c r="H177" i="11" s="1"/>
  <c r="G177" i="11" a="1"/>
  <c r="G177" i="11" s="1"/>
  <c r="F177" i="11" a="1"/>
  <c r="F177" i="11" s="1"/>
  <c r="E177" i="11" a="1"/>
  <c r="E177" i="11" s="1"/>
  <c r="D177" i="11" a="1"/>
  <c r="D177" i="11" s="1"/>
  <c r="B177" i="11" a="1"/>
  <c r="B177" i="11" s="1"/>
  <c r="A177" i="11" a="1"/>
  <c r="A177" i="11" s="1"/>
  <c r="O176" i="11"/>
  <c r="N176" i="11"/>
  <c r="M176" i="11" a="1"/>
  <c r="M176" i="11" s="1"/>
  <c r="L176" i="11" a="1"/>
  <c r="L176" i="11" s="1"/>
  <c r="K176" i="11" a="1"/>
  <c r="K176" i="11" s="1"/>
  <c r="J176" i="11" a="1"/>
  <c r="J176" i="11" s="1"/>
  <c r="H176" i="11" a="1"/>
  <c r="H176" i="11" s="1"/>
  <c r="G176" i="11" a="1"/>
  <c r="G176" i="11" s="1"/>
  <c r="F176" i="11" a="1"/>
  <c r="F176" i="11" s="1"/>
  <c r="E176" i="11" a="1"/>
  <c r="E176" i="11" s="1"/>
  <c r="D176" i="11" a="1"/>
  <c r="D176" i="11" s="1"/>
  <c r="B176" i="11" a="1"/>
  <c r="B176" i="11" s="1"/>
  <c r="A176" i="11" a="1"/>
  <c r="A176" i="11" s="1"/>
  <c r="O175" i="11"/>
  <c r="N175" i="11"/>
  <c r="M175" i="11" a="1"/>
  <c r="M175" i="11" s="1"/>
  <c r="L175" i="11" a="1"/>
  <c r="L175" i="11" s="1"/>
  <c r="K175" i="11" a="1"/>
  <c r="K175" i="11" s="1"/>
  <c r="J175" i="11" a="1"/>
  <c r="J175" i="11" s="1"/>
  <c r="H175" i="11" a="1"/>
  <c r="H175" i="11" s="1"/>
  <c r="G175" i="11" a="1"/>
  <c r="G175" i="11" s="1"/>
  <c r="F175" i="11" a="1"/>
  <c r="F175" i="11" s="1"/>
  <c r="E175" i="11" a="1"/>
  <c r="E175" i="11" s="1"/>
  <c r="D175" i="11" a="1"/>
  <c r="D175" i="11" s="1"/>
  <c r="B175" i="11" a="1"/>
  <c r="B175" i="11" s="1"/>
  <c r="A175" i="11" a="1"/>
  <c r="A175" i="11" s="1"/>
  <c r="O174" i="11"/>
  <c r="N174" i="11"/>
  <c r="M174" i="11" a="1"/>
  <c r="M174" i="11" s="1"/>
  <c r="L174" i="11" a="1"/>
  <c r="L174" i="11" s="1"/>
  <c r="K174" i="11" a="1"/>
  <c r="K174" i="11" s="1"/>
  <c r="J174" i="11" a="1"/>
  <c r="J174" i="11" s="1"/>
  <c r="H174" i="11" a="1"/>
  <c r="H174" i="11" s="1"/>
  <c r="G174" i="11" a="1"/>
  <c r="G174" i="11" s="1"/>
  <c r="F174" i="11" a="1"/>
  <c r="F174" i="11" s="1"/>
  <c r="E174" i="11" a="1"/>
  <c r="E174" i="11" s="1"/>
  <c r="D174" i="11" a="1"/>
  <c r="D174" i="11" s="1"/>
  <c r="B174" i="11" a="1"/>
  <c r="B174" i="11" s="1"/>
  <c r="A174" i="11" a="1"/>
  <c r="A174" i="11" s="1"/>
  <c r="O173" i="11"/>
  <c r="N173" i="11"/>
  <c r="M173" i="11" a="1"/>
  <c r="M173" i="11" s="1"/>
  <c r="L173" i="11" a="1"/>
  <c r="L173" i="11" s="1"/>
  <c r="K173" i="11" a="1"/>
  <c r="K173" i="11" s="1"/>
  <c r="J173" i="11" a="1"/>
  <c r="J173" i="11" s="1"/>
  <c r="H173" i="11" a="1"/>
  <c r="H173" i="11" s="1"/>
  <c r="G173" i="11" a="1"/>
  <c r="G173" i="11" s="1"/>
  <c r="F173" i="11" a="1"/>
  <c r="F173" i="11" s="1"/>
  <c r="E173" i="11" a="1"/>
  <c r="E173" i="11" s="1"/>
  <c r="D173" i="11" a="1"/>
  <c r="D173" i="11" s="1"/>
  <c r="B173" i="11" a="1"/>
  <c r="B173" i="11" s="1"/>
  <c r="A173" i="11" a="1"/>
  <c r="A173" i="11" s="1"/>
  <c r="O172" i="11"/>
  <c r="N172" i="11"/>
  <c r="M172" i="11" a="1"/>
  <c r="M172" i="11" s="1"/>
  <c r="L172" i="11" a="1"/>
  <c r="L172" i="11" s="1"/>
  <c r="K172" i="11" a="1"/>
  <c r="K172" i="11" s="1"/>
  <c r="J172" i="11" a="1"/>
  <c r="J172" i="11" s="1"/>
  <c r="H172" i="11" a="1"/>
  <c r="H172" i="11" s="1"/>
  <c r="G172" i="11" a="1"/>
  <c r="G172" i="11" s="1"/>
  <c r="F172" i="11" a="1"/>
  <c r="F172" i="11" s="1"/>
  <c r="E172" i="11" a="1"/>
  <c r="E172" i="11" s="1"/>
  <c r="D172" i="11" a="1"/>
  <c r="D172" i="11" s="1"/>
  <c r="B172" i="11" a="1"/>
  <c r="B172" i="11" s="1"/>
  <c r="A172" i="11" a="1"/>
  <c r="A172" i="11" s="1"/>
  <c r="O171" i="11"/>
  <c r="N171" i="11"/>
  <c r="M171" i="11" a="1"/>
  <c r="M171" i="11" s="1"/>
  <c r="L171" i="11" a="1"/>
  <c r="L171" i="11" s="1"/>
  <c r="K171" i="11" a="1"/>
  <c r="K171" i="11" s="1"/>
  <c r="J171" i="11" a="1"/>
  <c r="J171" i="11" s="1"/>
  <c r="H171" i="11" a="1"/>
  <c r="H171" i="11" s="1"/>
  <c r="G171" i="11" a="1"/>
  <c r="G171" i="11" s="1"/>
  <c r="F171" i="11" a="1"/>
  <c r="F171" i="11" s="1"/>
  <c r="E171" i="11" a="1"/>
  <c r="E171" i="11" s="1"/>
  <c r="D171" i="11" a="1"/>
  <c r="D171" i="11" s="1"/>
  <c r="B171" i="11" a="1"/>
  <c r="B171" i="11" s="1"/>
  <c r="A171" i="11" a="1"/>
  <c r="A171" i="11" s="1"/>
  <c r="O170" i="11"/>
  <c r="N170" i="11"/>
  <c r="M170" i="11" a="1"/>
  <c r="M170" i="11" s="1"/>
  <c r="L170" i="11" a="1"/>
  <c r="L170" i="11" s="1"/>
  <c r="K170" i="11" a="1"/>
  <c r="K170" i="11" s="1"/>
  <c r="J170" i="11" a="1"/>
  <c r="J170" i="11" s="1"/>
  <c r="H170" i="11" a="1"/>
  <c r="H170" i="11" s="1"/>
  <c r="G170" i="11" a="1"/>
  <c r="G170" i="11" s="1"/>
  <c r="F170" i="11" a="1"/>
  <c r="F170" i="11" s="1"/>
  <c r="E170" i="11" a="1"/>
  <c r="E170" i="11" s="1"/>
  <c r="D170" i="11" a="1"/>
  <c r="D170" i="11" s="1"/>
  <c r="B170" i="11" a="1"/>
  <c r="B170" i="11" s="1"/>
  <c r="A170" i="11" a="1"/>
  <c r="A170" i="11" s="1"/>
  <c r="O169" i="11"/>
  <c r="N169" i="11"/>
  <c r="M169" i="11" a="1"/>
  <c r="M169" i="11" s="1"/>
  <c r="L169" i="11" a="1"/>
  <c r="L169" i="11" s="1"/>
  <c r="K169" i="11" a="1"/>
  <c r="K169" i="11" s="1"/>
  <c r="J169" i="11" a="1"/>
  <c r="J169" i="11" s="1"/>
  <c r="H169" i="11" a="1"/>
  <c r="H169" i="11" s="1"/>
  <c r="G169" i="11" a="1"/>
  <c r="G169" i="11" s="1"/>
  <c r="F169" i="11" a="1"/>
  <c r="F169" i="11" s="1"/>
  <c r="E169" i="11" a="1"/>
  <c r="E169" i="11" s="1"/>
  <c r="D169" i="11" a="1"/>
  <c r="D169" i="11" s="1"/>
  <c r="B169" i="11" a="1"/>
  <c r="B169" i="11" s="1"/>
  <c r="A169" i="11" a="1"/>
  <c r="A169" i="11" s="1"/>
  <c r="O168" i="11"/>
  <c r="N168" i="11"/>
  <c r="M168" i="11" a="1"/>
  <c r="M168" i="11" s="1"/>
  <c r="L168" i="11" a="1"/>
  <c r="L168" i="11" s="1"/>
  <c r="K168" i="11" a="1"/>
  <c r="K168" i="11" s="1"/>
  <c r="J168" i="11" a="1"/>
  <c r="J168" i="11" s="1"/>
  <c r="H168" i="11" a="1"/>
  <c r="H168" i="11" s="1"/>
  <c r="G168" i="11" a="1"/>
  <c r="G168" i="11" s="1"/>
  <c r="F168" i="11" a="1"/>
  <c r="F168" i="11" s="1"/>
  <c r="E168" i="11" a="1"/>
  <c r="E168" i="11" s="1"/>
  <c r="D168" i="11" a="1"/>
  <c r="D168" i="11" s="1"/>
  <c r="B168" i="11" a="1"/>
  <c r="B168" i="11" s="1"/>
  <c r="A168" i="11" a="1"/>
  <c r="A168" i="11" s="1"/>
  <c r="O167" i="11"/>
  <c r="N167" i="11"/>
  <c r="M167" i="11" a="1"/>
  <c r="M167" i="11" s="1"/>
  <c r="L167" i="11" a="1"/>
  <c r="L167" i="11" s="1"/>
  <c r="K167" i="11" a="1"/>
  <c r="K167" i="11" s="1"/>
  <c r="J167" i="11" a="1"/>
  <c r="J167" i="11" s="1"/>
  <c r="H167" i="11" a="1"/>
  <c r="H167" i="11" s="1"/>
  <c r="G167" i="11" a="1"/>
  <c r="G167" i="11" s="1"/>
  <c r="F167" i="11" a="1"/>
  <c r="F167" i="11" s="1"/>
  <c r="E167" i="11" a="1"/>
  <c r="E167" i="11" s="1"/>
  <c r="D167" i="11" a="1"/>
  <c r="D167" i="11" s="1"/>
  <c r="B167" i="11" a="1"/>
  <c r="B167" i="11" s="1"/>
  <c r="A167" i="11" a="1"/>
  <c r="A167" i="11" s="1"/>
  <c r="O166" i="11"/>
  <c r="N166" i="11"/>
  <c r="M166" i="11" a="1"/>
  <c r="M166" i="11" s="1"/>
  <c r="L166" i="11" a="1"/>
  <c r="L166" i="11" s="1"/>
  <c r="K166" i="11" a="1"/>
  <c r="K166" i="11" s="1"/>
  <c r="J166" i="11" a="1"/>
  <c r="J166" i="11" s="1"/>
  <c r="H166" i="11" a="1"/>
  <c r="H166" i="11" s="1"/>
  <c r="G166" i="11" a="1"/>
  <c r="G166" i="11" s="1"/>
  <c r="F166" i="11" a="1"/>
  <c r="F166" i="11" s="1"/>
  <c r="E166" i="11" a="1"/>
  <c r="E166" i="11" s="1"/>
  <c r="D166" i="11" a="1"/>
  <c r="D166" i="11" s="1"/>
  <c r="B166" i="11" a="1"/>
  <c r="B166" i="11" s="1"/>
  <c r="A166" i="11" a="1"/>
  <c r="A166" i="11" s="1"/>
  <c r="O165" i="11"/>
  <c r="N165" i="11"/>
  <c r="M165" i="11" a="1"/>
  <c r="M165" i="11" s="1"/>
  <c r="L165" i="11" a="1"/>
  <c r="L165" i="11" s="1"/>
  <c r="K165" i="11" a="1"/>
  <c r="K165" i="11" s="1"/>
  <c r="J165" i="11" a="1"/>
  <c r="J165" i="11" s="1"/>
  <c r="H165" i="11" a="1"/>
  <c r="H165" i="11" s="1"/>
  <c r="G165" i="11" a="1"/>
  <c r="G165" i="11" s="1"/>
  <c r="F165" i="11" a="1"/>
  <c r="F165" i="11" s="1"/>
  <c r="E165" i="11" a="1"/>
  <c r="E165" i="11" s="1"/>
  <c r="D165" i="11" a="1"/>
  <c r="D165" i="11" s="1"/>
  <c r="B165" i="11" a="1"/>
  <c r="B165" i="11" s="1"/>
  <c r="A165" i="11" a="1"/>
  <c r="A165" i="11" s="1"/>
  <c r="O164" i="11"/>
  <c r="N164" i="11"/>
  <c r="M164" i="11" a="1"/>
  <c r="M164" i="11" s="1"/>
  <c r="L164" i="11" a="1"/>
  <c r="L164" i="11" s="1"/>
  <c r="K164" i="11" a="1"/>
  <c r="K164" i="11" s="1"/>
  <c r="J164" i="11" a="1"/>
  <c r="J164" i="11" s="1"/>
  <c r="H164" i="11" a="1"/>
  <c r="H164" i="11" s="1"/>
  <c r="G164" i="11" a="1"/>
  <c r="G164" i="11" s="1"/>
  <c r="F164" i="11" a="1"/>
  <c r="F164" i="11" s="1"/>
  <c r="E164" i="11" a="1"/>
  <c r="E164" i="11" s="1"/>
  <c r="D164" i="11" a="1"/>
  <c r="D164" i="11" s="1"/>
  <c r="B164" i="11" a="1"/>
  <c r="B164" i="11" s="1"/>
  <c r="A164" i="11" a="1"/>
  <c r="A164" i="11" s="1"/>
  <c r="O163" i="11"/>
  <c r="N163" i="11"/>
  <c r="M163" i="11" a="1"/>
  <c r="M163" i="11" s="1"/>
  <c r="L163" i="11" a="1"/>
  <c r="L163" i="11" s="1"/>
  <c r="K163" i="11" a="1"/>
  <c r="K163" i="11" s="1"/>
  <c r="J163" i="11" a="1"/>
  <c r="J163" i="11" s="1"/>
  <c r="H163" i="11" a="1"/>
  <c r="H163" i="11" s="1"/>
  <c r="G163" i="11" a="1"/>
  <c r="G163" i="11" s="1"/>
  <c r="F163" i="11" a="1"/>
  <c r="F163" i="11" s="1"/>
  <c r="E163" i="11" a="1"/>
  <c r="E163" i="11" s="1"/>
  <c r="D163" i="11" a="1"/>
  <c r="D163" i="11" s="1"/>
  <c r="B163" i="11" a="1"/>
  <c r="B163" i="11" s="1"/>
  <c r="A163" i="11" a="1"/>
  <c r="A163" i="11" s="1"/>
  <c r="O162" i="11"/>
  <c r="N162" i="11"/>
  <c r="M162" i="11" a="1"/>
  <c r="M162" i="11" s="1"/>
  <c r="L162" i="11" a="1"/>
  <c r="L162" i="11" s="1"/>
  <c r="K162" i="11" a="1"/>
  <c r="K162" i="11" s="1"/>
  <c r="J162" i="11" a="1"/>
  <c r="J162" i="11" s="1"/>
  <c r="H162" i="11" a="1"/>
  <c r="H162" i="11" s="1"/>
  <c r="G162" i="11" a="1"/>
  <c r="G162" i="11" s="1"/>
  <c r="F162" i="11" a="1"/>
  <c r="F162" i="11" s="1"/>
  <c r="E162" i="11" a="1"/>
  <c r="E162" i="11" s="1"/>
  <c r="D162" i="11" a="1"/>
  <c r="D162" i="11" s="1"/>
  <c r="B162" i="11" a="1"/>
  <c r="B162" i="11" s="1"/>
  <c r="A162" i="11" a="1"/>
  <c r="A162" i="11" s="1"/>
  <c r="O161" i="11"/>
  <c r="N161" i="11"/>
  <c r="M161" i="11" a="1"/>
  <c r="M161" i="11" s="1"/>
  <c r="L161" i="11" a="1"/>
  <c r="L161" i="11" s="1"/>
  <c r="K161" i="11" a="1"/>
  <c r="K161" i="11" s="1"/>
  <c r="J161" i="11" a="1"/>
  <c r="J161" i="11" s="1"/>
  <c r="H161" i="11" a="1"/>
  <c r="H161" i="11" s="1"/>
  <c r="G161" i="11" a="1"/>
  <c r="G161" i="11" s="1"/>
  <c r="F161" i="11" a="1"/>
  <c r="F161" i="11" s="1"/>
  <c r="E161" i="11" a="1"/>
  <c r="E161" i="11" s="1"/>
  <c r="D161" i="11" a="1"/>
  <c r="D161" i="11" s="1"/>
  <c r="B161" i="11" a="1"/>
  <c r="B161" i="11" s="1"/>
  <c r="A161" i="11" a="1"/>
  <c r="A161" i="11" s="1"/>
  <c r="O160" i="11"/>
  <c r="N160" i="11"/>
  <c r="M160" i="11" a="1"/>
  <c r="M160" i="11" s="1"/>
  <c r="L160" i="11" a="1"/>
  <c r="L160" i="11" s="1"/>
  <c r="K160" i="11" a="1"/>
  <c r="K160" i="11" s="1"/>
  <c r="J160" i="11" a="1"/>
  <c r="J160" i="11" s="1"/>
  <c r="H160" i="11" a="1"/>
  <c r="H160" i="11" s="1"/>
  <c r="G160" i="11" a="1"/>
  <c r="G160" i="11" s="1"/>
  <c r="F160" i="11" a="1"/>
  <c r="F160" i="11" s="1"/>
  <c r="E160" i="11" a="1"/>
  <c r="E160" i="11" s="1"/>
  <c r="D160" i="11" a="1"/>
  <c r="D160" i="11" s="1"/>
  <c r="B160" i="11" a="1"/>
  <c r="B160" i="11" s="1"/>
  <c r="A160" i="11" a="1"/>
  <c r="A160" i="11" s="1"/>
  <c r="O159" i="11"/>
  <c r="N159" i="11"/>
  <c r="M159" i="11" a="1"/>
  <c r="M159" i="11" s="1"/>
  <c r="L159" i="11" a="1"/>
  <c r="L159" i="11" s="1"/>
  <c r="K159" i="11" a="1"/>
  <c r="K159" i="11" s="1"/>
  <c r="J159" i="11" a="1"/>
  <c r="J159" i="11" s="1"/>
  <c r="H159" i="11" a="1"/>
  <c r="H159" i="11" s="1"/>
  <c r="G159" i="11" a="1"/>
  <c r="G159" i="11" s="1"/>
  <c r="F159" i="11" a="1"/>
  <c r="F159" i="11" s="1"/>
  <c r="E159" i="11" a="1"/>
  <c r="E159" i="11" s="1"/>
  <c r="D159" i="11" a="1"/>
  <c r="D159" i="11" s="1"/>
  <c r="B159" i="11" a="1"/>
  <c r="B159" i="11" s="1"/>
  <c r="A159" i="11" a="1"/>
  <c r="A159" i="11" s="1"/>
  <c r="O158" i="11"/>
  <c r="N158" i="11"/>
  <c r="M158" i="11" a="1"/>
  <c r="M158" i="11" s="1"/>
  <c r="L158" i="11" a="1"/>
  <c r="L158" i="11" s="1"/>
  <c r="K158" i="11" a="1"/>
  <c r="K158" i="11" s="1"/>
  <c r="J158" i="11" a="1"/>
  <c r="J158" i="11" s="1"/>
  <c r="H158" i="11"/>
  <c r="H158" i="11" a="1"/>
  <c r="G158" i="11" a="1"/>
  <c r="G158" i="11" s="1"/>
  <c r="F158" i="11" a="1"/>
  <c r="F158" i="11" s="1"/>
  <c r="E158" i="11" a="1"/>
  <c r="E158" i="11" s="1"/>
  <c r="D158" i="11" a="1"/>
  <c r="D158" i="11" s="1"/>
  <c r="B158" i="11" a="1"/>
  <c r="B158" i="11" s="1"/>
  <c r="A158" i="11" a="1"/>
  <c r="A158" i="11" s="1"/>
  <c r="O157" i="11"/>
  <c r="N157" i="11"/>
  <c r="M157" i="11" a="1"/>
  <c r="M157" i="11" s="1"/>
  <c r="L157" i="11" a="1"/>
  <c r="L157" i="11" s="1"/>
  <c r="K157" i="11" a="1"/>
  <c r="K157" i="11" s="1"/>
  <c r="J157" i="11" a="1"/>
  <c r="J157" i="11" s="1"/>
  <c r="H157" i="11" a="1"/>
  <c r="H157" i="11" s="1"/>
  <c r="G157" i="11" a="1"/>
  <c r="G157" i="11" s="1"/>
  <c r="F157" i="11" a="1"/>
  <c r="F157" i="11" s="1"/>
  <c r="E157" i="11" a="1"/>
  <c r="E157" i="11" s="1"/>
  <c r="D157" i="11" a="1"/>
  <c r="D157" i="11" s="1"/>
  <c r="B157" i="11" a="1"/>
  <c r="B157" i="11" s="1"/>
  <c r="A157" i="11" a="1"/>
  <c r="A157" i="11" s="1"/>
  <c r="O156" i="11"/>
  <c r="N156" i="11"/>
  <c r="M156" i="11" a="1"/>
  <c r="M156" i="11" s="1"/>
  <c r="L156" i="11" a="1"/>
  <c r="L156" i="11" s="1"/>
  <c r="K156" i="11" a="1"/>
  <c r="K156" i="11" s="1"/>
  <c r="J156" i="11" a="1"/>
  <c r="J156" i="11" s="1"/>
  <c r="H156" i="11" a="1"/>
  <c r="H156" i="11" s="1"/>
  <c r="G156" i="11" a="1"/>
  <c r="G156" i="11" s="1"/>
  <c r="F156" i="11" a="1"/>
  <c r="F156" i="11" s="1"/>
  <c r="E156" i="11" a="1"/>
  <c r="E156" i="11" s="1"/>
  <c r="D156" i="11" a="1"/>
  <c r="D156" i="11" s="1"/>
  <c r="B156" i="11" a="1"/>
  <c r="B156" i="11" s="1"/>
  <c r="A156" i="11" a="1"/>
  <c r="A156" i="11" s="1"/>
  <c r="O155" i="11"/>
  <c r="N155" i="11"/>
  <c r="M155" i="11" a="1"/>
  <c r="M155" i="11" s="1"/>
  <c r="L155" i="11" a="1"/>
  <c r="L155" i="11" s="1"/>
  <c r="K155" i="11" a="1"/>
  <c r="K155" i="11" s="1"/>
  <c r="J155" i="11" a="1"/>
  <c r="J155" i="11" s="1"/>
  <c r="H155" i="11" a="1"/>
  <c r="H155" i="11" s="1"/>
  <c r="G155" i="11" a="1"/>
  <c r="G155" i="11" s="1"/>
  <c r="F155" i="11" a="1"/>
  <c r="F155" i="11" s="1"/>
  <c r="E155" i="11" a="1"/>
  <c r="E155" i="11" s="1"/>
  <c r="D155" i="11" a="1"/>
  <c r="D155" i="11" s="1"/>
  <c r="B155" i="11" a="1"/>
  <c r="B155" i="11" s="1"/>
  <c r="A155" i="11" a="1"/>
  <c r="A155" i="11" s="1"/>
  <c r="O154" i="11"/>
  <c r="N154" i="11"/>
  <c r="M154" i="11" a="1"/>
  <c r="M154" i="11" s="1"/>
  <c r="L154" i="11" a="1"/>
  <c r="L154" i="11" s="1"/>
  <c r="K154" i="11" a="1"/>
  <c r="K154" i="11" s="1"/>
  <c r="J154" i="11" a="1"/>
  <c r="J154" i="11" s="1"/>
  <c r="H154" i="11" a="1"/>
  <c r="H154" i="11" s="1"/>
  <c r="G154" i="11" a="1"/>
  <c r="G154" i="11" s="1"/>
  <c r="F154" i="11" a="1"/>
  <c r="F154" i="11" s="1"/>
  <c r="E154" i="11" a="1"/>
  <c r="E154" i="11" s="1"/>
  <c r="D154" i="11" a="1"/>
  <c r="D154" i="11" s="1"/>
  <c r="B154" i="11" a="1"/>
  <c r="B154" i="11" s="1"/>
  <c r="A154" i="11" a="1"/>
  <c r="A154" i="11" s="1"/>
  <c r="O153" i="11"/>
  <c r="N153" i="11"/>
  <c r="M153" i="11" a="1"/>
  <c r="M153" i="11" s="1"/>
  <c r="L153" i="11" a="1"/>
  <c r="L153" i="11" s="1"/>
  <c r="K153" i="11" a="1"/>
  <c r="K153" i="11" s="1"/>
  <c r="J153" i="11" a="1"/>
  <c r="J153" i="11" s="1"/>
  <c r="H153" i="11" a="1"/>
  <c r="H153" i="11" s="1"/>
  <c r="G153" i="11" a="1"/>
  <c r="G153" i="11" s="1"/>
  <c r="F153" i="11" a="1"/>
  <c r="F153" i="11" s="1"/>
  <c r="E153" i="11" a="1"/>
  <c r="E153" i="11" s="1"/>
  <c r="D153" i="11" a="1"/>
  <c r="D153" i="11" s="1"/>
  <c r="B153" i="11" a="1"/>
  <c r="B153" i="11" s="1"/>
  <c r="A153" i="11" a="1"/>
  <c r="A153" i="11" s="1"/>
  <c r="O152" i="11"/>
  <c r="N152" i="11"/>
  <c r="M152" i="11" a="1"/>
  <c r="M152" i="11" s="1"/>
  <c r="L152" i="11" a="1"/>
  <c r="L152" i="11" s="1"/>
  <c r="K152" i="11" a="1"/>
  <c r="K152" i="11" s="1"/>
  <c r="J152" i="11" a="1"/>
  <c r="J152" i="11" s="1"/>
  <c r="H152" i="11" a="1"/>
  <c r="H152" i="11" s="1"/>
  <c r="G152" i="11" a="1"/>
  <c r="G152" i="11" s="1"/>
  <c r="F152" i="11" a="1"/>
  <c r="F152" i="11" s="1"/>
  <c r="E152" i="11" a="1"/>
  <c r="E152" i="11" s="1"/>
  <c r="D152" i="11" a="1"/>
  <c r="D152" i="11" s="1"/>
  <c r="B152" i="11" a="1"/>
  <c r="B152" i="11" s="1"/>
  <c r="A152" i="11" a="1"/>
  <c r="A152" i="11" s="1"/>
  <c r="O151" i="11"/>
  <c r="N151" i="11"/>
  <c r="M151" i="11" a="1"/>
  <c r="M151" i="11" s="1"/>
  <c r="L151" i="11" a="1"/>
  <c r="L151" i="11" s="1"/>
  <c r="K151" i="11" a="1"/>
  <c r="K151" i="11" s="1"/>
  <c r="J151" i="11" a="1"/>
  <c r="J151" i="11" s="1"/>
  <c r="H151" i="11" a="1"/>
  <c r="H151" i="11" s="1"/>
  <c r="G151" i="11" a="1"/>
  <c r="G151" i="11" s="1"/>
  <c r="F151" i="11" a="1"/>
  <c r="F151" i="11" s="1"/>
  <c r="E151" i="11" a="1"/>
  <c r="E151" i="11" s="1"/>
  <c r="D151" i="11" a="1"/>
  <c r="D151" i="11" s="1"/>
  <c r="B151" i="11" a="1"/>
  <c r="B151" i="11" s="1"/>
  <c r="A151" i="11" a="1"/>
  <c r="A151" i="11" s="1"/>
  <c r="O150" i="11"/>
  <c r="N150" i="11"/>
  <c r="M150" i="11" a="1"/>
  <c r="M150" i="11" s="1"/>
  <c r="L150" i="11" a="1"/>
  <c r="L150" i="11" s="1"/>
  <c r="K150" i="11" a="1"/>
  <c r="K150" i="11" s="1"/>
  <c r="J150" i="11" a="1"/>
  <c r="J150" i="11" s="1"/>
  <c r="H150" i="11" a="1"/>
  <c r="H150" i="11" s="1"/>
  <c r="G150" i="11" a="1"/>
  <c r="G150" i="11" s="1"/>
  <c r="F150" i="11" a="1"/>
  <c r="F150" i="11" s="1"/>
  <c r="E150" i="11" a="1"/>
  <c r="E150" i="11" s="1"/>
  <c r="D150" i="11" a="1"/>
  <c r="D150" i="11" s="1"/>
  <c r="B150" i="11" a="1"/>
  <c r="B150" i="11" s="1"/>
  <c r="A150" i="11" a="1"/>
  <c r="A150" i="11" s="1"/>
  <c r="O149" i="11"/>
  <c r="N149" i="11"/>
  <c r="M149" i="11" a="1"/>
  <c r="M149" i="11" s="1"/>
  <c r="L149" i="11" a="1"/>
  <c r="L149" i="11" s="1"/>
  <c r="K149" i="11" a="1"/>
  <c r="K149" i="11" s="1"/>
  <c r="J149" i="11" a="1"/>
  <c r="J149" i="11" s="1"/>
  <c r="H149" i="11" a="1"/>
  <c r="H149" i="11" s="1"/>
  <c r="G149" i="11" a="1"/>
  <c r="G149" i="11" s="1"/>
  <c r="F149" i="11" a="1"/>
  <c r="F149" i="11" s="1"/>
  <c r="E149" i="11" a="1"/>
  <c r="E149" i="11" s="1"/>
  <c r="D149" i="11" a="1"/>
  <c r="D149" i="11" s="1"/>
  <c r="B149" i="11" a="1"/>
  <c r="B149" i="11" s="1"/>
  <c r="A149" i="11" a="1"/>
  <c r="A149" i="11" s="1"/>
  <c r="O148" i="11"/>
  <c r="N148" i="11"/>
  <c r="M148" i="11" a="1"/>
  <c r="M148" i="11" s="1"/>
  <c r="L148" i="11" a="1"/>
  <c r="L148" i="11" s="1"/>
  <c r="K148" i="11" a="1"/>
  <c r="K148" i="11" s="1"/>
  <c r="J148" i="11" a="1"/>
  <c r="J148" i="11" s="1"/>
  <c r="H148" i="11" a="1"/>
  <c r="H148" i="11" s="1"/>
  <c r="G148" i="11" a="1"/>
  <c r="G148" i="11" s="1"/>
  <c r="F148" i="11" a="1"/>
  <c r="F148" i="11" s="1"/>
  <c r="E148" i="11" a="1"/>
  <c r="E148" i="11" s="1"/>
  <c r="D148" i="11" a="1"/>
  <c r="D148" i="11" s="1"/>
  <c r="B148" i="11" a="1"/>
  <c r="B148" i="11" s="1"/>
  <c r="A148" i="11" a="1"/>
  <c r="A148" i="11" s="1"/>
  <c r="O147" i="11"/>
  <c r="N147" i="11"/>
  <c r="M147" i="11" a="1"/>
  <c r="M147" i="11" s="1"/>
  <c r="L147" i="11" a="1"/>
  <c r="L147" i="11" s="1"/>
  <c r="K147" i="11" a="1"/>
  <c r="K147" i="11" s="1"/>
  <c r="J147" i="11" a="1"/>
  <c r="J147" i="11" s="1"/>
  <c r="H147" i="11" a="1"/>
  <c r="H147" i="11" s="1"/>
  <c r="G147" i="11" a="1"/>
  <c r="G147" i="11" s="1"/>
  <c r="F147" i="11" a="1"/>
  <c r="F147" i="11" s="1"/>
  <c r="E147" i="11" a="1"/>
  <c r="E147" i="11" s="1"/>
  <c r="D147" i="11" a="1"/>
  <c r="D147" i="11" s="1"/>
  <c r="B147" i="11" a="1"/>
  <c r="B147" i="11" s="1"/>
  <c r="A147" i="11" a="1"/>
  <c r="A147" i="11" s="1"/>
  <c r="O146" i="11"/>
  <c r="N146" i="11"/>
  <c r="M146" i="11" a="1"/>
  <c r="M146" i="11" s="1"/>
  <c r="L146" i="11" a="1"/>
  <c r="L146" i="11" s="1"/>
  <c r="K146" i="11" a="1"/>
  <c r="K146" i="11" s="1"/>
  <c r="J146" i="11" a="1"/>
  <c r="J146" i="11" s="1"/>
  <c r="H146" i="11" a="1"/>
  <c r="H146" i="11" s="1"/>
  <c r="G146" i="11" a="1"/>
  <c r="G146" i="11" s="1"/>
  <c r="F146" i="11" a="1"/>
  <c r="F146" i="11" s="1"/>
  <c r="E146" i="11" a="1"/>
  <c r="E146" i="11" s="1"/>
  <c r="D146" i="11" a="1"/>
  <c r="D146" i="11" s="1"/>
  <c r="B146" i="11" a="1"/>
  <c r="B146" i="11" s="1"/>
  <c r="A146" i="11" a="1"/>
  <c r="A146" i="11" s="1"/>
  <c r="O145" i="11"/>
  <c r="N145" i="11"/>
  <c r="M145" i="11" a="1"/>
  <c r="M145" i="11" s="1"/>
  <c r="L145" i="11" a="1"/>
  <c r="L145" i="11" s="1"/>
  <c r="K145" i="11" a="1"/>
  <c r="K145" i="11" s="1"/>
  <c r="J145" i="11" a="1"/>
  <c r="J145" i="11" s="1"/>
  <c r="H145" i="11" a="1"/>
  <c r="H145" i="11" s="1"/>
  <c r="G145" i="11" a="1"/>
  <c r="G145" i="11" s="1"/>
  <c r="F145" i="11" a="1"/>
  <c r="F145" i="11" s="1"/>
  <c r="E145" i="11" a="1"/>
  <c r="E145" i="11" s="1"/>
  <c r="D145" i="11" a="1"/>
  <c r="D145" i="11" s="1"/>
  <c r="B145" i="11" a="1"/>
  <c r="B145" i="11" s="1"/>
  <c r="A145" i="11" a="1"/>
  <c r="A145" i="11" s="1"/>
  <c r="O144" i="11"/>
  <c r="N144" i="11"/>
  <c r="M144" i="11" a="1"/>
  <c r="M144" i="11" s="1"/>
  <c r="L144" i="11" a="1"/>
  <c r="L144" i="11" s="1"/>
  <c r="K144" i="11" a="1"/>
  <c r="K144" i="11" s="1"/>
  <c r="J144" i="11" a="1"/>
  <c r="J144" i="11" s="1"/>
  <c r="H144" i="11" a="1"/>
  <c r="H144" i="11" s="1"/>
  <c r="G144" i="11" a="1"/>
  <c r="G144" i="11" s="1"/>
  <c r="F144" i="11" a="1"/>
  <c r="F144" i="11" s="1"/>
  <c r="E144" i="11" a="1"/>
  <c r="E144" i="11" s="1"/>
  <c r="D144" i="11" a="1"/>
  <c r="D144" i="11" s="1"/>
  <c r="B144" i="11" a="1"/>
  <c r="B144" i="11" s="1"/>
  <c r="A144" i="11" a="1"/>
  <c r="A144" i="11" s="1"/>
  <c r="O143" i="11"/>
  <c r="N143" i="11"/>
  <c r="M143" i="11" a="1"/>
  <c r="M143" i="11" s="1"/>
  <c r="L143" i="11" a="1"/>
  <c r="L143" i="11" s="1"/>
  <c r="K143" i="11" a="1"/>
  <c r="K143" i="11" s="1"/>
  <c r="J143" i="11" a="1"/>
  <c r="J143" i="11" s="1"/>
  <c r="H143" i="11" a="1"/>
  <c r="H143" i="11" s="1"/>
  <c r="G143" i="11" a="1"/>
  <c r="G143" i="11" s="1"/>
  <c r="F143" i="11" a="1"/>
  <c r="F143" i="11" s="1"/>
  <c r="E143" i="11" a="1"/>
  <c r="E143" i="11" s="1"/>
  <c r="D143" i="11" a="1"/>
  <c r="D143" i="11" s="1"/>
  <c r="B143" i="11" a="1"/>
  <c r="B143" i="11" s="1"/>
  <c r="A143" i="11" a="1"/>
  <c r="A143" i="11" s="1"/>
  <c r="O142" i="11"/>
  <c r="N142" i="11"/>
  <c r="M142" i="11" a="1"/>
  <c r="M142" i="11" s="1"/>
  <c r="L142" i="11" a="1"/>
  <c r="L142" i="11" s="1"/>
  <c r="K142" i="11" a="1"/>
  <c r="K142" i="11" s="1"/>
  <c r="J142" i="11" a="1"/>
  <c r="J142" i="11" s="1"/>
  <c r="H142" i="11" a="1"/>
  <c r="H142" i="11" s="1"/>
  <c r="G142" i="11" a="1"/>
  <c r="G142" i="11" s="1"/>
  <c r="F142" i="11" a="1"/>
  <c r="F142" i="11" s="1"/>
  <c r="E142" i="11" a="1"/>
  <c r="E142" i="11" s="1"/>
  <c r="D142" i="11" a="1"/>
  <c r="D142" i="11" s="1"/>
  <c r="B142" i="11" a="1"/>
  <c r="B142" i="11" s="1"/>
  <c r="A142" i="11" a="1"/>
  <c r="A142" i="11" s="1"/>
  <c r="O141" i="11"/>
  <c r="N141" i="11"/>
  <c r="M141" i="11" a="1"/>
  <c r="M141" i="11" s="1"/>
  <c r="L141" i="11" a="1"/>
  <c r="L141" i="11" s="1"/>
  <c r="K141" i="11" a="1"/>
  <c r="K141" i="11" s="1"/>
  <c r="J141" i="11" a="1"/>
  <c r="J141" i="11" s="1"/>
  <c r="H141" i="11" a="1"/>
  <c r="H141" i="11" s="1"/>
  <c r="G141" i="11" a="1"/>
  <c r="G141" i="11" s="1"/>
  <c r="F141" i="11" a="1"/>
  <c r="F141" i="11" s="1"/>
  <c r="E141" i="11" a="1"/>
  <c r="E141" i="11" s="1"/>
  <c r="D141" i="11" a="1"/>
  <c r="D141" i="11" s="1"/>
  <c r="B141" i="11" a="1"/>
  <c r="B141" i="11" s="1"/>
  <c r="A141" i="11" a="1"/>
  <c r="A141" i="11" s="1"/>
  <c r="O140" i="11"/>
  <c r="N140" i="11"/>
  <c r="M140" i="11" a="1"/>
  <c r="M140" i="11" s="1"/>
  <c r="L140" i="11" a="1"/>
  <c r="L140" i="11" s="1"/>
  <c r="K140" i="11" a="1"/>
  <c r="K140" i="11" s="1"/>
  <c r="J140" i="11" a="1"/>
  <c r="J140" i="11" s="1"/>
  <c r="H140" i="11" a="1"/>
  <c r="H140" i="11" s="1"/>
  <c r="G140" i="11" a="1"/>
  <c r="G140" i="11" s="1"/>
  <c r="F140" i="11" a="1"/>
  <c r="F140" i="11" s="1"/>
  <c r="E140" i="11" a="1"/>
  <c r="E140" i="11" s="1"/>
  <c r="D140" i="11" a="1"/>
  <c r="D140" i="11" s="1"/>
  <c r="B140" i="11" a="1"/>
  <c r="B140" i="11" s="1"/>
  <c r="A140" i="11" a="1"/>
  <c r="A140" i="11" s="1"/>
  <c r="O139" i="11"/>
  <c r="N139" i="11"/>
  <c r="M139" i="11" a="1"/>
  <c r="M139" i="11" s="1"/>
  <c r="L139" i="11" a="1"/>
  <c r="L139" i="11" s="1"/>
  <c r="K139" i="11" a="1"/>
  <c r="K139" i="11" s="1"/>
  <c r="J139" i="11" a="1"/>
  <c r="J139" i="11" s="1"/>
  <c r="H139" i="11" a="1"/>
  <c r="H139" i="11" s="1"/>
  <c r="G139" i="11" a="1"/>
  <c r="G139" i="11" s="1"/>
  <c r="F139" i="11" a="1"/>
  <c r="F139" i="11" s="1"/>
  <c r="E139" i="11" a="1"/>
  <c r="E139" i="11" s="1"/>
  <c r="D139" i="11" a="1"/>
  <c r="D139" i="11" s="1"/>
  <c r="B139" i="11" a="1"/>
  <c r="B139" i="11" s="1"/>
  <c r="A139" i="11" a="1"/>
  <c r="A139" i="11" s="1"/>
  <c r="O138" i="11"/>
  <c r="N138" i="11"/>
  <c r="M138" i="11" a="1"/>
  <c r="M138" i="11" s="1"/>
  <c r="L138" i="11" a="1"/>
  <c r="L138" i="11" s="1"/>
  <c r="K138" i="11" a="1"/>
  <c r="K138" i="11" s="1"/>
  <c r="J138" i="11" a="1"/>
  <c r="J138" i="11" s="1"/>
  <c r="H138" i="11" a="1"/>
  <c r="H138" i="11" s="1"/>
  <c r="G138" i="11" a="1"/>
  <c r="G138" i="11" s="1"/>
  <c r="F138" i="11" a="1"/>
  <c r="F138" i="11" s="1"/>
  <c r="E138" i="11" a="1"/>
  <c r="E138" i="11" s="1"/>
  <c r="D138" i="11" a="1"/>
  <c r="D138" i="11" s="1"/>
  <c r="B138" i="11" a="1"/>
  <c r="B138" i="11" s="1"/>
  <c r="A138" i="11" a="1"/>
  <c r="A138" i="11" s="1"/>
  <c r="O137" i="11"/>
  <c r="N137" i="11"/>
  <c r="M137" i="11" a="1"/>
  <c r="M137" i="11" s="1"/>
  <c r="L137" i="11" a="1"/>
  <c r="L137" i="11" s="1"/>
  <c r="K137" i="11" a="1"/>
  <c r="K137" i="11" s="1"/>
  <c r="J137" i="11" a="1"/>
  <c r="J137" i="11" s="1"/>
  <c r="H137" i="11" a="1"/>
  <c r="H137" i="11" s="1"/>
  <c r="G137" i="11" a="1"/>
  <c r="G137" i="11" s="1"/>
  <c r="F137" i="11" a="1"/>
  <c r="F137" i="11" s="1"/>
  <c r="E137" i="11" a="1"/>
  <c r="E137" i="11" s="1"/>
  <c r="D137" i="11" a="1"/>
  <c r="D137" i="11" s="1"/>
  <c r="B137" i="11" a="1"/>
  <c r="B137" i="11" s="1"/>
  <c r="A137" i="11" a="1"/>
  <c r="A137" i="11" s="1"/>
  <c r="O136" i="11"/>
  <c r="N136" i="11"/>
  <c r="M136" i="11" a="1"/>
  <c r="M136" i="11" s="1"/>
  <c r="L136" i="11" a="1"/>
  <c r="L136" i="11" s="1"/>
  <c r="K136" i="11" a="1"/>
  <c r="K136" i="11" s="1"/>
  <c r="J136" i="11" a="1"/>
  <c r="J136" i="11" s="1"/>
  <c r="H136" i="11" a="1"/>
  <c r="H136" i="11" s="1"/>
  <c r="G136" i="11" a="1"/>
  <c r="G136" i="11" s="1"/>
  <c r="F136" i="11" a="1"/>
  <c r="F136" i="11" s="1"/>
  <c r="E136" i="11" a="1"/>
  <c r="E136" i="11" s="1"/>
  <c r="D136" i="11" a="1"/>
  <c r="D136" i="11" s="1"/>
  <c r="B136" i="11"/>
  <c r="B136" i="11" a="1"/>
  <c r="A136" i="11" a="1"/>
  <c r="A136" i="11" s="1"/>
  <c r="O135" i="11"/>
  <c r="N135" i="11"/>
  <c r="M135" i="11" a="1"/>
  <c r="M135" i="11" s="1"/>
  <c r="L135" i="11" a="1"/>
  <c r="L135" i="11" s="1"/>
  <c r="K135" i="11" a="1"/>
  <c r="K135" i="11" s="1"/>
  <c r="J135" i="11" a="1"/>
  <c r="J135" i="11" s="1"/>
  <c r="H135" i="11" a="1"/>
  <c r="H135" i="11" s="1"/>
  <c r="G135" i="11" a="1"/>
  <c r="G135" i="11" s="1"/>
  <c r="F135" i="11" a="1"/>
  <c r="F135" i="11" s="1"/>
  <c r="E135" i="11" a="1"/>
  <c r="E135" i="11" s="1"/>
  <c r="D135" i="11" a="1"/>
  <c r="D135" i="11" s="1"/>
  <c r="B135" i="11" a="1"/>
  <c r="B135" i="11" s="1"/>
  <c r="A135" i="11" a="1"/>
  <c r="A135" i="11" s="1"/>
  <c r="O134" i="11"/>
  <c r="N134" i="11"/>
  <c r="M134" i="11" a="1"/>
  <c r="M134" i="11" s="1"/>
  <c r="L134" i="11" a="1"/>
  <c r="L134" i="11" s="1"/>
  <c r="K134" i="11" a="1"/>
  <c r="K134" i="11" s="1"/>
  <c r="J134" i="11" a="1"/>
  <c r="J134" i="11" s="1"/>
  <c r="H134" i="11" a="1"/>
  <c r="H134" i="11" s="1"/>
  <c r="G134" i="11" a="1"/>
  <c r="G134" i="11" s="1"/>
  <c r="F134" i="11" a="1"/>
  <c r="F134" i="11" s="1"/>
  <c r="E134" i="11" a="1"/>
  <c r="E134" i="11" s="1"/>
  <c r="D134" i="11" a="1"/>
  <c r="D134" i="11" s="1"/>
  <c r="B134" i="11" a="1"/>
  <c r="B134" i="11" s="1"/>
  <c r="A134" i="11" a="1"/>
  <c r="A134" i="11" s="1"/>
  <c r="O133" i="11"/>
  <c r="N133" i="11"/>
  <c r="M133" i="11" a="1"/>
  <c r="M133" i="11" s="1"/>
  <c r="L133" i="11" a="1"/>
  <c r="L133" i="11" s="1"/>
  <c r="K133" i="11" a="1"/>
  <c r="K133" i="11" s="1"/>
  <c r="J133" i="11" a="1"/>
  <c r="J133" i="11" s="1"/>
  <c r="H133" i="11" a="1"/>
  <c r="H133" i="11" s="1"/>
  <c r="G133" i="11" a="1"/>
  <c r="G133" i="11" s="1"/>
  <c r="F133" i="11" a="1"/>
  <c r="F133" i="11" s="1"/>
  <c r="E133" i="11" a="1"/>
  <c r="E133" i="11" s="1"/>
  <c r="D133" i="11" a="1"/>
  <c r="D133" i="11" s="1"/>
  <c r="B133" i="11" a="1"/>
  <c r="B133" i="11" s="1"/>
  <c r="A133" i="11" a="1"/>
  <c r="A133" i="11" s="1"/>
  <c r="O132" i="11"/>
  <c r="N132" i="11"/>
  <c r="M132" i="11" a="1"/>
  <c r="M132" i="11" s="1"/>
  <c r="L132" i="11" a="1"/>
  <c r="L132" i="11" s="1"/>
  <c r="K132" i="11" a="1"/>
  <c r="K132" i="11" s="1"/>
  <c r="J132" i="11" a="1"/>
  <c r="J132" i="11" s="1"/>
  <c r="H132" i="11" a="1"/>
  <c r="H132" i="11" s="1"/>
  <c r="G132" i="11" a="1"/>
  <c r="G132" i="11" s="1"/>
  <c r="F132" i="11" a="1"/>
  <c r="F132" i="11" s="1"/>
  <c r="E132" i="11" a="1"/>
  <c r="E132" i="11" s="1"/>
  <c r="D132" i="11" a="1"/>
  <c r="D132" i="11" s="1"/>
  <c r="B132" i="11" a="1"/>
  <c r="B132" i="11" s="1"/>
  <c r="A132" i="11" a="1"/>
  <c r="A132" i="11" s="1"/>
  <c r="O131" i="11"/>
  <c r="N131" i="11"/>
  <c r="M131" i="11" a="1"/>
  <c r="M131" i="11" s="1"/>
  <c r="L131" i="11" a="1"/>
  <c r="L131" i="11" s="1"/>
  <c r="K131" i="11" a="1"/>
  <c r="K131" i="11" s="1"/>
  <c r="J131" i="11" a="1"/>
  <c r="J131" i="11" s="1"/>
  <c r="H131" i="11" a="1"/>
  <c r="H131" i="11" s="1"/>
  <c r="G131" i="11" a="1"/>
  <c r="G131" i="11" s="1"/>
  <c r="F131" i="11" a="1"/>
  <c r="F131" i="11" s="1"/>
  <c r="E131" i="11" a="1"/>
  <c r="E131" i="11" s="1"/>
  <c r="D131" i="11" a="1"/>
  <c r="D131" i="11" s="1"/>
  <c r="B131" i="11" a="1"/>
  <c r="B131" i="11" s="1"/>
  <c r="A131" i="11" a="1"/>
  <c r="A131" i="11" s="1"/>
  <c r="O130" i="11"/>
  <c r="N130" i="11"/>
  <c r="M130" i="11" a="1"/>
  <c r="M130" i="11" s="1"/>
  <c r="L130" i="11" a="1"/>
  <c r="L130" i="11" s="1"/>
  <c r="K130" i="11" a="1"/>
  <c r="K130" i="11" s="1"/>
  <c r="J130" i="11" a="1"/>
  <c r="J130" i="11" s="1"/>
  <c r="H130" i="11" a="1"/>
  <c r="H130" i="11" s="1"/>
  <c r="G130" i="11" a="1"/>
  <c r="G130" i="11" s="1"/>
  <c r="F130" i="11" a="1"/>
  <c r="F130" i="11" s="1"/>
  <c r="E130" i="11" a="1"/>
  <c r="E130" i="11" s="1"/>
  <c r="D130" i="11" a="1"/>
  <c r="D130" i="11" s="1"/>
  <c r="B130" i="11" a="1"/>
  <c r="B130" i="11" s="1"/>
  <c r="A130" i="11" a="1"/>
  <c r="A130" i="11" s="1"/>
  <c r="O129" i="11"/>
  <c r="N129" i="11"/>
  <c r="M129" i="11" a="1"/>
  <c r="M129" i="11" s="1"/>
  <c r="L129" i="11" a="1"/>
  <c r="L129" i="11" s="1"/>
  <c r="K129" i="11" a="1"/>
  <c r="K129" i="11" s="1"/>
  <c r="J129" i="11" a="1"/>
  <c r="J129" i="11" s="1"/>
  <c r="H129" i="11" a="1"/>
  <c r="H129" i="11" s="1"/>
  <c r="G129" i="11" a="1"/>
  <c r="G129" i="11" s="1"/>
  <c r="F129" i="11" a="1"/>
  <c r="F129" i="11" s="1"/>
  <c r="E129" i="11" a="1"/>
  <c r="E129" i="11" s="1"/>
  <c r="D129" i="11" a="1"/>
  <c r="D129" i="11" s="1"/>
  <c r="B129" i="11" a="1"/>
  <c r="B129" i="11" s="1"/>
  <c r="A129" i="11" a="1"/>
  <c r="A129" i="11" s="1"/>
  <c r="O128" i="11"/>
  <c r="N128" i="11"/>
  <c r="M128" i="11" a="1"/>
  <c r="M128" i="11" s="1"/>
  <c r="L128" i="11" a="1"/>
  <c r="L128" i="11" s="1"/>
  <c r="K128" i="11" a="1"/>
  <c r="K128" i="11" s="1"/>
  <c r="J128" i="11" a="1"/>
  <c r="J128" i="11" s="1"/>
  <c r="H128" i="11" a="1"/>
  <c r="H128" i="11" s="1"/>
  <c r="G128" i="11" a="1"/>
  <c r="G128" i="11" s="1"/>
  <c r="F128" i="11" a="1"/>
  <c r="F128" i="11" s="1"/>
  <c r="E128" i="11" a="1"/>
  <c r="E128" i="11" s="1"/>
  <c r="D128" i="11" a="1"/>
  <c r="D128" i="11" s="1"/>
  <c r="B128" i="11" a="1"/>
  <c r="B128" i="11" s="1"/>
  <c r="A128" i="11" a="1"/>
  <c r="A128" i="11" s="1"/>
  <c r="O127" i="11"/>
  <c r="N127" i="11"/>
  <c r="M127" i="11" a="1"/>
  <c r="M127" i="11" s="1"/>
  <c r="L127" i="11" a="1"/>
  <c r="L127" i="11" s="1"/>
  <c r="K127" i="11" a="1"/>
  <c r="K127" i="11" s="1"/>
  <c r="J127" i="11" a="1"/>
  <c r="J127" i="11" s="1"/>
  <c r="H127" i="11" a="1"/>
  <c r="H127" i="11" s="1"/>
  <c r="G127" i="11" a="1"/>
  <c r="G127" i="11" s="1"/>
  <c r="F127" i="11" a="1"/>
  <c r="F127" i="11" s="1"/>
  <c r="E127" i="11" a="1"/>
  <c r="E127" i="11" s="1"/>
  <c r="D127" i="11" a="1"/>
  <c r="D127" i="11" s="1"/>
  <c r="B127" i="11" a="1"/>
  <c r="B127" i="11" s="1"/>
  <c r="A127" i="11" a="1"/>
  <c r="A127" i="11" s="1"/>
  <c r="O126" i="11"/>
  <c r="N126" i="11"/>
  <c r="M126" i="11" a="1"/>
  <c r="M126" i="11" s="1"/>
  <c r="L126" i="11" a="1"/>
  <c r="L126" i="11" s="1"/>
  <c r="K126" i="11" a="1"/>
  <c r="K126" i="11" s="1"/>
  <c r="J126" i="11" a="1"/>
  <c r="J126" i="11" s="1"/>
  <c r="H126" i="11" a="1"/>
  <c r="H126" i="11" s="1"/>
  <c r="G126" i="11" a="1"/>
  <c r="G126" i="11" s="1"/>
  <c r="F126" i="11" a="1"/>
  <c r="F126" i="11" s="1"/>
  <c r="E126" i="11" a="1"/>
  <c r="E126" i="11" s="1"/>
  <c r="D126" i="11" a="1"/>
  <c r="D126" i="11" s="1"/>
  <c r="B126" i="11" a="1"/>
  <c r="B126" i="11" s="1"/>
  <c r="A126" i="11" a="1"/>
  <c r="A126" i="11" s="1"/>
  <c r="O125" i="11"/>
  <c r="N125" i="11"/>
  <c r="M125" i="11" a="1"/>
  <c r="M125" i="11" s="1"/>
  <c r="L125" i="11" a="1"/>
  <c r="L125" i="11" s="1"/>
  <c r="K125" i="11" a="1"/>
  <c r="K125" i="11" s="1"/>
  <c r="J125" i="11" a="1"/>
  <c r="J125" i="11" s="1"/>
  <c r="H125" i="11" a="1"/>
  <c r="H125" i="11" s="1"/>
  <c r="G125" i="11" a="1"/>
  <c r="G125" i="11" s="1"/>
  <c r="F125" i="11" a="1"/>
  <c r="F125" i="11" s="1"/>
  <c r="E125" i="11" a="1"/>
  <c r="E125" i="11" s="1"/>
  <c r="D125" i="11" a="1"/>
  <c r="D125" i="11" s="1"/>
  <c r="B125" i="11" a="1"/>
  <c r="B125" i="11" s="1"/>
  <c r="A125" i="11" a="1"/>
  <c r="A125" i="11" s="1"/>
  <c r="O124" i="11"/>
  <c r="N124" i="11"/>
  <c r="M124" i="11" a="1"/>
  <c r="M124" i="11" s="1"/>
  <c r="L124" i="11" a="1"/>
  <c r="L124" i="11" s="1"/>
  <c r="K124" i="11" a="1"/>
  <c r="K124" i="11" s="1"/>
  <c r="J124" i="11" a="1"/>
  <c r="J124" i="11" s="1"/>
  <c r="H124" i="11" a="1"/>
  <c r="H124" i="11" s="1"/>
  <c r="G124" i="11" a="1"/>
  <c r="G124" i="11" s="1"/>
  <c r="F124" i="11" a="1"/>
  <c r="F124" i="11" s="1"/>
  <c r="E124" i="11" a="1"/>
  <c r="E124" i="11" s="1"/>
  <c r="D124" i="11"/>
  <c r="D124" i="11" a="1"/>
  <c r="B124" i="11" a="1"/>
  <c r="B124" i="11" s="1"/>
  <c r="A124" i="11" a="1"/>
  <c r="A124" i="11" s="1"/>
  <c r="O123" i="11"/>
  <c r="N123" i="11"/>
  <c r="M123" i="11" a="1"/>
  <c r="M123" i="11" s="1"/>
  <c r="L123" i="11" a="1"/>
  <c r="L123" i="11" s="1"/>
  <c r="K123" i="11" a="1"/>
  <c r="K123" i="11" s="1"/>
  <c r="J123" i="11" a="1"/>
  <c r="J123" i="11" s="1"/>
  <c r="H123" i="11" a="1"/>
  <c r="H123" i="11" s="1"/>
  <c r="G123" i="11" a="1"/>
  <c r="G123" i="11" s="1"/>
  <c r="F123" i="11"/>
  <c r="F123" i="11" a="1"/>
  <c r="E123" i="11" a="1"/>
  <c r="E123" i="11" s="1"/>
  <c r="D123" i="11" a="1"/>
  <c r="D123" i="11" s="1"/>
  <c r="B123" i="11" a="1"/>
  <c r="B123" i="11" s="1"/>
  <c r="A123" i="11" a="1"/>
  <c r="A123" i="11" s="1"/>
  <c r="O122" i="11"/>
  <c r="N122" i="11"/>
  <c r="M122" i="11" a="1"/>
  <c r="M122" i="11" s="1"/>
  <c r="L122" i="11" a="1"/>
  <c r="L122" i="11" s="1"/>
  <c r="K122" i="11" a="1"/>
  <c r="K122" i="11" s="1"/>
  <c r="J122" i="11" a="1"/>
  <c r="J122" i="11" s="1"/>
  <c r="H122" i="11" a="1"/>
  <c r="H122" i="11" s="1"/>
  <c r="G122" i="11" a="1"/>
  <c r="G122" i="11" s="1"/>
  <c r="F122" i="11" a="1"/>
  <c r="F122" i="11" s="1"/>
  <c r="E122" i="11" a="1"/>
  <c r="E122" i="11" s="1"/>
  <c r="D122" i="11" a="1"/>
  <c r="D122" i="11" s="1"/>
  <c r="B122" i="11" a="1"/>
  <c r="B122" i="11" s="1"/>
  <c r="A122" i="11" a="1"/>
  <c r="A122" i="11" s="1"/>
  <c r="O121" i="11"/>
  <c r="N121" i="11"/>
  <c r="M121" i="11" a="1"/>
  <c r="M121" i="11" s="1"/>
  <c r="L121" i="11" a="1"/>
  <c r="L121" i="11" s="1"/>
  <c r="K121" i="11" a="1"/>
  <c r="K121" i="11" s="1"/>
  <c r="J121" i="11" a="1"/>
  <c r="J121" i="11" s="1"/>
  <c r="H121" i="11" a="1"/>
  <c r="H121" i="11" s="1"/>
  <c r="G121" i="11" a="1"/>
  <c r="G121" i="11" s="1"/>
  <c r="F121" i="11" a="1"/>
  <c r="F121" i="11" s="1"/>
  <c r="E121" i="11" a="1"/>
  <c r="E121" i="11" s="1"/>
  <c r="D121" i="11" a="1"/>
  <c r="D121" i="11" s="1"/>
  <c r="B121" i="11" a="1"/>
  <c r="B121" i="11" s="1"/>
  <c r="A121" i="11" a="1"/>
  <c r="A121" i="11" s="1"/>
  <c r="O120" i="11"/>
  <c r="N120" i="11"/>
  <c r="M120" i="11" a="1"/>
  <c r="M120" i="11" s="1"/>
  <c r="L120" i="11" a="1"/>
  <c r="L120" i="11" s="1"/>
  <c r="K120" i="11" a="1"/>
  <c r="K120" i="11" s="1"/>
  <c r="J120" i="11" a="1"/>
  <c r="J120" i="11" s="1"/>
  <c r="H120" i="11" a="1"/>
  <c r="H120" i="11" s="1"/>
  <c r="G120" i="11" a="1"/>
  <c r="G120" i="11" s="1"/>
  <c r="F120" i="11" a="1"/>
  <c r="F120" i="11" s="1"/>
  <c r="E120" i="11" a="1"/>
  <c r="E120" i="11" s="1"/>
  <c r="D120" i="11" a="1"/>
  <c r="D120" i="11" s="1"/>
  <c r="B120" i="11" a="1"/>
  <c r="B120" i="11" s="1"/>
  <c r="A120" i="11" a="1"/>
  <c r="A120" i="11" s="1"/>
  <c r="O119" i="11"/>
  <c r="N119" i="11"/>
  <c r="M119" i="11" a="1"/>
  <c r="M119" i="11" s="1"/>
  <c r="L119" i="11" a="1"/>
  <c r="L119" i="11" s="1"/>
  <c r="K119" i="11" a="1"/>
  <c r="K119" i="11" s="1"/>
  <c r="J119" i="11" a="1"/>
  <c r="J119" i="11" s="1"/>
  <c r="H119" i="11" a="1"/>
  <c r="H119" i="11" s="1"/>
  <c r="G119" i="11" a="1"/>
  <c r="G119" i="11" s="1"/>
  <c r="F119" i="11" a="1"/>
  <c r="F119" i="11" s="1"/>
  <c r="E119" i="11" a="1"/>
  <c r="E119" i="11" s="1"/>
  <c r="D119" i="11" a="1"/>
  <c r="D119" i="11" s="1"/>
  <c r="B119" i="11" a="1"/>
  <c r="B119" i="11" s="1"/>
  <c r="A119" i="11" a="1"/>
  <c r="A119" i="11" s="1"/>
  <c r="O118" i="11"/>
  <c r="N118" i="11"/>
  <c r="M118" i="11" a="1"/>
  <c r="M118" i="11" s="1"/>
  <c r="L118" i="11" a="1"/>
  <c r="L118" i="11" s="1"/>
  <c r="K118" i="11" a="1"/>
  <c r="K118" i="11" s="1"/>
  <c r="J118" i="11" a="1"/>
  <c r="J118" i="11" s="1"/>
  <c r="H118" i="11" a="1"/>
  <c r="H118" i="11" s="1"/>
  <c r="G118" i="11" a="1"/>
  <c r="G118" i="11" s="1"/>
  <c r="F118" i="11" a="1"/>
  <c r="F118" i="11" s="1"/>
  <c r="E118" i="11" a="1"/>
  <c r="E118" i="11" s="1"/>
  <c r="D118" i="11" a="1"/>
  <c r="D118" i="11" s="1"/>
  <c r="B118" i="11" a="1"/>
  <c r="B118" i="11" s="1"/>
  <c r="A118" i="11" a="1"/>
  <c r="A118" i="11" s="1"/>
  <c r="O117" i="11"/>
  <c r="N117" i="11"/>
  <c r="M117" i="11" a="1"/>
  <c r="M117" i="11" s="1"/>
  <c r="L117" i="11" a="1"/>
  <c r="L117" i="11" s="1"/>
  <c r="K117" i="11" a="1"/>
  <c r="K117" i="11" s="1"/>
  <c r="J117" i="11" a="1"/>
  <c r="J117" i="11" s="1"/>
  <c r="H117" i="11" a="1"/>
  <c r="H117" i="11" s="1"/>
  <c r="G117" i="11" a="1"/>
  <c r="G117" i="11" s="1"/>
  <c r="F117" i="11" a="1"/>
  <c r="F117" i="11" s="1"/>
  <c r="E117" i="11" a="1"/>
  <c r="E117" i="11" s="1"/>
  <c r="D117" i="11" a="1"/>
  <c r="D117" i="11" s="1"/>
  <c r="B117" i="11" a="1"/>
  <c r="B117" i="11" s="1"/>
  <c r="A117" i="11" a="1"/>
  <c r="A117" i="11" s="1"/>
  <c r="O116" i="11"/>
  <c r="N116" i="11"/>
  <c r="M116" i="11" a="1"/>
  <c r="M116" i="11" s="1"/>
  <c r="L116" i="11" a="1"/>
  <c r="L116" i="11" s="1"/>
  <c r="K116" i="11" a="1"/>
  <c r="K116" i="11" s="1"/>
  <c r="J116" i="11" a="1"/>
  <c r="J116" i="11" s="1"/>
  <c r="H116" i="11" a="1"/>
  <c r="H116" i="11" s="1"/>
  <c r="G116" i="11" a="1"/>
  <c r="G116" i="11" s="1"/>
  <c r="F116" i="11" a="1"/>
  <c r="F116" i="11" s="1"/>
  <c r="E116" i="11" a="1"/>
  <c r="E116" i="11" s="1"/>
  <c r="D116" i="11" a="1"/>
  <c r="D116" i="11" s="1"/>
  <c r="B116" i="11" a="1"/>
  <c r="B116" i="11" s="1"/>
  <c r="A116" i="11" a="1"/>
  <c r="A116" i="11" s="1"/>
  <c r="O115" i="11"/>
  <c r="N115" i="11"/>
  <c r="M115" i="11" a="1"/>
  <c r="M115" i="11" s="1"/>
  <c r="L115" i="11" a="1"/>
  <c r="L115" i="11" s="1"/>
  <c r="K115" i="11" a="1"/>
  <c r="K115" i="11" s="1"/>
  <c r="J115" i="11" a="1"/>
  <c r="J115" i="11" s="1"/>
  <c r="H115" i="11" a="1"/>
  <c r="H115" i="11" s="1"/>
  <c r="G115" i="11" a="1"/>
  <c r="G115" i="11" s="1"/>
  <c r="F115" i="11" a="1"/>
  <c r="F115" i="11" s="1"/>
  <c r="E115" i="11" a="1"/>
  <c r="E115" i="11" s="1"/>
  <c r="D115" i="11" a="1"/>
  <c r="D115" i="11" s="1"/>
  <c r="B115" i="11" a="1"/>
  <c r="B115" i="11" s="1"/>
  <c r="A115" i="11" a="1"/>
  <c r="A115" i="11" s="1"/>
  <c r="O114" i="11"/>
  <c r="N114" i="11"/>
  <c r="M114" i="11" a="1"/>
  <c r="M114" i="11" s="1"/>
  <c r="L114" i="11" a="1"/>
  <c r="L114" i="11" s="1"/>
  <c r="K114" i="11" a="1"/>
  <c r="K114" i="11" s="1"/>
  <c r="J114" i="11" a="1"/>
  <c r="J114" i="11" s="1"/>
  <c r="H114" i="11" a="1"/>
  <c r="H114" i="11" s="1"/>
  <c r="G114" i="11" a="1"/>
  <c r="G114" i="11" s="1"/>
  <c r="F114" i="11" a="1"/>
  <c r="F114" i="11" s="1"/>
  <c r="E114" i="11" a="1"/>
  <c r="E114" i="11" s="1"/>
  <c r="D114" i="11" a="1"/>
  <c r="D114" i="11" s="1"/>
  <c r="B114" i="11" a="1"/>
  <c r="B114" i="11" s="1"/>
  <c r="A114" i="11" a="1"/>
  <c r="A114" i="11" s="1"/>
  <c r="O113" i="11"/>
  <c r="N113" i="11"/>
  <c r="M113" i="11" a="1"/>
  <c r="M113" i="11" s="1"/>
  <c r="L113" i="11" a="1"/>
  <c r="L113" i="11" s="1"/>
  <c r="K113" i="11" a="1"/>
  <c r="K113" i="11" s="1"/>
  <c r="J113" i="11" a="1"/>
  <c r="J113" i="11" s="1"/>
  <c r="H113" i="11" a="1"/>
  <c r="H113" i="11" s="1"/>
  <c r="G113" i="11" a="1"/>
  <c r="G113" i="11" s="1"/>
  <c r="F113" i="11" a="1"/>
  <c r="F113" i="11" s="1"/>
  <c r="E113" i="11" a="1"/>
  <c r="E113" i="11" s="1"/>
  <c r="D113" i="11" a="1"/>
  <c r="D113" i="11" s="1"/>
  <c r="B113" i="11" a="1"/>
  <c r="B113" i="11" s="1"/>
  <c r="A113" i="11" a="1"/>
  <c r="A113" i="11" s="1"/>
  <c r="O112" i="11"/>
  <c r="N112" i="11"/>
  <c r="M112" i="11" a="1"/>
  <c r="M112" i="11" s="1"/>
  <c r="L112" i="11" a="1"/>
  <c r="L112" i="11" s="1"/>
  <c r="K112" i="11" a="1"/>
  <c r="K112" i="11" s="1"/>
  <c r="J112" i="11" a="1"/>
  <c r="J112" i="11" s="1"/>
  <c r="H112" i="11" a="1"/>
  <c r="H112" i="11" s="1"/>
  <c r="G112" i="11" a="1"/>
  <c r="G112" i="11" s="1"/>
  <c r="F112" i="11" a="1"/>
  <c r="F112" i="11" s="1"/>
  <c r="E112" i="11" a="1"/>
  <c r="E112" i="11" s="1"/>
  <c r="D112" i="11" a="1"/>
  <c r="D112" i="11" s="1"/>
  <c r="B112" i="11" a="1"/>
  <c r="B112" i="11" s="1"/>
  <c r="A112" i="11" a="1"/>
  <c r="A112" i="11" s="1"/>
  <c r="O111" i="11"/>
  <c r="N111" i="11"/>
  <c r="M111" i="11" a="1"/>
  <c r="M111" i="11" s="1"/>
  <c r="L111" i="11" a="1"/>
  <c r="L111" i="11" s="1"/>
  <c r="K111" i="11" a="1"/>
  <c r="K111" i="11" s="1"/>
  <c r="J111" i="11" a="1"/>
  <c r="J111" i="11" s="1"/>
  <c r="H111" i="11" a="1"/>
  <c r="H111" i="11" s="1"/>
  <c r="G111" i="11" a="1"/>
  <c r="G111" i="11" s="1"/>
  <c r="F111" i="11" a="1"/>
  <c r="F111" i="11" s="1"/>
  <c r="E111" i="11" a="1"/>
  <c r="E111" i="11" s="1"/>
  <c r="D111" i="11" a="1"/>
  <c r="D111" i="11" s="1"/>
  <c r="B111" i="11" a="1"/>
  <c r="B111" i="11" s="1"/>
  <c r="A111" i="11" a="1"/>
  <c r="A111" i="11" s="1"/>
  <c r="O110" i="11"/>
  <c r="N110" i="11"/>
  <c r="M110" i="11" a="1"/>
  <c r="M110" i="11" s="1"/>
  <c r="L110" i="11" a="1"/>
  <c r="L110" i="11" s="1"/>
  <c r="K110" i="11" a="1"/>
  <c r="K110" i="11" s="1"/>
  <c r="J110" i="11" a="1"/>
  <c r="J110" i="11" s="1"/>
  <c r="H110" i="11" a="1"/>
  <c r="H110" i="11" s="1"/>
  <c r="G110" i="11" a="1"/>
  <c r="G110" i="11" s="1"/>
  <c r="F110" i="11" a="1"/>
  <c r="F110" i="11" s="1"/>
  <c r="E110" i="11" a="1"/>
  <c r="E110" i="11" s="1"/>
  <c r="D110" i="11" a="1"/>
  <c r="D110" i="11" s="1"/>
  <c r="B110" i="11" a="1"/>
  <c r="B110" i="11" s="1"/>
  <c r="A110" i="11" a="1"/>
  <c r="A110" i="11" s="1"/>
  <c r="O109" i="11"/>
  <c r="N109" i="11"/>
  <c r="M109" i="11" a="1"/>
  <c r="M109" i="11" s="1"/>
  <c r="L109" i="11" a="1"/>
  <c r="L109" i="11" s="1"/>
  <c r="K109" i="11" a="1"/>
  <c r="K109" i="11" s="1"/>
  <c r="J109" i="11" a="1"/>
  <c r="J109" i="11" s="1"/>
  <c r="H109" i="11" a="1"/>
  <c r="H109" i="11" s="1"/>
  <c r="G109" i="11" a="1"/>
  <c r="G109" i="11" s="1"/>
  <c r="F109" i="11" a="1"/>
  <c r="F109" i="11" s="1"/>
  <c r="E109" i="11" a="1"/>
  <c r="E109" i="11" s="1"/>
  <c r="D109" i="11" a="1"/>
  <c r="D109" i="11" s="1"/>
  <c r="B109" i="11" a="1"/>
  <c r="B109" i="11" s="1"/>
  <c r="A109" i="11" a="1"/>
  <c r="A109" i="11" s="1"/>
  <c r="O108" i="11"/>
  <c r="N108" i="11"/>
  <c r="M108" i="11" a="1"/>
  <c r="M108" i="11" s="1"/>
  <c r="L108" i="11" a="1"/>
  <c r="L108" i="11" s="1"/>
  <c r="K108" i="11" a="1"/>
  <c r="K108" i="11" s="1"/>
  <c r="J108" i="11" a="1"/>
  <c r="J108" i="11" s="1"/>
  <c r="H108" i="11" a="1"/>
  <c r="H108" i="11" s="1"/>
  <c r="G108" i="11" a="1"/>
  <c r="G108" i="11" s="1"/>
  <c r="F108" i="11" a="1"/>
  <c r="F108" i="11" s="1"/>
  <c r="E108" i="11" a="1"/>
  <c r="E108" i="11" s="1"/>
  <c r="D108" i="11" a="1"/>
  <c r="D108" i="11" s="1"/>
  <c r="B108" i="11" a="1"/>
  <c r="B108" i="11" s="1"/>
  <c r="A108" i="11" a="1"/>
  <c r="A108" i="11" s="1"/>
  <c r="O107" i="11"/>
  <c r="N107" i="11"/>
  <c r="M107" i="11" a="1"/>
  <c r="M107" i="11" s="1"/>
  <c r="L107" i="11" a="1"/>
  <c r="L107" i="11" s="1"/>
  <c r="K107" i="11" a="1"/>
  <c r="K107" i="11" s="1"/>
  <c r="J107" i="11" a="1"/>
  <c r="J107" i="11" s="1"/>
  <c r="H107" i="11" a="1"/>
  <c r="H107" i="11" s="1"/>
  <c r="G107" i="11" a="1"/>
  <c r="G107" i="11" s="1"/>
  <c r="F107" i="11" a="1"/>
  <c r="F107" i="11" s="1"/>
  <c r="E107" i="11" a="1"/>
  <c r="E107" i="11" s="1"/>
  <c r="D107" i="11" a="1"/>
  <c r="D107" i="11" s="1"/>
  <c r="B107" i="11" a="1"/>
  <c r="B107" i="11" s="1"/>
  <c r="A107" i="11" a="1"/>
  <c r="A107" i="11" s="1"/>
  <c r="O106" i="11"/>
  <c r="N106" i="11"/>
  <c r="M106" i="11" a="1"/>
  <c r="M106" i="11" s="1"/>
  <c r="L106" i="11" a="1"/>
  <c r="L106" i="11" s="1"/>
  <c r="K106" i="11" a="1"/>
  <c r="K106" i="11" s="1"/>
  <c r="J106" i="11" a="1"/>
  <c r="J106" i="11" s="1"/>
  <c r="H106" i="11" a="1"/>
  <c r="H106" i="11" s="1"/>
  <c r="G106" i="11" a="1"/>
  <c r="G106" i="11" s="1"/>
  <c r="F106" i="11" a="1"/>
  <c r="F106" i="11" s="1"/>
  <c r="E106" i="11" a="1"/>
  <c r="E106" i="11" s="1"/>
  <c r="D106" i="11" a="1"/>
  <c r="D106" i="11" s="1"/>
  <c r="B106" i="11" a="1"/>
  <c r="B106" i="11" s="1"/>
  <c r="A106" i="11" a="1"/>
  <c r="A106" i="11" s="1"/>
  <c r="O105" i="11"/>
  <c r="N105" i="11"/>
  <c r="M105" i="11" a="1"/>
  <c r="M105" i="11" s="1"/>
  <c r="L105" i="11" a="1"/>
  <c r="L105" i="11" s="1"/>
  <c r="K105" i="11" a="1"/>
  <c r="K105" i="11" s="1"/>
  <c r="J105" i="11" a="1"/>
  <c r="J105" i="11" s="1"/>
  <c r="H105" i="11" a="1"/>
  <c r="H105" i="11" s="1"/>
  <c r="G105" i="11" a="1"/>
  <c r="G105" i="11" s="1"/>
  <c r="F105" i="11" a="1"/>
  <c r="F105" i="11" s="1"/>
  <c r="E105" i="11" a="1"/>
  <c r="E105" i="11" s="1"/>
  <c r="D105" i="11" a="1"/>
  <c r="D105" i="11" s="1"/>
  <c r="B105" i="11" a="1"/>
  <c r="B105" i="11" s="1"/>
  <c r="A105" i="11" a="1"/>
  <c r="A105" i="11" s="1"/>
  <c r="O104" i="11"/>
  <c r="N104" i="11"/>
  <c r="M104" i="11" a="1"/>
  <c r="M104" i="11" s="1"/>
  <c r="L104" i="11" a="1"/>
  <c r="L104" i="11" s="1"/>
  <c r="K104" i="11" a="1"/>
  <c r="K104" i="11" s="1"/>
  <c r="J104" i="11" a="1"/>
  <c r="J104" i="11" s="1"/>
  <c r="H104" i="11" a="1"/>
  <c r="H104" i="11" s="1"/>
  <c r="G104" i="11" a="1"/>
  <c r="G104" i="11" s="1"/>
  <c r="F104" i="11" a="1"/>
  <c r="F104" i="11" s="1"/>
  <c r="E104" i="11" a="1"/>
  <c r="E104" i="11" s="1"/>
  <c r="D104" i="11" a="1"/>
  <c r="D104" i="11" s="1"/>
  <c r="B104" i="11" a="1"/>
  <c r="B104" i="11" s="1"/>
  <c r="A104" i="11" a="1"/>
  <c r="A104" i="11" s="1"/>
  <c r="O103" i="11"/>
  <c r="N103" i="11"/>
  <c r="M103" i="11" a="1"/>
  <c r="M103" i="11" s="1"/>
  <c r="L103" i="11" a="1"/>
  <c r="L103" i="11" s="1"/>
  <c r="K103" i="11" a="1"/>
  <c r="K103" i="11" s="1"/>
  <c r="J103" i="11" a="1"/>
  <c r="J103" i="11" s="1"/>
  <c r="H103" i="11" a="1"/>
  <c r="H103" i="11" s="1"/>
  <c r="G103" i="11" a="1"/>
  <c r="G103" i="11" s="1"/>
  <c r="F103" i="11" a="1"/>
  <c r="F103" i="11" s="1"/>
  <c r="E103" i="11" a="1"/>
  <c r="E103" i="11" s="1"/>
  <c r="D103" i="11" a="1"/>
  <c r="D103" i="11" s="1"/>
  <c r="B103" i="11" a="1"/>
  <c r="B103" i="11" s="1"/>
  <c r="A103" i="11" a="1"/>
  <c r="A103" i="11" s="1"/>
  <c r="O102" i="11"/>
  <c r="N102" i="11"/>
  <c r="M102" i="11" a="1"/>
  <c r="M102" i="11" s="1"/>
  <c r="L102" i="11" a="1"/>
  <c r="L102" i="11" s="1"/>
  <c r="K102" i="11" a="1"/>
  <c r="K102" i="11" s="1"/>
  <c r="J102" i="11" a="1"/>
  <c r="J102" i="11" s="1"/>
  <c r="H102" i="11" a="1"/>
  <c r="H102" i="11" s="1"/>
  <c r="G102" i="11" a="1"/>
  <c r="G102" i="11" s="1"/>
  <c r="F102" i="11" a="1"/>
  <c r="F102" i="11" s="1"/>
  <c r="E102" i="11" a="1"/>
  <c r="E102" i="11" s="1"/>
  <c r="D102" i="11" a="1"/>
  <c r="D102" i="11" s="1"/>
  <c r="B102" i="11" a="1"/>
  <c r="B102" i="11" s="1"/>
  <c r="A102" i="11" a="1"/>
  <c r="A102" i="11" s="1"/>
  <c r="O101" i="11"/>
  <c r="N101" i="11"/>
  <c r="M101" i="11" a="1"/>
  <c r="M101" i="11" s="1"/>
  <c r="L101" i="11" a="1"/>
  <c r="L101" i="11" s="1"/>
  <c r="K101" i="11" a="1"/>
  <c r="K101" i="11" s="1"/>
  <c r="J101" i="11" a="1"/>
  <c r="J101" i="11" s="1"/>
  <c r="H101" i="11" a="1"/>
  <c r="H101" i="11" s="1"/>
  <c r="G101" i="11" a="1"/>
  <c r="G101" i="11" s="1"/>
  <c r="F101" i="11" a="1"/>
  <c r="F101" i="11" s="1"/>
  <c r="E101" i="11" a="1"/>
  <c r="E101" i="11" s="1"/>
  <c r="D101" i="11" a="1"/>
  <c r="D101" i="11" s="1"/>
  <c r="B101" i="11" a="1"/>
  <c r="B101" i="11" s="1"/>
  <c r="A101" i="11" a="1"/>
  <c r="A101" i="11" s="1"/>
  <c r="O100" i="11"/>
  <c r="N100" i="11"/>
  <c r="M100" i="11" a="1"/>
  <c r="M100" i="11" s="1"/>
  <c r="L100" i="11" a="1"/>
  <c r="L100" i="11" s="1"/>
  <c r="K100" i="11" a="1"/>
  <c r="K100" i="11" s="1"/>
  <c r="J100" i="11" a="1"/>
  <c r="J100" i="11" s="1"/>
  <c r="H100" i="11" a="1"/>
  <c r="H100" i="11" s="1"/>
  <c r="G100" i="11" a="1"/>
  <c r="G100" i="11" s="1"/>
  <c r="F100" i="11" a="1"/>
  <c r="F100" i="11" s="1"/>
  <c r="E100" i="11" a="1"/>
  <c r="E100" i="11" s="1"/>
  <c r="D100" i="11" a="1"/>
  <c r="D100" i="11" s="1"/>
  <c r="B100" i="11" a="1"/>
  <c r="B100" i="11" s="1"/>
  <c r="A100" i="11" a="1"/>
  <c r="A100" i="11" s="1"/>
  <c r="O99" i="11"/>
  <c r="N99" i="11"/>
  <c r="M99" i="11" a="1"/>
  <c r="M99" i="11" s="1"/>
  <c r="L99" i="11" a="1"/>
  <c r="L99" i="11" s="1"/>
  <c r="K99" i="11" a="1"/>
  <c r="K99" i="11" s="1"/>
  <c r="J99" i="11" a="1"/>
  <c r="J99" i="11" s="1"/>
  <c r="H99" i="11" a="1"/>
  <c r="H99" i="11" s="1"/>
  <c r="G99" i="11" a="1"/>
  <c r="G99" i="11" s="1"/>
  <c r="F99" i="11" a="1"/>
  <c r="F99" i="11" s="1"/>
  <c r="E99" i="11" a="1"/>
  <c r="E99" i="11" s="1"/>
  <c r="D99" i="11" a="1"/>
  <c r="D99" i="11" s="1"/>
  <c r="B99" i="11" a="1"/>
  <c r="B99" i="11" s="1"/>
  <c r="A99" i="11" a="1"/>
  <c r="A99" i="11" s="1"/>
  <c r="O98" i="11"/>
  <c r="N98" i="11"/>
  <c r="M98" i="11" a="1"/>
  <c r="M98" i="11" s="1"/>
  <c r="L98" i="11" a="1"/>
  <c r="L98" i="11" s="1"/>
  <c r="K98" i="11" a="1"/>
  <c r="K98" i="11" s="1"/>
  <c r="J98" i="11" a="1"/>
  <c r="J98" i="11" s="1"/>
  <c r="H98" i="11" a="1"/>
  <c r="H98" i="11" s="1"/>
  <c r="G98" i="11" a="1"/>
  <c r="G98" i="11" s="1"/>
  <c r="F98" i="11" a="1"/>
  <c r="F98" i="11" s="1"/>
  <c r="E98" i="11" a="1"/>
  <c r="E98" i="11" s="1"/>
  <c r="D98" i="11" a="1"/>
  <c r="D98" i="11" s="1"/>
  <c r="B98" i="11" a="1"/>
  <c r="B98" i="11" s="1"/>
  <c r="A98" i="11" a="1"/>
  <c r="A98" i="11" s="1"/>
  <c r="O97" i="11"/>
  <c r="N97" i="11"/>
  <c r="M97" i="11" a="1"/>
  <c r="M97" i="11" s="1"/>
  <c r="L97" i="11" a="1"/>
  <c r="L97" i="11" s="1"/>
  <c r="K97" i="11" a="1"/>
  <c r="K97" i="11" s="1"/>
  <c r="J97" i="11" a="1"/>
  <c r="J97" i="11" s="1"/>
  <c r="H97" i="11" a="1"/>
  <c r="H97" i="11" s="1"/>
  <c r="G97" i="11" a="1"/>
  <c r="G97" i="11" s="1"/>
  <c r="F97" i="11" a="1"/>
  <c r="F97" i="11" s="1"/>
  <c r="E97" i="11" a="1"/>
  <c r="E97" i="11" s="1"/>
  <c r="D97" i="11" a="1"/>
  <c r="D97" i="11" s="1"/>
  <c r="B97" i="11" a="1"/>
  <c r="B97" i="11" s="1"/>
  <c r="A97" i="11" a="1"/>
  <c r="A97" i="11" s="1"/>
  <c r="O96" i="11"/>
  <c r="N96" i="11"/>
  <c r="M96" i="11" a="1"/>
  <c r="M96" i="11" s="1"/>
  <c r="L96" i="11" a="1"/>
  <c r="L96" i="11" s="1"/>
  <c r="K96" i="11" a="1"/>
  <c r="K96" i="11" s="1"/>
  <c r="J96" i="11" a="1"/>
  <c r="J96" i="11" s="1"/>
  <c r="H96" i="11" a="1"/>
  <c r="H96" i="11" s="1"/>
  <c r="G96" i="11" a="1"/>
  <c r="G96" i="11" s="1"/>
  <c r="F96" i="11" a="1"/>
  <c r="F96" i="11" s="1"/>
  <c r="E96" i="11" a="1"/>
  <c r="E96" i="11" s="1"/>
  <c r="D96" i="11" a="1"/>
  <c r="D96" i="11" s="1"/>
  <c r="B96" i="11" a="1"/>
  <c r="B96" i="11" s="1"/>
  <c r="A96" i="11" a="1"/>
  <c r="A96" i="11" s="1"/>
  <c r="O95" i="11"/>
  <c r="N95" i="11"/>
  <c r="M95" i="11" a="1"/>
  <c r="M95" i="11" s="1"/>
  <c r="L95" i="11" a="1"/>
  <c r="L95" i="11" s="1"/>
  <c r="K95" i="11" a="1"/>
  <c r="K95" i="11" s="1"/>
  <c r="J95" i="11" a="1"/>
  <c r="J95" i="11" s="1"/>
  <c r="H95" i="11" a="1"/>
  <c r="H95" i="11" s="1"/>
  <c r="G95" i="11" a="1"/>
  <c r="G95" i="11" s="1"/>
  <c r="F95" i="11" a="1"/>
  <c r="F95" i="11" s="1"/>
  <c r="E95" i="11" a="1"/>
  <c r="E95" i="11" s="1"/>
  <c r="D95" i="11" a="1"/>
  <c r="D95" i="11" s="1"/>
  <c r="B95" i="11" a="1"/>
  <c r="B95" i="11" s="1"/>
  <c r="A95" i="11" a="1"/>
  <c r="A95" i="11" s="1"/>
  <c r="O94" i="11"/>
  <c r="N94" i="11"/>
  <c r="M94" i="11" a="1"/>
  <c r="M94" i="11" s="1"/>
  <c r="L94" i="11" a="1"/>
  <c r="L94" i="11" s="1"/>
  <c r="K94" i="11" a="1"/>
  <c r="K94" i="11" s="1"/>
  <c r="J94" i="11" a="1"/>
  <c r="J94" i="11" s="1"/>
  <c r="H94" i="11" a="1"/>
  <c r="H94" i="11" s="1"/>
  <c r="G94" i="11" a="1"/>
  <c r="G94" i="11" s="1"/>
  <c r="F94" i="11" a="1"/>
  <c r="F94" i="11" s="1"/>
  <c r="E94" i="11" a="1"/>
  <c r="E94" i="11" s="1"/>
  <c r="D94" i="11" a="1"/>
  <c r="D94" i="11" s="1"/>
  <c r="B94" i="11" a="1"/>
  <c r="B94" i="11" s="1"/>
  <c r="A94" i="11" a="1"/>
  <c r="A94" i="11" s="1"/>
  <c r="O93" i="11"/>
  <c r="N93" i="11"/>
  <c r="M93" i="11" a="1"/>
  <c r="M93" i="11" s="1"/>
  <c r="L93" i="11" a="1"/>
  <c r="L93" i="11" s="1"/>
  <c r="K93" i="11" a="1"/>
  <c r="K93" i="11" s="1"/>
  <c r="J93" i="11" a="1"/>
  <c r="J93" i="11" s="1"/>
  <c r="H93" i="11" a="1"/>
  <c r="H93" i="11" s="1"/>
  <c r="G93" i="11" a="1"/>
  <c r="G93" i="11" s="1"/>
  <c r="F93" i="11" a="1"/>
  <c r="F93" i="11" s="1"/>
  <c r="E93" i="11" a="1"/>
  <c r="E93" i="11" s="1"/>
  <c r="D93" i="11" a="1"/>
  <c r="D93" i="11" s="1"/>
  <c r="B93" i="11" a="1"/>
  <c r="B93" i="11" s="1"/>
  <c r="A93" i="11" a="1"/>
  <c r="A93" i="11" s="1"/>
  <c r="O92" i="11"/>
  <c r="N92" i="11"/>
  <c r="M92" i="11" a="1"/>
  <c r="M92" i="11" s="1"/>
  <c r="L92" i="11" a="1"/>
  <c r="L92" i="11" s="1"/>
  <c r="K92" i="11" a="1"/>
  <c r="K92" i="11" s="1"/>
  <c r="J92" i="11" a="1"/>
  <c r="J92" i="11" s="1"/>
  <c r="H92" i="11" a="1"/>
  <c r="H92" i="11" s="1"/>
  <c r="G92" i="11" a="1"/>
  <c r="G92" i="11" s="1"/>
  <c r="F92" i="11" a="1"/>
  <c r="F92" i="11" s="1"/>
  <c r="E92" i="11" a="1"/>
  <c r="E92" i="11" s="1"/>
  <c r="D92" i="11" a="1"/>
  <c r="D92" i="11" s="1"/>
  <c r="B92" i="11" a="1"/>
  <c r="B92" i="11" s="1"/>
  <c r="A92" i="11" a="1"/>
  <c r="A92" i="11" s="1"/>
  <c r="O91" i="11"/>
  <c r="N91" i="11"/>
  <c r="M91" i="11" a="1"/>
  <c r="M91" i="11" s="1"/>
  <c r="L91" i="11" a="1"/>
  <c r="L91" i="11" s="1"/>
  <c r="K91" i="11" a="1"/>
  <c r="K91" i="11" s="1"/>
  <c r="J91" i="11" a="1"/>
  <c r="J91" i="11" s="1"/>
  <c r="H91" i="11" a="1"/>
  <c r="H91" i="11" s="1"/>
  <c r="G91" i="11" a="1"/>
  <c r="G91" i="11" s="1"/>
  <c r="F91" i="11" a="1"/>
  <c r="F91" i="11" s="1"/>
  <c r="E91" i="11" a="1"/>
  <c r="E91" i="11" s="1"/>
  <c r="D91" i="11" a="1"/>
  <c r="D91" i="11" s="1"/>
  <c r="B91" i="11" a="1"/>
  <c r="B91" i="11" s="1"/>
  <c r="A91" i="11" a="1"/>
  <c r="A91" i="11" s="1"/>
  <c r="O90" i="11"/>
  <c r="N90" i="11"/>
  <c r="M90" i="11" a="1"/>
  <c r="M90" i="11" s="1"/>
  <c r="L90" i="11" a="1"/>
  <c r="L90" i="11" s="1"/>
  <c r="K90" i="11" a="1"/>
  <c r="K90" i="11" s="1"/>
  <c r="J90" i="11" a="1"/>
  <c r="J90" i="11" s="1"/>
  <c r="H90" i="11" a="1"/>
  <c r="H90" i="11" s="1"/>
  <c r="G90" i="11" a="1"/>
  <c r="G90" i="11" s="1"/>
  <c r="F90" i="11" a="1"/>
  <c r="F90" i="11" s="1"/>
  <c r="E90" i="11" a="1"/>
  <c r="E90" i="11" s="1"/>
  <c r="D90" i="11" a="1"/>
  <c r="D90" i="11" s="1"/>
  <c r="B90" i="11" a="1"/>
  <c r="B90" i="11" s="1"/>
  <c r="A90" i="11" a="1"/>
  <c r="A90" i="11" s="1"/>
  <c r="O89" i="11"/>
  <c r="N89" i="11"/>
  <c r="M89" i="11" a="1"/>
  <c r="M89" i="11" s="1"/>
  <c r="L89" i="11" a="1"/>
  <c r="L89" i="11" s="1"/>
  <c r="K89" i="11" a="1"/>
  <c r="K89" i="11" s="1"/>
  <c r="J89" i="11" a="1"/>
  <c r="J89" i="11" s="1"/>
  <c r="H89" i="11" a="1"/>
  <c r="H89" i="11" s="1"/>
  <c r="G89" i="11" a="1"/>
  <c r="G89" i="11" s="1"/>
  <c r="F89" i="11" a="1"/>
  <c r="F89" i="11" s="1"/>
  <c r="E89" i="11" a="1"/>
  <c r="E89" i="11" s="1"/>
  <c r="D89" i="11" a="1"/>
  <c r="D89" i="11" s="1"/>
  <c r="B89" i="11" a="1"/>
  <c r="B89" i="11" s="1"/>
  <c r="A89" i="11" a="1"/>
  <c r="A89" i="11" s="1"/>
  <c r="O88" i="11"/>
  <c r="N88" i="11"/>
  <c r="M88" i="11" a="1"/>
  <c r="M88" i="11" s="1"/>
  <c r="L88" i="11" a="1"/>
  <c r="L88" i="11" s="1"/>
  <c r="K88" i="11" a="1"/>
  <c r="K88" i="11" s="1"/>
  <c r="J88" i="11" a="1"/>
  <c r="J88" i="11" s="1"/>
  <c r="H88" i="11" a="1"/>
  <c r="H88" i="11" s="1"/>
  <c r="G88" i="11" a="1"/>
  <c r="G88" i="11" s="1"/>
  <c r="F88" i="11" a="1"/>
  <c r="F88" i="11" s="1"/>
  <c r="E88" i="11" a="1"/>
  <c r="E88" i="11" s="1"/>
  <c r="D88" i="11" a="1"/>
  <c r="D88" i="11" s="1"/>
  <c r="B88" i="11" a="1"/>
  <c r="B88" i="11" s="1"/>
  <c r="A88" i="11" a="1"/>
  <c r="A88" i="11" s="1"/>
  <c r="O87" i="11"/>
  <c r="N87" i="11"/>
  <c r="M87" i="11" a="1"/>
  <c r="M87" i="11" s="1"/>
  <c r="L87" i="11" a="1"/>
  <c r="L87" i="11" s="1"/>
  <c r="K87" i="11" a="1"/>
  <c r="K87" i="11" s="1"/>
  <c r="J87" i="11" a="1"/>
  <c r="J87" i="11" s="1"/>
  <c r="H87" i="11" a="1"/>
  <c r="H87" i="11" s="1"/>
  <c r="G87" i="11" a="1"/>
  <c r="G87" i="11" s="1"/>
  <c r="F87" i="11" a="1"/>
  <c r="F87" i="11" s="1"/>
  <c r="E87" i="11" a="1"/>
  <c r="E87" i="11" s="1"/>
  <c r="D87" i="11" a="1"/>
  <c r="D87" i="11" s="1"/>
  <c r="B87" i="11" a="1"/>
  <c r="B87" i="11" s="1"/>
  <c r="A87" i="11" a="1"/>
  <c r="A87" i="11" s="1"/>
  <c r="O86" i="11"/>
  <c r="N86" i="11"/>
  <c r="M86" i="11" a="1"/>
  <c r="M86" i="11" s="1"/>
  <c r="L86" i="11" a="1"/>
  <c r="L86" i="11" s="1"/>
  <c r="K86" i="11" a="1"/>
  <c r="K86" i="11" s="1"/>
  <c r="J86" i="11" a="1"/>
  <c r="J86" i="11" s="1"/>
  <c r="H86" i="11" a="1"/>
  <c r="H86" i="11" s="1"/>
  <c r="G86" i="11" a="1"/>
  <c r="G86" i="11" s="1"/>
  <c r="F86" i="11" a="1"/>
  <c r="F86" i="11" s="1"/>
  <c r="E86" i="11" a="1"/>
  <c r="E86" i="11" s="1"/>
  <c r="D86" i="11" a="1"/>
  <c r="D86" i="11" s="1"/>
  <c r="B86" i="11" a="1"/>
  <c r="B86" i="11" s="1"/>
  <c r="A86" i="11" a="1"/>
  <c r="A86" i="11" s="1"/>
  <c r="O85" i="11"/>
  <c r="N85" i="11"/>
  <c r="M85" i="11" a="1"/>
  <c r="M85" i="11" s="1"/>
  <c r="L85" i="11" a="1"/>
  <c r="L85" i="11" s="1"/>
  <c r="K85" i="11" a="1"/>
  <c r="K85" i="11" s="1"/>
  <c r="J85" i="11" a="1"/>
  <c r="J85" i="11" s="1"/>
  <c r="H85" i="11" a="1"/>
  <c r="H85" i="11" s="1"/>
  <c r="G85" i="11" a="1"/>
  <c r="G85" i="11" s="1"/>
  <c r="F85" i="11" a="1"/>
  <c r="F85" i="11" s="1"/>
  <c r="E85" i="11" a="1"/>
  <c r="E85" i="11" s="1"/>
  <c r="D85" i="11" a="1"/>
  <c r="D85" i="11" s="1"/>
  <c r="B85" i="11" a="1"/>
  <c r="B85" i="11" s="1"/>
  <c r="A85" i="11" a="1"/>
  <c r="A85" i="11" s="1"/>
  <c r="O84" i="11"/>
  <c r="N84" i="11"/>
  <c r="M84" i="11" a="1"/>
  <c r="M84" i="11" s="1"/>
  <c r="L84" i="11" a="1"/>
  <c r="L84" i="11" s="1"/>
  <c r="K84" i="11" a="1"/>
  <c r="K84" i="11" s="1"/>
  <c r="J84" i="11" a="1"/>
  <c r="J84" i="11" s="1"/>
  <c r="H84" i="11" a="1"/>
  <c r="H84" i="11" s="1"/>
  <c r="G84" i="11" a="1"/>
  <c r="G84" i="11" s="1"/>
  <c r="F84" i="11" a="1"/>
  <c r="F84" i="11" s="1"/>
  <c r="E84" i="11" a="1"/>
  <c r="E84" i="11" s="1"/>
  <c r="D84" i="11"/>
  <c r="D84" i="11" a="1"/>
  <c r="B84" i="11" a="1"/>
  <c r="B84" i="11" s="1"/>
  <c r="A84" i="11" a="1"/>
  <c r="A84" i="11" s="1"/>
  <c r="O83" i="11"/>
  <c r="N83" i="11"/>
  <c r="M83" i="11" a="1"/>
  <c r="M83" i="11" s="1"/>
  <c r="L83" i="11" a="1"/>
  <c r="L83" i="11" s="1"/>
  <c r="K83" i="11" a="1"/>
  <c r="K83" i="11" s="1"/>
  <c r="J83" i="11" a="1"/>
  <c r="J83" i="11" s="1"/>
  <c r="H83" i="11" a="1"/>
  <c r="H83" i="11" s="1"/>
  <c r="G83" i="11" a="1"/>
  <c r="G83" i="11" s="1"/>
  <c r="F83" i="11" a="1"/>
  <c r="F83" i="11" s="1"/>
  <c r="E83" i="11" a="1"/>
  <c r="E83" i="11" s="1"/>
  <c r="D83" i="11" a="1"/>
  <c r="D83" i="11" s="1"/>
  <c r="B83" i="11" a="1"/>
  <c r="B83" i="11" s="1"/>
  <c r="A83" i="11" a="1"/>
  <c r="A83" i="11" s="1"/>
  <c r="O82" i="11"/>
  <c r="N82" i="11"/>
  <c r="M82" i="11" a="1"/>
  <c r="M82" i="11" s="1"/>
  <c r="L82" i="11" a="1"/>
  <c r="L82" i="11" s="1"/>
  <c r="K82" i="11" a="1"/>
  <c r="K82" i="11" s="1"/>
  <c r="J82" i="11" a="1"/>
  <c r="J82" i="11" s="1"/>
  <c r="H82" i="11" a="1"/>
  <c r="H82" i="11" s="1"/>
  <c r="G82" i="11" a="1"/>
  <c r="G82" i="11" s="1"/>
  <c r="F82" i="11" a="1"/>
  <c r="F82" i="11" s="1"/>
  <c r="E82" i="11" a="1"/>
  <c r="E82" i="11" s="1"/>
  <c r="D82" i="11" a="1"/>
  <c r="D82" i="11" s="1"/>
  <c r="B82" i="11" a="1"/>
  <c r="B82" i="11" s="1"/>
  <c r="A82" i="11" a="1"/>
  <c r="A82" i="11" s="1"/>
  <c r="O81" i="11"/>
  <c r="N81" i="11"/>
  <c r="M81" i="11" a="1"/>
  <c r="M81" i="11" s="1"/>
  <c r="L81" i="11" a="1"/>
  <c r="L81" i="11" s="1"/>
  <c r="K81" i="11" a="1"/>
  <c r="K81" i="11" s="1"/>
  <c r="J81" i="11" a="1"/>
  <c r="J81" i="11" s="1"/>
  <c r="H81" i="11" a="1"/>
  <c r="H81" i="11" s="1"/>
  <c r="G81" i="11" a="1"/>
  <c r="G81" i="11" s="1"/>
  <c r="F81" i="11" a="1"/>
  <c r="F81" i="11" s="1"/>
  <c r="E81" i="11" a="1"/>
  <c r="E81" i="11" s="1"/>
  <c r="D81" i="11" a="1"/>
  <c r="D81" i="11" s="1"/>
  <c r="B81" i="11" a="1"/>
  <c r="B81" i="11" s="1"/>
  <c r="A81" i="11" a="1"/>
  <c r="A81" i="11" s="1"/>
  <c r="O80" i="11"/>
  <c r="N80" i="11"/>
  <c r="M80" i="11" a="1"/>
  <c r="M80" i="11" s="1"/>
  <c r="L80" i="11" a="1"/>
  <c r="L80" i="11" s="1"/>
  <c r="K80" i="11" a="1"/>
  <c r="K80" i="11" s="1"/>
  <c r="J80" i="11" a="1"/>
  <c r="J80" i="11" s="1"/>
  <c r="H80" i="11" a="1"/>
  <c r="H80" i="11" s="1"/>
  <c r="G80" i="11" a="1"/>
  <c r="G80" i="11" s="1"/>
  <c r="F80" i="11" a="1"/>
  <c r="F80" i="11" s="1"/>
  <c r="E80" i="11" a="1"/>
  <c r="E80" i="11" s="1"/>
  <c r="D80" i="11" a="1"/>
  <c r="D80" i="11" s="1"/>
  <c r="B80" i="11" a="1"/>
  <c r="B80" i="11" s="1"/>
  <c r="A80" i="11" a="1"/>
  <c r="A80" i="11" s="1"/>
  <c r="O79" i="11"/>
  <c r="N79" i="11"/>
  <c r="M79" i="11" a="1"/>
  <c r="M79" i="11" s="1"/>
  <c r="L79" i="11" a="1"/>
  <c r="L79" i="11" s="1"/>
  <c r="K79" i="11" a="1"/>
  <c r="K79" i="11" s="1"/>
  <c r="J79" i="11" a="1"/>
  <c r="J79" i="11" s="1"/>
  <c r="H79" i="11" a="1"/>
  <c r="H79" i="11" s="1"/>
  <c r="G79" i="11" a="1"/>
  <c r="G79" i="11" s="1"/>
  <c r="F79" i="11" a="1"/>
  <c r="F79" i="11" s="1"/>
  <c r="E79" i="11" a="1"/>
  <c r="E79" i="11" s="1"/>
  <c r="D79" i="11" a="1"/>
  <c r="D79" i="11" s="1"/>
  <c r="B79" i="11" a="1"/>
  <c r="B79" i="11" s="1"/>
  <c r="A79" i="11" a="1"/>
  <c r="A79" i="11" s="1"/>
  <c r="O78" i="11"/>
  <c r="N78" i="11"/>
  <c r="M78" i="11" a="1"/>
  <c r="M78" i="11" s="1"/>
  <c r="L78" i="11" a="1"/>
  <c r="L78" i="11" s="1"/>
  <c r="K78" i="11" a="1"/>
  <c r="K78" i="11" s="1"/>
  <c r="J78" i="11" a="1"/>
  <c r="J78" i="11" s="1"/>
  <c r="H78" i="11" a="1"/>
  <c r="H78" i="11" s="1"/>
  <c r="G78" i="11" a="1"/>
  <c r="G78" i="11" s="1"/>
  <c r="F78" i="11" a="1"/>
  <c r="F78" i="11" s="1"/>
  <c r="E78" i="11" a="1"/>
  <c r="E78" i="11" s="1"/>
  <c r="D78" i="11" a="1"/>
  <c r="D78" i="11" s="1"/>
  <c r="B78" i="11" a="1"/>
  <c r="B78" i="11" s="1"/>
  <c r="A78" i="11" a="1"/>
  <c r="A78" i="11" s="1"/>
  <c r="O77" i="11"/>
  <c r="N77" i="11"/>
  <c r="M77" i="11" a="1"/>
  <c r="M77" i="11" s="1"/>
  <c r="L77" i="11" a="1"/>
  <c r="L77" i="11" s="1"/>
  <c r="K77" i="11" a="1"/>
  <c r="K77" i="11" s="1"/>
  <c r="J77" i="11" a="1"/>
  <c r="J77" i="11" s="1"/>
  <c r="H77" i="11" a="1"/>
  <c r="H77" i="11" s="1"/>
  <c r="G77" i="11" a="1"/>
  <c r="G77" i="11" s="1"/>
  <c r="F77" i="11" a="1"/>
  <c r="F77" i="11" s="1"/>
  <c r="E77" i="11" a="1"/>
  <c r="E77" i="11" s="1"/>
  <c r="D77" i="11" a="1"/>
  <c r="D77" i="11" s="1"/>
  <c r="B77" i="11" a="1"/>
  <c r="B77" i="11" s="1"/>
  <c r="A77" i="11" a="1"/>
  <c r="A77" i="11" s="1"/>
  <c r="O76" i="11"/>
  <c r="N76" i="11"/>
  <c r="M76" i="11" a="1"/>
  <c r="M76" i="11" s="1"/>
  <c r="L76" i="11" a="1"/>
  <c r="L76" i="11" s="1"/>
  <c r="K76" i="11" a="1"/>
  <c r="K76" i="11" s="1"/>
  <c r="J76" i="11" a="1"/>
  <c r="J76" i="11" s="1"/>
  <c r="H76" i="11" a="1"/>
  <c r="H76" i="11" s="1"/>
  <c r="G76" i="11" a="1"/>
  <c r="G76" i="11" s="1"/>
  <c r="F76" i="11" a="1"/>
  <c r="F76" i="11" s="1"/>
  <c r="E76" i="11" a="1"/>
  <c r="E76" i="11" s="1"/>
  <c r="D76" i="11" a="1"/>
  <c r="D76" i="11" s="1"/>
  <c r="B76" i="11" a="1"/>
  <c r="B76" i="11" s="1"/>
  <c r="A76" i="11" a="1"/>
  <c r="A76" i="11" s="1"/>
  <c r="O75" i="11"/>
  <c r="N75" i="11"/>
  <c r="M75" i="11" a="1"/>
  <c r="M75" i="11" s="1"/>
  <c r="L75" i="11" a="1"/>
  <c r="L75" i="11" s="1"/>
  <c r="K75" i="11" a="1"/>
  <c r="K75" i="11" s="1"/>
  <c r="J75" i="11" a="1"/>
  <c r="J75" i="11" s="1"/>
  <c r="H75" i="11" a="1"/>
  <c r="H75" i="11" s="1"/>
  <c r="G75" i="11" a="1"/>
  <c r="G75" i="11" s="1"/>
  <c r="F75" i="11" a="1"/>
  <c r="F75" i="11" s="1"/>
  <c r="E75" i="11" a="1"/>
  <c r="E75" i="11" s="1"/>
  <c r="D75" i="11" a="1"/>
  <c r="D75" i="11" s="1"/>
  <c r="B75" i="11" a="1"/>
  <c r="B75" i="11" s="1"/>
  <c r="A75" i="11" a="1"/>
  <c r="A75" i="11" s="1"/>
  <c r="O74" i="11"/>
  <c r="N74" i="11"/>
  <c r="M74" i="11" a="1"/>
  <c r="M74" i="11" s="1"/>
  <c r="L74" i="11" a="1"/>
  <c r="L74" i="11" s="1"/>
  <c r="K74" i="11" a="1"/>
  <c r="K74" i="11" s="1"/>
  <c r="J74" i="11" a="1"/>
  <c r="J74" i="11" s="1"/>
  <c r="H74" i="11" a="1"/>
  <c r="H74" i="11" s="1"/>
  <c r="G74" i="11" a="1"/>
  <c r="G74" i="11" s="1"/>
  <c r="F74" i="11" a="1"/>
  <c r="F74" i="11" s="1"/>
  <c r="E74" i="11" a="1"/>
  <c r="E74" i="11" s="1"/>
  <c r="D74" i="11" a="1"/>
  <c r="D74" i="11" s="1"/>
  <c r="B74" i="11" a="1"/>
  <c r="B74" i="11" s="1"/>
  <c r="A74" i="11" a="1"/>
  <c r="A74" i="11" s="1"/>
  <c r="O73" i="11"/>
  <c r="N73" i="11"/>
  <c r="M73" i="11" a="1"/>
  <c r="M73" i="11" s="1"/>
  <c r="L73" i="11" a="1"/>
  <c r="L73" i="11" s="1"/>
  <c r="K73" i="11" a="1"/>
  <c r="K73" i="11" s="1"/>
  <c r="J73" i="11" a="1"/>
  <c r="J73" i="11" s="1"/>
  <c r="H73" i="11" a="1"/>
  <c r="H73" i="11" s="1"/>
  <c r="G73" i="11" a="1"/>
  <c r="G73" i="11" s="1"/>
  <c r="F73" i="11" a="1"/>
  <c r="F73" i="11" s="1"/>
  <c r="E73" i="11" a="1"/>
  <c r="E73" i="11" s="1"/>
  <c r="D73" i="11" a="1"/>
  <c r="D73" i="11" s="1"/>
  <c r="B73" i="11" a="1"/>
  <c r="B73" i="11" s="1"/>
  <c r="A73" i="11" a="1"/>
  <c r="A73" i="11" s="1"/>
  <c r="O72" i="11"/>
  <c r="N72" i="11"/>
  <c r="M72" i="11" a="1"/>
  <c r="M72" i="11" s="1"/>
  <c r="L72" i="11" a="1"/>
  <c r="L72" i="11" s="1"/>
  <c r="K72" i="11" a="1"/>
  <c r="K72" i="11" s="1"/>
  <c r="J72" i="11" a="1"/>
  <c r="J72" i="11" s="1"/>
  <c r="H72" i="11" a="1"/>
  <c r="H72" i="11" s="1"/>
  <c r="G72" i="11" a="1"/>
  <c r="G72" i="11" s="1"/>
  <c r="F72" i="11" a="1"/>
  <c r="F72" i="11" s="1"/>
  <c r="E72" i="11" a="1"/>
  <c r="E72" i="11" s="1"/>
  <c r="D72" i="11" a="1"/>
  <c r="D72" i="11" s="1"/>
  <c r="B72" i="11" a="1"/>
  <c r="B72" i="11" s="1"/>
  <c r="A72" i="11" a="1"/>
  <c r="A72" i="11" s="1"/>
  <c r="O71" i="11"/>
  <c r="N71" i="11"/>
  <c r="M71" i="11" a="1"/>
  <c r="M71" i="11" s="1"/>
  <c r="L71" i="11" a="1"/>
  <c r="L71" i="11" s="1"/>
  <c r="K71" i="11" a="1"/>
  <c r="K71" i="11" s="1"/>
  <c r="J71" i="11" a="1"/>
  <c r="J71" i="11" s="1"/>
  <c r="H71" i="11" a="1"/>
  <c r="H71" i="11" s="1"/>
  <c r="G71" i="11" a="1"/>
  <c r="G71" i="11" s="1"/>
  <c r="F71" i="11" a="1"/>
  <c r="F71" i="11" s="1"/>
  <c r="E71" i="11" a="1"/>
  <c r="E71" i="11" s="1"/>
  <c r="D71" i="11" a="1"/>
  <c r="D71" i="11" s="1"/>
  <c r="B71" i="11" a="1"/>
  <c r="B71" i="11" s="1"/>
  <c r="A71" i="11" a="1"/>
  <c r="A71" i="11" s="1"/>
  <c r="O70" i="11"/>
  <c r="N70" i="11"/>
  <c r="M70" i="11" a="1"/>
  <c r="M70" i="11" s="1"/>
  <c r="L70" i="11" a="1"/>
  <c r="L70" i="11" s="1"/>
  <c r="K70" i="11" a="1"/>
  <c r="K70" i="11" s="1"/>
  <c r="J70" i="11" a="1"/>
  <c r="J70" i="11" s="1"/>
  <c r="H70" i="11" a="1"/>
  <c r="H70" i="11" s="1"/>
  <c r="G70" i="11" a="1"/>
  <c r="G70" i="11" s="1"/>
  <c r="F70" i="11" a="1"/>
  <c r="F70" i="11" s="1"/>
  <c r="E70" i="11" a="1"/>
  <c r="E70" i="11" s="1"/>
  <c r="D70" i="11" a="1"/>
  <c r="D70" i="11" s="1"/>
  <c r="B70" i="11" a="1"/>
  <c r="B70" i="11" s="1"/>
  <c r="A70" i="11" a="1"/>
  <c r="A70" i="11" s="1"/>
  <c r="O69" i="11"/>
  <c r="N69" i="11"/>
  <c r="M69" i="11" a="1"/>
  <c r="M69" i="11" s="1"/>
  <c r="L69" i="11" a="1"/>
  <c r="L69" i="11" s="1"/>
  <c r="K69" i="11" a="1"/>
  <c r="K69" i="11" s="1"/>
  <c r="J69" i="11" a="1"/>
  <c r="J69" i="11" s="1"/>
  <c r="H69" i="11" a="1"/>
  <c r="H69" i="11" s="1"/>
  <c r="G69" i="11" a="1"/>
  <c r="G69" i="11" s="1"/>
  <c r="F69" i="11" a="1"/>
  <c r="F69" i="11" s="1"/>
  <c r="E69" i="11" a="1"/>
  <c r="E69" i="11" s="1"/>
  <c r="D69" i="11" a="1"/>
  <c r="D69" i="11" s="1"/>
  <c r="B69" i="11" a="1"/>
  <c r="B69" i="11" s="1"/>
  <c r="A69" i="11" a="1"/>
  <c r="A69" i="11" s="1"/>
  <c r="O68" i="11"/>
  <c r="N68" i="11"/>
  <c r="M68" i="11" a="1"/>
  <c r="M68" i="11" s="1"/>
  <c r="L68" i="11" a="1"/>
  <c r="L68" i="11" s="1"/>
  <c r="K68" i="11" a="1"/>
  <c r="K68" i="11" s="1"/>
  <c r="J68" i="11" a="1"/>
  <c r="J68" i="11" s="1"/>
  <c r="H68" i="11" a="1"/>
  <c r="H68" i="11" s="1"/>
  <c r="G68" i="11" a="1"/>
  <c r="G68" i="11" s="1"/>
  <c r="F68" i="11" a="1"/>
  <c r="F68" i="11" s="1"/>
  <c r="E68" i="11" a="1"/>
  <c r="E68" i="11" s="1"/>
  <c r="D68" i="11" a="1"/>
  <c r="D68" i="11" s="1"/>
  <c r="B68" i="11" a="1"/>
  <c r="B68" i="11" s="1"/>
  <c r="A68" i="11" a="1"/>
  <c r="A68" i="11" s="1"/>
  <c r="O67" i="11"/>
  <c r="N67" i="11"/>
  <c r="M67" i="11" a="1"/>
  <c r="M67" i="11" s="1"/>
  <c r="L67" i="11" a="1"/>
  <c r="L67" i="11" s="1"/>
  <c r="K67" i="11" a="1"/>
  <c r="K67" i="11" s="1"/>
  <c r="J67" i="11" a="1"/>
  <c r="J67" i="11" s="1"/>
  <c r="H67" i="11" a="1"/>
  <c r="H67" i="11" s="1"/>
  <c r="G67" i="11" a="1"/>
  <c r="G67" i="11" s="1"/>
  <c r="F67" i="11" a="1"/>
  <c r="F67" i="11" s="1"/>
  <c r="E67" i="11" a="1"/>
  <c r="E67" i="11" s="1"/>
  <c r="D67" i="11" a="1"/>
  <c r="D67" i="11" s="1"/>
  <c r="B67" i="11" a="1"/>
  <c r="B67" i="11" s="1"/>
  <c r="A67" i="11" a="1"/>
  <c r="A67" i="11" s="1"/>
  <c r="O66" i="11"/>
  <c r="N66" i="11"/>
  <c r="M66" i="11" a="1"/>
  <c r="M66" i="11" s="1"/>
  <c r="L66" i="11" a="1"/>
  <c r="L66" i="11" s="1"/>
  <c r="K66" i="11" a="1"/>
  <c r="K66" i="11" s="1"/>
  <c r="J66" i="11" a="1"/>
  <c r="J66" i="11" s="1"/>
  <c r="H66" i="11" a="1"/>
  <c r="H66" i="11" s="1"/>
  <c r="G66" i="11" a="1"/>
  <c r="G66" i="11" s="1"/>
  <c r="F66" i="11" a="1"/>
  <c r="F66" i="11" s="1"/>
  <c r="E66" i="11" a="1"/>
  <c r="E66" i="11" s="1"/>
  <c r="D66" i="11" a="1"/>
  <c r="D66" i="11" s="1"/>
  <c r="B66" i="11" a="1"/>
  <c r="B66" i="11" s="1"/>
  <c r="A66" i="11" a="1"/>
  <c r="A66" i="11" s="1"/>
  <c r="O65" i="11"/>
  <c r="N65" i="11"/>
  <c r="M65" i="11" a="1"/>
  <c r="M65" i="11" s="1"/>
  <c r="L65" i="11" a="1"/>
  <c r="L65" i="11" s="1"/>
  <c r="K65" i="11" a="1"/>
  <c r="K65" i="11" s="1"/>
  <c r="J65" i="11" a="1"/>
  <c r="J65" i="11" s="1"/>
  <c r="H65" i="11" a="1"/>
  <c r="H65" i="11" s="1"/>
  <c r="G65" i="11" a="1"/>
  <c r="G65" i="11" s="1"/>
  <c r="F65" i="11" a="1"/>
  <c r="F65" i="11" s="1"/>
  <c r="E65" i="11" a="1"/>
  <c r="E65" i="11" s="1"/>
  <c r="D65" i="11" a="1"/>
  <c r="D65" i="11" s="1"/>
  <c r="B65" i="11" a="1"/>
  <c r="B65" i="11" s="1"/>
  <c r="A65" i="11" a="1"/>
  <c r="A65" i="11" s="1"/>
  <c r="O64" i="11"/>
  <c r="N64" i="11"/>
  <c r="M64" i="11" a="1"/>
  <c r="M64" i="11" s="1"/>
  <c r="L64" i="11" a="1"/>
  <c r="L64" i="11" s="1"/>
  <c r="K64" i="11" a="1"/>
  <c r="K64" i="11" s="1"/>
  <c r="J64" i="11" a="1"/>
  <c r="J64" i="11" s="1"/>
  <c r="H64" i="11" a="1"/>
  <c r="H64" i="11" s="1"/>
  <c r="G64" i="11" a="1"/>
  <c r="G64" i="11" s="1"/>
  <c r="F64" i="11" a="1"/>
  <c r="F64" i="11" s="1"/>
  <c r="E64" i="11" a="1"/>
  <c r="E64" i="11" s="1"/>
  <c r="D64" i="11" a="1"/>
  <c r="D64" i="11" s="1"/>
  <c r="B64" i="11" a="1"/>
  <c r="B64" i="11" s="1"/>
  <c r="A64" i="11" a="1"/>
  <c r="A64" i="11" s="1"/>
  <c r="O63" i="11"/>
  <c r="N63" i="11"/>
  <c r="M63" i="11" a="1"/>
  <c r="M63" i="11" s="1"/>
  <c r="L63" i="11" a="1"/>
  <c r="L63" i="11" s="1"/>
  <c r="K63" i="11" a="1"/>
  <c r="K63" i="11" s="1"/>
  <c r="J63" i="11" a="1"/>
  <c r="J63" i="11" s="1"/>
  <c r="H63" i="11" a="1"/>
  <c r="H63" i="11" s="1"/>
  <c r="G63" i="11" a="1"/>
  <c r="G63" i="11" s="1"/>
  <c r="F63" i="11" a="1"/>
  <c r="F63" i="11" s="1"/>
  <c r="E63" i="11" a="1"/>
  <c r="E63" i="11" s="1"/>
  <c r="D63" i="11" a="1"/>
  <c r="D63" i="11" s="1"/>
  <c r="B63" i="11" a="1"/>
  <c r="B63" i="11" s="1"/>
  <c r="A63" i="11" a="1"/>
  <c r="A63" i="11" s="1"/>
  <c r="O62" i="11"/>
  <c r="N62" i="11"/>
  <c r="M62" i="11" a="1"/>
  <c r="M62" i="11" s="1"/>
  <c r="L62" i="11" a="1"/>
  <c r="L62" i="11" s="1"/>
  <c r="K62" i="11" a="1"/>
  <c r="K62" i="11" s="1"/>
  <c r="J62" i="11" a="1"/>
  <c r="J62" i="11" s="1"/>
  <c r="H62" i="11" a="1"/>
  <c r="H62" i="11" s="1"/>
  <c r="G62" i="11" a="1"/>
  <c r="G62" i="11" s="1"/>
  <c r="F62" i="11" a="1"/>
  <c r="F62" i="11" s="1"/>
  <c r="E62" i="11" a="1"/>
  <c r="E62" i="11" s="1"/>
  <c r="D62" i="11" a="1"/>
  <c r="D62" i="11" s="1"/>
  <c r="B62" i="11" a="1"/>
  <c r="B62" i="11" s="1"/>
  <c r="A62" i="11" a="1"/>
  <c r="A62" i="11" s="1"/>
  <c r="O61" i="11"/>
  <c r="N61" i="11"/>
  <c r="M61" i="11" a="1"/>
  <c r="M61" i="11" s="1"/>
  <c r="L61" i="11" a="1"/>
  <c r="L61" i="11" s="1"/>
  <c r="K61" i="11" a="1"/>
  <c r="K61" i="11" s="1"/>
  <c r="J61" i="11" a="1"/>
  <c r="J61" i="11" s="1"/>
  <c r="H61" i="11" a="1"/>
  <c r="H61" i="11" s="1"/>
  <c r="G61" i="11" a="1"/>
  <c r="G61" i="11" s="1"/>
  <c r="F61" i="11" a="1"/>
  <c r="F61" i="11" s="1"/>
  <c r="E61" i="11" a="1"/>
  <c r="E61" i="11" s="1"/>
  <c r="D61" i="11" a="1"/>
  <c r="D61" i="11" s="1"/>
  <c r="B61" i="11" a="1"/>
  <c r="B61" i="11" s="1"/>
  <c r="A61" i="11" a="1"/>
  <c r="A61" i="11" s="1"/>
  <c r="O60" i="11"/>
  <c r="N60" i="11"/>
  <c r="M60" i="11" a="1"/>
  <c r="M60" i="11" s="1"/>
  <c r="L60" i="11" a="1"/>
  <c r="L60" i="11" s="1"/>
  <c r="K60" i="11" a="1"/>
  <c r="K60" i="11" s="1"/>
  <c r="J60" i="11" a="1"/>
  <c r="J60" i="11" s="1"/>
  <c r="H60" i="11" a="1"/>
  <c r="H60" i="11" s="1"/>
  <c r="G60" i="11" a="1"/>
  <c r="G60" i="11" s="1"/>
  <c r="F60" i="11" a="1"/>
  <c r="F60" i="11" s="1"/>
  <c r="E60" i="11" a="1"/>
  <c r="E60" i="11" s="1"/>
  <c r="D60" i="11" a="1"/>
  <c r="D60" i="11" s="1"/>
  <c r="B60" i="11" a="1"/>
  <c r="B60" i="11" s="1"/>
  <c r="A60" i="11" a="1"/>
  <c r="A60" i="11" s="1"/>
  <c r="O59" i="11"/>
  <c r="N59" i="11"/>
  <c r="M59" i="11" a="1"/>
  <c r="M59" i="11" s="1"/>
  <c r="L59" i="11" a="1"/>
  <c r="L59" i="11" s="1"/>
  <c r="K59" i="11" a="1"/>
  <c r="K59" i="11" s="1"/>
  <c r="J59" i="11" a="1"/>
  <c r="J59" i="11" s="1"/>
  <c r="H59" i="11" a="1"/>
  <c r="H59" i="11" s="1"/>
  <c r="G59" i="11" a="1"/>
  <c r="G59" i="11" s="1"/>
  <c r="F59" i="11" a="1"/>
  <c r="F59" i="11" s="1"/>
  <c r="E59" i="11" a="1"/>
  <c r="E59" i="11" s="1"/>
  <c r="D59" i="11" a="1"/>
  <c r="D59" i="11" s="1"/>
  <c r="B59" i="11" a="1"/>
  <c r="B59" i="11" s="1"/>
  <c r="A59" i="11" a="1"/>
  <c r="A59" i="11" s="1"/>
  <c r="O58" i="11"/>
  <c r="N58" i="11"/>
  <c r="M58" i="11" a="1"/>
  <c r="M58" i="11" s="1"/>
  <c r="L58" i="11" a="1"/>
  <c r="L58" i="11" s="1"/>
  <c r="K58" i="11" a="1"/>
  <c r="K58" i="11" s="1"/>
  <c r="J58" i="11" a="1"/>
  <c r="J58" i="11" s="1"/>
  <c r="H58" i="11" a="1"/>
  <c r="H58" i="11" s="1"/>
  <c r="G58" i="11" a="1"/>
  <c r="G58" i="11" s="1"/>
  <c r="F58" i="11" a="1"/>
  <c r="F58" i="11" s="1"/>
  <c r="E58" i="11" a="1"/>
  <c r="E58" i="11" s="1"/>
  <c r="D58" i="11" a="1"/>
  <c r="D58" i="11" s="1"/>
  <c r="B58" i="11" a="1"/>
  <c r="B58" i="11" s="1"/>
  <c r="A58" i="11" a="1"/>
  <c r="A58" i="11" s="1"/>
  <c r="O57" i="11"/>
  <c r="N57" i="11"/>
  <c r="M57" i="11" a="1"/>
  <c r="M57" i="11" s="1"/>
  <c r="L57" i="11" a="1"/>
  <c r="L57" i="11" s="1"/>
  <c r="K57" i="11" a="1"/>
  <c r="K57" i="11" s="1"/>
  <c r="J57" i="11" a="1"/>
  <c r="J57" i="11" s="1"/>
  <c r="H57" i="11" a="1"/>
  <c r="H57" i="11" s="1"/>
  <c r="G57" i="11" a="1"/>
  <c r="G57" i="11" s="1"/>
  <c r="F57" i="11" a="1"/>
  <c r="F57" i="11" s="1"/>
  <c r="E57" i="11" a="1"/>
  <c r="E57" i="11" s="1"/>
  <c r="D57" i="11" a="1"/>
  <c r="D57" i="11" s="1"/>
  <c r="B57" i="11" a="1"/>
  <c r="B57" i="11" s="1"/>
  <c r="A57" i="11" a="1"/>
  <c r="A57" i="11" s="1"/>
  <c r="O56" i="11"/>
  <c r="N56" i="11"/>
  <c r="M56" i="11" a="1"/>
  <c r="M56" i="11" s="1"/>
  <c r="L56" i="11" a="1"/>
  <c r="L56" i="11" s="1"/>
  <c r="K56" i="11" a="1"/>
  <c r="K56" i="11" s="1"/>
  <c r="J56" i="11" a="1"/>
  <c r="J56" i="11" s="1"/>
  <c r="H56" i="11" a="1"/>
  <c r="H56" i="11" s="1"/>
  <c r="G56" i="11" a="1"/>
  <c r="G56" i="11" s="1"/>
  <c r="F56" i="11" a="1"/>
  <c r="F56" i="11" s="1"/>
  <c r="E56" i="11" a="1"/>
  <c r="E56" i="11" s="1"/>
  <c r="D56" i="11" a="1"/>
  <c r="D56" i="11" s="1"/>
  <c r="B56" i="11" a="1"/>
  <c r="B56" i="11" s="1"/>
  <c r="A56" i="11" a="1"/>
  <c r="A56" i="11" s="1"/>
  <c r="O55" i="11"/>
  <c r="N55" i="11"/>
  <c r="M55" i="11" a="1"/>
  <c r="M55" i="11" s="1"/>
  <c r="L55" i="11" a="1"/>
  <c r="L55" i="11" s="1"/>
  <c r="K55" i="11" a="1"/>
  <c r="K55" i="11" s="1"/>
  <c r="J55" i="11" a="1"/>
  <c r="J55" i="11" s="1"/>
  <c r="H55" i="11" a="1"/>
  <c r="H55" i="11" s="1"/>
  <c r="G55" i="11" a="1"/>
  <c r="G55" i="11" s="1"/>
  <c r="F55" i="11" a="1"/>
  <c r="F55" i="11" s="1"/>
  <c r="E55" i="11" a="1"/>
  <c r="E55" i="11" s="1"/>
  <c r="D55" i="11" a="1"/>
  <c r="D55" i="11" s="1"/>
  <c r="B55" i="11" a="1"/>
  <c r="B55" i="11" s="1"/>
  <c r="A55" i="11" a="1"/>
  <c r="A55" i="11" s="1"/>
  <c r="O54" i="11"/>
  <c r="N54" i="11"/>
  <c r="M54" i="11" a="1"/>
  <c r="M54" i="11" s="1"/>
  <c r="L54" i="11" a="1"/>
  <c r="L54" i="11" s="1"/>
  <c r="K54" i="11" a="1"/>
  <c r="K54" i="11" s="1"/>
  <c r="J54" i="11" a="1"/>
  <c r="J54" i="11" s="1"/>
  <c r="H54" i="11" a="1"/>
  <c r="H54" i="11" s="1"/>
  <c r="G54" i="11" a="1"/>
  <c r="G54" i="11" s="1"/>
  <c r="F54" i="11" a="1"/>
  <c r="F54" i="11" s="1"/>
  <c r="E54" i="11" a="1"/>
  <c r="E54" i="11" s="1"/>
  <c r="D54" i="11" a="1"/>
  <c r="D54" i="11" s="1"/>
  <c r="B54" i="11" a="1"/>
  <c r="B54" i="11" s="1"/>
  <c r="A54" i="11" a="1"/>
  <c r="A54" i="11" s="1"/>
  <c r="O53" i="11"/>
  <c r="N53" i="11"/>
  <c r="M53" i="11" a="1"/>
  <c r="M53" i="11" s="1"/>
  <c r="L53" i="11" a="1"/>
  <c r="L53" i="11" s="1"/>
  <c r="K53" i="11" a="1"/>
  <c r="K53" i="11" s="1"/>
  <c r="J53" i="11" a="1"/>
  <c r="J53" i="11" s="1"/>
  <c r="H53" i="11" a="1"/>
  <c r="H53" i="11" s="1"/>
  <c r="G53" i="11" a="1"/>
  <c r="G53" i="11" s="1"/>
  <c r="F53" i="11" a="1"/>
  <c r="F53" i="11" s="1"/>
  <c r="E53" i="11" a="1"/>
  <c r="E53" i="11" s="1"/>
  <c r="D53" i="11" a="1"/>
  <c r="D53" i="11" s="1"/>
  <c r="B53" i="11" a="1"/>
  <c r="B53" i="11" s="1"/>
  <c r="A53" i="11" a="1"/>
  <c r="A53" i="11" s="1"/>
  <c r="O52" i="11"/>
  <c r="N52" i="11"/>
  <c r="M52" i="11" a="1"/>
  <c r="M52" i="11" s="1"/>
  <c r="L52" i="11" a="1"/>
  <c r="L52" i="11" s="1"/>
  <c r="K52" i="11" a="1"/>
  <c r="K52" i="11" s="1"/>
  <c r="J52" i="11" a="1"/>
  <c r="J52" i="11" s="1"/>
  <c r="H52" i="11" a="1"/>
  <c r="H52" i="11" s="1"/>
  <c r="G52" i="11" a="1"/>
  <c r="G52" i="11" s="1"/>
  <c r="F52" i="11" a="1"/>
  <c r="F52" i="11" s="1"/>
  <c r="E52" i="11" a="1"/>
  <c r="E52" i="11" s="1"/>
  <c r="D52" i="11" a="1"/>
  <c r="D52" i="11" s="1"/>
  <c r="B52" i="11" a="1"/>
  <c r="B52" i="11" s="1"/>
  <c r="A52" i="11" a="1"/>
  <c r="A52" i="11" s="1"/>
  <c r="O51" i="11"/>
  <c r="N51" i="11"/>
  <c r="M51" i="11" a="1"/>
  <c r="M51" i="11" s="1"/>
  <c r="L51" i="11" a="1"/>
  <c r="L51" i="11" s="1"/>
  <c r="K51" i="11" a="1"/>
  <c r="K51" i="11" s="1"/>
  <c r="J51" i="11" a="1"/>
  <c r="J51" i="11" s="1"/>
  <c r="H51" i="11" a="1"/>
  <c r="H51" i="11" s="1"/>
  <c r="G51" i="11" a="1"/>
  <c r="G51" i="11" s="1"/>
  <c r="F51" i="11" a="1"/>
  <c r="F51" i="11" s="1"/>
  <c r="E51" i="11" a="1"/>
  <c r="E51" i="11" s="1"/>
  <c r="D51" i="11" a="1"/>
  <c r="D51" i="11" s="1"/>
  <c r="B51" i="11" a="1"/>
  <c r="B51" i="11" s="1"/>
  <c r="A51" i="11" a="1"/>
  <c r="A51" i="11" s="1"/>
  <c r="O50" i="11"/>
  <c r="N50" i="11"/>
  <c r="M50" i="11" a="1"/>
  <c r="M50" i="11" s="1"/>
  <c r="L50" i="11" a="1"/>
  <c r="L50" i="11" s="1"/>
  <c r="K50" i="11" a="1"/>
  <c r="K50" i="11" s="1"/>
  <c r="J50" i="11" a="1"/>
  <c r="J50" i="11" s="1"/>
  <c r="H50" i="11" a="1"/>
  <c r="H50" i="11" s="1"/>
  <c r="G50" i="11" a="1"/>
  <c r="G50" i="11" s="1"/>
  <c r="F50" i="11" a="1"/>
  <c r="F50" i="11" s="1"/>
  <c r="E50" i="11" a="1"/>
  <c r="E50" i="11" s="1"/>
  <c r="D50" i="11" a="1"/>
  <c r="D50" i="11" s="1"/>
  <c r="B50" i="11" a="1"/>
  <c r="B50" i="11" s="1"/>
  <c r="A50" i="11" a="1"/>
  <c r="A50" i="11" s="1"/>
  <c r="O49" i="11"/>
  <c r="N49" i="11"/>
  <c r="M49" i="11" a="1"/>
  <c r="M49" i="11" s="1"/>
  <c r="L49" i="11" a="1"/>
  <c r="L49" i="11" s="1"/>
  <c r="K49" i="11" a="1"/>
  <c r="K49" i="11" s="1"/>
  <c r="J49" i="11" a="1"/>
  <c r="J49" i="11" s="1"/>
  <c r="H49" i="11" a="1"/>
  <c r="H49" i="11" s="1"/>
  <c r="G49" i="11" a="1"/>
  <c r="G49" i="11" s="1"/>
  <c r="F49" i="11" a="1"/>
  <c r="F49" i="11" s="1"/>
  <c r="E49" i="11" a="1"/>
  <c r="E49" i="11" s="1"/>
  <c r="D49" i="11" a="1"/>
  <c r="D49" i="11" s="1"/>
  <c r="B49" i="11" a="1"/>
  <c r="B49" i="11" s="1"/>
  <c r="A49" i="11" a="1"/>
  <c r="A49" i="11" s="1"/>
  <c r="O48" i="11"/>
  <c r="N48" i="11"/>
  <c r="M48" i="11" a="1"/>
  <c r="M48" i="11" s="1"/>
  <c r="L48" i="11" a="1"/>
  <c r="L48" i="11" s="1"/>
  <c r="K48" i="11" a="1"/>
  <c r="K48" i="11" s="1"/>
  <c r="J48" i="11" a="1"/>
  <c r="J48" i="11" s="1"/>
  <c r="H48" i="11" a="1"/>
  <c r="H48" i="11" s="1"/>
  <c r="G48" i="11" a="1"/>
  <c r="G48" i="11" s="1"/>
  <c r="F48" i="11" a="1"/>
  <c r="F48" i="11" s="1"/>
  <c r="E48" i="11" a="1"/>
  <c r="E48" i="11" s="1"/>
  <c r="D48" i="11" a="1"/>
  <c r="D48" i="11" s="1"/>
  <c r="B48" i="11" a="1"/>
  <c r="B48" i="11" s="1"/>
  <c r="A48" i="11" a="1"/>
  <c r="A48" i="11" s="1"/>
  <c r="O47" i="11"/>
  <c r="N47" i="11"/>
  <c r="M47" i="11" a="1"/>
  <c r="M47" i="11" s="1"/>
  <c r="L47" i="11" a="1"/>
  <c r="L47" i="11" s="1"/>
  <c r="K47" i="11" a="1"/>
  <c r="K47" i="11" s="1"/>
  <c r="J47" i="11" a="1"/>
  <c r="J47" i="11" s="1"/>
  <c r="H47" i="11" a="1"/>
  <c r="H47" i="11" s="1"/>
  <c r="G47" i="11" a="1"/>
  <c r="G47" i="11" s="1"/>
  <c r="F47" i="11" a="1"/>
  <c r="F47" i="11" s="1"/>
  <c r="E47" i="11" a="1"/>
  <c r="E47" i="11" s="1"/>
  <c r="D47" i="11" a="1"/>
  <c r="D47" i="11" s="1"/>
  <c r="B47" i="11" a="1"/>
  <c r="B47" i="11" s="1"/>
  <c r="A47" i="11" a="1"/>
  <c r="A47" i="11" s="1"/>
  <c r="O46" i="11"/>
  <c r="N46" i="11"/>
  <c r="M46" i="11" a="1"/>
  <c r="M46" i="11" s="1"/>
  <c r="L46" i="11" a="1"/>
  <c r="L46" i="11" s="1"/>
  <c r="K46" i="11" a="1"/>
  <c r="K46" i="11" s="1"/>
  <c r="J46" i="11" a="1"/>
  <c r="J46" i="11" s="1"/>
  <c r="H46" i="11" a="1"/>
  <c r="H46" i="11" s="1"/>
  <c r="G46" i="11" a="1"/>
  <c r="G46" i="11" s="1"/>
  <c r="F46" i="11" a="1"/>
  <c r="F46" i="11" s="1"/>
  <c r="E46" i="11" a="1"/>
  <c r="E46" i="11" s="1"/>
  <c r="D46" i="11" a="1"/>
  <c r="D46" i="11" s="1"/>
  <c r="B46" i="11" a="1"/>
  <c r="B46" i="11" s="1"/>
  <c r="A46" i="11" a="1"/>
  <c r="A46" i="11" s="1"/>
  <c r="O45" i="11"/>
  <c r="N45" i="11"/>
  <c r="M45" i="11" a="1"/>
  <c r="M45" i="11" s="1"/>
  <c r="L45" i="11" a="1"/>
  <c r="L45" i="11" s="1"/>
  <c r="K45" i="11" a="1"/>
  <c r="K45" i="11" s="1"/>
  <c r="J45" i="11" a="1"/>
  <c r="J45" i="11" s="1"/>
  <c r="H45" i="11" a="1"/>
  <c r="H45" i="11" s="1"/>
  <c r="G45" i="11" a="1"/>
  <c r="G45" i="11" s="1"/>
  <c r="F45" i="11" a="1"/>
  <c r="F45" i="11" s="1"/>
  <c r="E45" i="11" a="1"/>
  <c r="E45" i="11" s="1"/>
  <c r="D45" i="11" a="1"/>
  <c r="D45" i="11" s="1"/>
  <c r="B45" i="11" a="1"/>
  <c r="B45" i="11" s="1"/>
  <c r="A45" i="11" a="1"/>
  <c r="A45" i="11" s="1"/>
  <c r="O44" i="11"/>
  <c r="N44" i="11"/>
  <c r="M44" i="11" a="1"/>
  <c r="M44" i="11" s="1"/>
  <c r="L44" i="11" a="1"/>
  <c r="L44" i="11" s="1"/>
  <c r="K44" i="11" a="1"/>
  <c r="K44" i="11" s="1"/>
  <c r="J44" i="11" a="1"/>
  <c r="J44" i="11" s="1"/>
  <c r="H44" i="11" a="1"/>
  <c r="H44" i="11" s="1"/>
  <c r="G44" i="11" a="1"/>
  <c r="G44" i="11" s="1"/>
  <c r="F44" i="11" a="1"/>
  <c r="F44" i="11" s="1"/>
  <c r="E44" i="11" a="1"/>
  <c r="E44" i="11" s="1"/>
  <c r="D44" i="11" a="1"/>
  <c r="D44" i="11" s="1"/>
  <c r="B44" i="11" a="1"/>
  <c r="B44" i="11" s="1"/>
  <c r="A44" i="11" a="1"/>
  <c r="A44" i="11" s="1"/>
  <c r="O43" i="11"/>
  <c r="N43" i="11"/>
  <c r="M43" i="11" a="1"/>
  <c r="M43" i="11" s="1"/>
  <c r="L43" i="11" a="1"/>
  <c r="L43" i="11" s="1"/>
  <c r="K43" i="11" a="1"/>
  <c r="K43" i="11" s="1"/>
  <c r="J43" i="11" a="1"/>
  <c r="J43" i="11" s="1"/>
  <c r="H43" i="11" a="1"/>
  <c r="H43" i="11" s="1"/>
  <c r="G43" i="11" a="1"/>
  <c r="G43" i="11" s="1"/>
  <c r="F43" i="11" a="1"/>
  <c r="F43" i="11" s="1"/>
  <c r="E43" i="11" a="1"/>
  <c r="E43" i="11" s="1"/>
  <c r="D43" i="11" a="1"/>
  <c r="D43" i="11" s="1"/>
  <c r="B43" i="11" a="1"/>
  <c r="B43" i="11" s="1"/>
  <c r="A43" i="11" a="1"/>
  <c r="A43" i="11" s="1"/>
  <c r="O42" i="11"/>
  <c r="N42" i="11"/>
  <c r="M42" i="11" a="1"/>
  <c r="M42" i="11" s="1"/>
  <c r="L42" i="11" a="1"/>
  <c r="L42" i="11" s="1"/>
  <c r="K42" i="11" a="1"/>
  <c r="K42" i="11" s="1"/>
  <c r="J42" i="11" a="1"/>
  <c r="J42" i="11" s="1"/>
  <c r="H42" i="11" a="1"/>
  <c r="H42" i="11" s="1"/>
  <c r="G42" i="11" a="1"/>
  <c r="G42" i="11" s="1"/>
  <c r="F42" i="11" a="1"/>
  <c r="F42" i="11" s="1"/>
  <c r="E42" i="11" a="1"/>
  <c r="E42" i="11" s="1"/>
  <c r="D42" i="11" a="1"/>
  <c r="D42" i="11" s="1"/>
  <c r="B42" i="11" a="1"/>
  <c r="B42" i="11" s="1"/>
  <c r="A42" i="11" a="1"/>
  <c r="A42" i="11" s="1"/>
  <c r="O41" i="11"/>
  <c r="N41" i="11"/>
  <c r="M41" i="11" a="1"/>
  <c r="M41" i="11" s="1"/>
  <c r="L41" i="11" a="1"/>
  <c r="L41" i="11" s="1"/>
  <c r="K41" i="11" a="1"/>
  <c r="K41" i="11" s="1"/>
  <c r="J41" i="11" a="1"/>
  <c r="J41" i="11" s="1"/>
  <c r="H41" i="11" a="1"/>
  <c r="H41" i="11" s="1"/>
  <c r="G41" i="11" a="1"/>
  <c r="G41" i="11" s="1"/>
  <c r="F41" i="11" a="1"/>
  <c r="F41" i="11" s="1"/>
  <c r="E41" i="11" a="1"/>
  <c r="E41" i="11" s="1"/>
  <c r="D41" i="11" a="1"/>
  <c r="D41" i="11" s="1"/>
  <c r="B41" i="11" a="1"/>
  <c r="B41" i="11" s="1"/>
  <c r="A41" i="11" a="1"/>
  <c r="A41" i="11" s="1"/>
  <c r="O40" i="11"/>
  <c r="N40" i="11"/>
  <c r="M40" i="11" a="1"/>
  <c r="M40" i="11" s="1"/>
  <c r="L40" i="11" a="1"/>
  <c r="L40" i="11" s="1"/>
  <c r="K40" i="11" a="1"/>
  <c r="K40" i="11" s="1"/>
  <c r="J40" i="11" a="1"/>
  <c r="J40" i="11" s="1"/>
  <c r="H40" i="11" a="1"/>
  <c r="H40" i="11" s="1"/>
  <c r="G40" i="11" a="1"/>
  <c r="G40" i="11" s="1"/>
  <c r="F40" i="11" a="1"/>
  <c r="F40" i="11" s="1"/>
  <c r="E40" i="11" a="1"/>
  <c r="E40" i="11" s="1"/>
  <c r="D40" i="11" a="1"/>
  <c r="D40" i="11" s="1"/>
  <c r="B40" i="11" a="1"/>
  <c r="B40" i="11" s="1"/>
  <c r="A40" i="11" a="1"/>
  <c r="A40" i="11" s="1"/>
  <c r="O39" i="11"/>
  <c r="N39" i="11"/>
  <c r="M39" i="11" a="1"/>
  <c r="M39" i="11" s="1"/>
  <c r="L39" i="11" a="1"/>
  <c r="L39" i="11" s="1"/>
  <c r="K39" i="11" a="1"/>
  <c r="K39" i="11" s="1"/>
  <c r="J39" i="11" a="1"/>
  <c r="J39" i="11" s="1"/>
  <c r="H39" i="11" a="1"/>
  <c r="H39" i="11" s="1"/>
  <c r="G39" i="11" a="1"/>
  <c r="G39" i="11" s="1"/>
  <c r="F39" i="11" a="1"/>
  <c r="F39" i="11" s="1"/>
  <c r="E39" i="11" a="1"/>
  <c r="E39" i="11" s="1"/>
  <c r="D39" i="11" a="1"/>
  <c r="D39" i="11" s="1"/>
  <c r="B39" i="11" a="1"/>
  <c r="B39" i="11" s="1"/>
  <c r="A39" i="11" a="1"/>
  <c r="A39" i="11" s="1"/>
  <c r="O38" i="11"/>
  <c r="N38" i="11"/>
  <c r="M38" i="11" a="1"/>
  <c r="M38" i="11" s="1"/>
  <c r="L38" i="11" a="1"/>
  <c r="L38" i="11" s="1"/>
  <c r="K38" i="11" a="1"/>
  <c r="K38" i="11" s="1"/>
  <c r="J38" i="11" a="1"/>
  <c r="J38" i="11" s="1"/>
  <c r="H38" i="11"/>
  <c r="H38" i="11" a="1"/>
  <c r="G38" i="11" a="1"/>
  <c r="G38" i="11" s="1"/>
  <c r="F38" i="11" a="1"/>
  <c r="F38" i="11" s="1"/>
  <c r="E38" i="11" a="1"/>
  <c r="E38" i="11" s="1"/>
  <c r="D38" i="11" a="1"/>
  <c r="D38" i="11" s="1"/>
  <c r="B38" i="11" a="1"/>
  <c r="B38" i="11" s="1"/>
  <c r="A38" i="11" a="1"/>
  <c r="A38" i="11" s="1"/>
  <c r="O37" i="11"/>
  <c r="N37" i="11"/>
  <c r="M37" i="11" a="1"/>
  <c r="M37" i="11" s="1"/>
  <c r="L37" i="11" a="1"/>
  <c r="L37" i="11" s="1"/>
  <c r="K37" i="11" a="1"/>
  <c r="K37" i="11" s="1"/>
  <c r="J37" i="11" a="1"/>
  <c r="J37" i="11" s="1"/>
  <c r="H37" i="11" a="1"/>
  <c r="H37" i="11" s="1"/>
  <c r="G37" i="11" a="1"/>
  <c r="G37" i="11" s="1"/>
  <c r="F37" i="11" a="1"/>
  <c r="F37" i="11" s="1"/>
  <c r="E37" i="11" a="1"/>
  <c r="E37" i="11" s="1"/>
  <c r="D37" i="11" a="1"/>
  <c r="D37" i="11" s="1"/>
  <c r="B37" i="11" a="1"/>
  <c r="B37" i="11" s="1"/>
  <c r="A37" i="11" a="1"/>
  <c r="A37" i="11" s="1"/>
  <c r="O36" i="11"/>
  <c r="N36" i="11"/>
  <c r="M36" i="11" a="1"/>
  <c r="M36" i="11" s="1"/>
  <c r="L36" i="11" a="1"/>
  <c r="L36" i="11" s="1"/>
  <c r="K36" i="11" a="1"/>
  <c r="K36" i="11" s="1"/>
  <c r="J36" i="11" a="1"/>
  <c r="J36" i="11" s="1"/>
  <c r="H36" i="11" a="1"/>
  <c r="H36" i="11" s="1"/>
  <c r="G36" i="11" a="1"/>
  <c r="G36" i="11" s="1"/>
  <c r="F36" i="11" a="1"/>
  <c r="F36" i="11" s="1"/>
  <c r="E36" i="11" a="1"/>
  <c r="E36" i="11" s="1"/>
  <c r="D36" i="11" a="1"/>
  <c r="D36" i="11" s="1"/>
  <c r="B36" i="11" a="1"/>
  <c r="B36" i="11" s="1"/>
  <c r="A36" i="11" a="1"/>
  <c r="A36" i="11" s="1"/>
  <c r="O35" i="11"/>
  <c r="N35" i="11"/>
  <c r="M35" i="11" a="1"/>
  <c r="M35" i="11" s="1"/>
  <c r="L35" i="11" a="1"/>
  <c r="L35" i="11" s="1"/>
  <c r="K35" i="11" a="1"/>
  <c r="K35" i="11" s="1"/>
  <c r="J35" i="11" a="1"/>
  <c r="J35" i="11" s="1"/>
  <c r="H35" i="11" a="1"/>
  <c r="H35" i="11" s="1"/>
  <c r="G35" i="11" a="1"/>
  <c r="G35" i="11" s="1"/>
  <c r="F35" i="11" a="1"/>
  <c r="F35" i="11" s="1"/>
  <c r="E35" i="11" a="1"/>
  <c r="E35" i="11" s="1"/>
  <c r="D35" i="11" a="1"/>
  <c r="D35" i="11" s="1"/>
  <c r="B35" i="11" a="1"/>
  <c r="B35" i="11" s="1"/>
  <c r="A35" i="11" a="1"/>
  <c r="A35" i="11" s="1"/>
  <c r="O34" i="11"/>
  <c r="N34" i="11"/>
  <c r="M34" i="11" a="1"/>
  <c r="M34" i="11" s="1"/>
  <c r="L34" i="11" a="1"/>
  <c r="L34" i="11" s="1"/>
  <c r="K34" i="11" a="1"/>
  <c r="K34" i="11" s="1"/>
  <c r="J34" i="11" a="1"/>
  <c r="J34" i="11" s="1"/>
  <c r="H34" i="11" a="1"/>
  <c r="H34" i="11" s="1"/>
  <c r="G34" i="11" a="1"/>
  <c r="G34" i="11" s="1"/>
  <c r="F34" i="11" a="1"/>
  <c r="F34" i="11" s="1"/>
  <c r="E34" i="11" a="1"/>
  <c r="E34" i="11" s="1"/>
  <c r="D34" i="11" a="1"/>
  <c r="D34" i="11" s="1"/>
  <c r="B34" i="11" a="1"/>
  <c r="B34" i="11" s="1"/>
  <c r="A34" i="11" a="1"/>
  <c r="A34" i="11" s="1"/>
  <c r="O33" i="11"/>
  <c r="N33" i="11"/>
  <c r="M33" i="11" a="1"/>
  <c r="M33" i="11" s="1"/>
  <c r="L33" i="11" a="1"/>
  <c r="L33" i="11" s="1"/>
  <c r="K33" i="11" a="1"/>
  <c r="K33" i="11" s="1"/>
  <c r="J33" i="11" a="1"/>
  <c r="J33" i="11" s="1"/>
  <c r="H33" i="11" a="1"/>
  <c r="H33" i="11" s="1"/>
  <c r="G33" i="11" a="1"/>
  <c r="G33" i="11" s="1"/>
  <c r="F33" i="11" a="1"/>
  <c r="F33" i="11" s="1"/>
  <c r="E33" i="11" a="1"/>
  <c r="E33" i="11" s="1"/>
  <c r="D33" i="11" a="1"/>
  <c r="D33" i="11" s="1"/>
  <c r="B33" i="11" a="1"/>
  <c r="B33" i="11" s="1"/>
  <c r="A33" i="11" a="1"/>
  <c r="A33" i="11" s="1"/>
  <c r="O32" i="11"/>
  <c r="N32" i="11"/>
  <c r="M32" i="11" a="1"/>
  <c r="M32" i="11" s="1"/>
  <c r="L32" i="11" a="1"/>
  <c r="L32" i="11" s="1"/>
  <c r="K32" i="11" a="1"/>
  <c r="K32" i="11" s="1"/>
  <c r="J32" i="11" a="1"/>
  <c r="J32" i="11" s="1"/>
  <c r="H32" i="11" a="1"/>
  <c r="H32" i="11" s="1"/>
  <c r="G32" i="11" a="1"/>
  <c r="G32" i="11" s="1"/>
  <c r="F32" i="11" a="1"/>
  <c r="F32" i="11" s="1"/>
  <c r="E32" i="11" a="1"/>
  <c r="E32" i="11" s="1"/>
  <c r="D32" i="11" a="1"/>
  <c r="D32" i="11" s="1"/>
  <c r="B32" i="11" a="1"/>
  <c r="B32" i="11" s="1"/>
  <c r="A32" i="11" a="1"/>
  <c r="A32" i="11" s="1"/>
  <c r="O31" i="11"/>
  <c r="N31" i="11"/>
  <c r="M31" i="11" a="1"/>
  <c r="M31" i="11" s="1"/>
  <c r="L31" i="11" a="1"/>
  <c r="L31" i="11" s="1"/>
  <c r="K31" i="11" a="1"/>
  <c r="K31" i="11" s="1"/>
  <c r="J31" i="11" a="1"/>
  <c r="J31" i="11" s="1"/>
  <c r="H31" i="11" a="1"/>
  <c r="H31" i="11" s="1"/>
  <c r="G31" i="11" a="1"/>
  <c r="G31" i="11" s="1"/>
  <c r="F31" i="11" a="1"/>
  <c r="F31" i="11" s="1"/>
  <c r="E31" i="11" a="1"/>
  <c r="E31" i="11" s="1"/>
  <c r="D31" i="11" a="1"/>
  <c r="D31" i="11" s="1"/>
  <c r="B31" i="11" a="1"/>
  <c r="B31" i="11" s="1"/>
  <c r="A31" i="11" a="1"/>
  <c r="A31" i="11" s="1"/>
  <c r="O30" i="11"/>
  <c r="N30" i="11"/>
  <c r="M30" i="11" a="1"/>
  <c r="M30" i="11" s="1"/>
  <c r="L30" i="11" a="1"/>
  <c r="L30" i="11" s="1"/>
  <c r="K30" i="11" a="1"/>
  <c r="K30" i="11" s="1"/>
  <c r="J30" i="11" a="1"/>
  <c r="J30" i="11" s="1"/>
  <c r="H30" i="11" a="1"/>
  <c r="H30" i="11" s="1"/>
  <c r="G30" i="11" a="1"/>
  <c r="G30" i="11" s="1"/>
  <c r="F30" i="11" a="1"/>
  <c r="F30" i="11" s="1"/>
  <c r="E30" i="11" a="1"/>
  <c r="E30" i="11" s="1"/>
  <c r="D30" i="11" a="1"/>
  <c r="D30" i="11" s="1"/>
  <c r="B30" i="11" a="1"/>
  <c r="B30" i="11" s="1"/>
  <c r="A30" i="11" a="1"/>
  <c r="A30" i="11" s="1"/>
  <c r="O29" i="11"/>
  <c r="N29" i="11"/>
  <c r="M29" i="11" a="1"/>
  <c r="M29" i="11" s="1"/>
  <c r="L29" i="11" a="1"/>
  <c r="L29" i="11" s="1"/>
  <c r="K29" i="11" a="1"/>
  <c r="K29" i="11" s="1"/>
  <c r="J29" i="11" a="1"/>
  <c r="J29" i="11" s="1"/>
  <c r="H29" i="11" a="1"/>
  <c r="H29" i="11" s="1"/>
  <c r="G29" i="11" a="1"/>
  <c r="G29" i="11" s="1"/>
  <c r="F29" i="11" a="1"/>
  <c r="F29" i="11" s="1"/>
  <c r="E29" i="11" a="1"/>
  <c r="E29" i="11" s="1"/>
  <c r="D29" i="11" a="1"/>
  <c r="D29" i="11" s="1"/>
  <c r="B29" i="11" a="1"/>
  <c r="B29" i="11" s="1"/>
  <c r="A29" i="11" a="1"/>
  <c r="A29" i="11" s="1"/>
  <c r="O28" i="11"/>
  <c r="N28" i="11"/>
  <c r="M28" i="11" a="1"/>
  <c r="M28" i="11" s="1"/>
  <c r="L28" i="11" a="1"/>
  <c r="L28" i="11" s="1"/>
  <c r="K28" i="11" a="1"/>
  <c r="K28" i="11" s="1"/>
  <c r="J28" i="11" a="1"/>
  <c r="J28" i="11" s="1"/>
  <c r="H28" i="11" a="1"/>
  <c r="H28" i="11" s="1"/>
  <c r="G28" i="11" a="1"/>
  <c r="G28" i="11" s="1"/>
  <c r="F28" i="11" a="1"/>
  <c r="F28" i="11" s="1"/>
  <c r="E28" i="11" a="1"/>
  <c r="E28" i="11" s="1"/>
  <c r="D28" i="11" a="1"/>
  <c r="D28" i="11" s="1"/>
  <c r="B28" i="11" a="1"/>
  <c r="B28" i="11" s="1"/>
  <c r="A28" i="11" a="1"/>
  <c r="A28" i="11" s="1"/>
  <c r="O27" i="11"/>
  <c r="N27" i="11"/>
  <c r="M27" i="11" a="1"/>
  <c r="M27" i="11" s="1"/>
  <c r="L27" i="11" a="1"/>
  <c r="L27" i="11" s="1"/>
  <c r="K27" i="11" a="1"/>
  <c r="K27" i="11" s="1"/>
  <c r="J27" i="11" a="1"/>
  <c r="J27" i="11" s="1"/>
  <c r="H27" i="11" a="1"/>
  <c r="H27" i="11" s="1"/>
  <c r="G27" i="11" a="1"/>
  <c r="G27" i="11" s="1"/>
  <c r="F27" i="11" a="1"/>
  <c r="F27" i="11" s="1"/>
  <c r="E27" i="11" a="1"/>
  <c r="E27" i="11" s="1"/>
  <c r="D27" i="11" a="1"/>
  <c r="D27" i="11" s="1"/>
  <c r="B27" i="11" a="1"/>
  <c r="B27" i="11" s="1"/>
  <c r="A27" i="11" a="1"/>
  <c r="A27" i="11" s="1"/>
  <c r="O26" i="11"/>
  <c r="N26" i="11"/>
  <c r="M26" i="11" a="1"/>
  <c r="M26" i="11" s="1"/>
  <c r="L26" i="11" a="1"/>
  <c r="L26" i="11" s="1"/>
  <c r="K26" i="11" a="1"/>
  <c r="K26" i="11" s="1"/>
  <c r="J26" i="11" a="1"/>
  <c r="J26" i="11" s="1"/>
  <c r="H26" i="11" a="1"/>
  <c r="H26" i="11" s="1"/>
  <c r="G26" i="11" a="1"/>
  <c r="G26" i="11" s="1"/>
  <c r="F26" i="11" a="1"/>
  <c r="F26" i="11" s="1"/>
  <c r="E26" i="11" a="1"/>
  <c r="E26" i="11" s="1"/>
  <c r="D26" i="11" a="1"/>
  <c r="D26" i="11" s="1"/>
  <c r="B26" i="11" a="1"/>
  <c r="B26" i="11" s="1"/>
  <c r="A26" i="11" a="1"/>
  <c r="A26" i="11" s="1"/>
  <c r="O25" i="11"/>
  <c r="N25" i="11"/>
  <c r="M25" i="11" a="1"/>
  <c r="M25" i="11" s="1"/>
  <c r="L25" i="11" a="1"/>
  <c r="L25" i="11" s="1"/>
  <c r="K25" i="11" a="1"/>
  <c r="K25" i="11" s="1"/>
  <c r="J25" i="11" a="1"/>
  <c r="J25" i="11" s="1"/>
  <c r="H25" i="11" a="1"/>
  <c r="H25" i="11" s="1"/>
  <c r="G25" i="11" a="1"/>
  <c r="G25" i="11" s="1"/>
  <c r="F25" i="11" a="1"/>
  <c r="F25" i="11" s="1"/>
  <c r="E25" i="11" a="1"/>
  <c r="E25" i="11" s="1"/>
  <c r="D25" i="11" a="1"/>
  <c r="D25" i="11" s="1"/>
  <c r="B25" i="11" a="1"/>
  <c r="B25" i="11" s="1"/>
  <c r="A25" i="11" a="1"/>
  <c r="A25" i="11" s="1"/>
  <c r="O24" i="11"/>
  <c r="N24" i="11"/>
  <c r="M24" i="11" a="1"/>
  <c r="M24" i="11" s="1"/>
  <c r="L24" i="11" a="1"/>
  <c r="L24" i="11" s="1"/>
  <c r="K24" i="11" a="1"/>
  <c r="K24" i="11" s="1"/>
  <c r="J24" i="11" a="1"/>
  <c r="J24" i="11" s="1"/>
  <c r="H24" i="11" a="1"/>
  <c r="H24" i="11" s="1"/>
  <c r="G24" i="11" a="1"/>
  <c r="G24" i="11" s="1"/>
  <c r="F24" i="11" a="1"/>
  <c r="F24" i="11" s="1"/>
  <c r="E24" i="11" a="1"/>
  <c r="E24" i="11" s="1"/>
  <c r="D24" i="11" a="1"/>
  <c r="D24" i="11" s="1"/>
  <c r="B24" i="11" a="1"/>
  <c r="B24" i="11" s="1"/>
  <c r="A24" i="11" a="1"/>
  <c r="A24" i="11" s="1"/>
  <c r="O23" i="11"/>
  <c r="N23" i="11"/>
  <c r="M23" i="11" a="1"/>
  <c r="M23" i="11" s="1"/>
  <c r="L23" i="11" a="1"/>
  <c r="L23" i="11" s="1"/>
  <c r="K23" i="11" a="1"/>
  <c r="K23" i="11" s="1"/>
  <c r="J23" i="11" a="1"/>
  <c r="J23" i="11" s="1"/>
  <c r="H23" i="11" a="1"/>
  <c r="H23" i="11" s="1"/>
  <c r="G23" i="11" a="1"/>
  <c r="G23" i="11" s="1"/>
  <c r="F23" i="11" a="1"/>
  <c r="F23" i="11" s="1"/>
  <c r="E23" i="11" a="1"/>
  <c r="E23" i="11" s="1"/>
  <c r="D23" i="11" a="1"/>
  <c r="D23" i="11" s="1"/>
  <c r="B23" i="11" a="1"/>
  <c r="B23" i="11" s="1"/>
  <c r="A23" i="11" a="1"/>
  <c r="A23" i="11" s="1"/>
  <c r="O22" i="11"/>
  <c r="N22" i="11"/>
  <c r="M22" i="11" a="1"/>
  <c r="M22" i="11" s="1"/>
  <c r="L22" i="11" a="1"/>
  <c r="L22" i="11" s="1"/>
  <c r="K22" i="11" a="1"/>
  <c r="K22" i="11" s="1"/>
  <c r="J22" i="11" a="1"/>
  <c r="J22" i="11" s="1"/>
  <c r="H22" i="11" a="1"/>
  <c r="H22" i="11" s="1"/>
  <c r="G22" i="11" a="1"/>
  <c r="G22" i="11" s="1"/>
  <c r="F22" i="11" a="1"/>
  <c r="F22" i="11" s="1"/>
  <c r="E22" i="11" a="1"/>
  <c r="E22" i="11" s="1"/>
  <c r="D22" i="11" a="1"/>
  <c r="D22" i="11" s="1"/>
  <c r="B22" i="11" a="1"/>
  <c r="B22" i="11" s="1"/>
  <c r="A22" i="11" a="1"/>
  <c r="A22" i="11" s="1"/>
  <c r="O21" i="11"/>
  <c r="N21" i="11"/>
  <c r="M21" i="11" a="1"/>
  <c r="M21" i="11" s="1"/>
  <c r="L21" i="11" a="1"/>
  <c r="L21" i="11" s="1"/>
  <c r="K21" i="11" a="1"/>
  <c r="K21" i="11" s="1"/>
  <c r="J21" i="11" a="1"/>
  <c r="J21" i="11" s="1"/>
  <c r="H21" i="11" a="1"/>
  <c r="H21" i="11" s="1"/>
  <c r="G21" i="11" a="1"/>
  <c r="G21" i="11" s="1"/>
  <c r="F21" i="11" a="1"/>
  <c r="F21" i="11" s="1"/>
  <c r="E21" i="11" a="1"/>
  <c r="E21" i="11" s="1"/>
  <c r="D21" i="11" a="1"/>
  <c r="D21" i="11" s="1"/>
  <c r="B21" i="11" a="1"/>
  <c r="B21" i="11" s="1"/>
  <c r="A21" i="11" a="1"/>
  <c r="A21" i="11" s="1"/>
  <c r="O20" i="11"/>
  <c r="N20" i="11"/>
  <c r="M20" i="11" a="1"/>
  <c r="M20" i="11" s="1"/>
  <c r="L20" i="11" a="1"/>
  <c r="L20" i="11" s="1"/>
  <c r="K20" i="11" a="1"/>
  <c r="K20" i="11" s="1"/>
  <c r="J20" i="11" a="1"/>
  <c r="J20" i="11" s="1"/>
  <c r="H20" i="11" a="1"/>
  <c r="H20" i="11" s="1"/>
  <c r="G20" i="11" a="1"/>
  <c r="G20" i="11" s="1"/>
  <c r="F20" i="11" a="1"/>
  <c r="F20" i="11" s="1"/>
  <c r="E20" i="11" a="1"/>
  <c r="E20" i="11" s="1"/>
  <c r="D20" i="11" a="1"/>
  <c r="D20" i="11" s="1"/>
  <c r="B20" i="11" a="1"/>
  <c r="B20" i="11" s="1"/>
  <c r="A20" i="11" a="1"/>
  <c r="A20" i="11" s="1"/>
  <c r="O19" i="11"/>
  <c r="N19" i="11"/>
  <c r="M19" i="11" a="1"/>
  <c r="M19" i="11" s="1"/>
  <c r="L19" i="11" a="1"/>
  <c r="L19" i="11" s="1"/>
  <c r="K19" i="11" a="1"/>
  <c r="K19" i="11" s="1"/>
  <c r="J19" i="11" a="1"/>
  <c r="J19" i="11" s="1"/>
  <c r="H19" i="11" a="1"/>
  <c r="H19" i="11" s="1"/>
  <c r="G19" i="11" a="1"/>
  <c r="G19" i="11" s="1"/>
  <c r="F19" i="11" a="1"/>
  <c r="F19" i="11" s="1"/>
  <c r="E19" i="11" a="1"/>
  <c r="E19" i="11" s="1"/>
  <c r="D19" i="11" a="1"/>
  <c r="D19" i="11" s="1"/>
  <c r="B19" i="11" a="1"/>
  <c r="B19" i="11" s="1"/>
  <c r="A19" i="11" a="1"/>
  <c r="A19" i="11" s="1"/>
  <c r="O18" i="11"/>
  <c r="N18" i="11"/>
  <c r="M18" i="11" a="1"/>
  <c r="M18" i="11" s="1"/>
  <c r="L18" i="11" a="1"/>
  <c r="L18" i="11" s="1"/>
  <c r="K18" i="11" a="1"/>
  <c r="K18" i="11" s="1"/>
  <c r="J18" i="11" a="1"/>
  <c r="J18" i="11" s="1"/>
  <c r="H18" i="11" a="1"/>
  <c r="H18" i="11" s="1"/>
  <c r="G18" i="11" a="1"/>
  <c r="G18" i="11" s="1"/>
  <c r="F18" i="11" a="1"/>
  <c r="F18" i="11" s="1"/>
  <c r="E18" i="11" a="1"/>
  <c r="E18" i="11" s="1"/>
  <c r="D18" i="11" a="1"/>
  <c r="D18" i="11" s="1"/>
  <c r="B18" i="11" a="1"/>
  <c r="B18" i="11" s="1"/>
  <c r="A18" i="11"/>
  <c r="A18" i="11" a="1"/>
  <c r="O17" i="11"/>
  <c r="N17" i="11"/>
  <c r="M17" i="11"/>
  <c r="M17" i="11" a="1"/>
  <c r="L17" i="11" a="1"/>
  <c r="L17" i="11" s="1"/>
  <c r="K17" i="11" a="1"/>
  <c r="K17" i="11" s="1"/>
  <c r="J17" i="11" a="1"/>
  <c r="J17" i="11" s="1"/>
  <c r="H17" i="11" a="1"/>
  <c r="H17" i="11" s="1"/>
  <c r="G17" i="11" a="1"/>
  <c r="G17" i="11" s="1"/>
  <c r="F17" i="11" a="1"/>
  <c r="F17" i="11" s="1"/>
  <c r="E17" i="11" a="1"/>
  <c r="E17" i="11" s="1"/>
  <c r="D17" i="11" a="1"/>
  <c r="D17" i="11" s="1"/>
  <c r="B17" i="11" a="1"/>
  <c r="B17" i="11" s="1"/>
  <c r="A17" i="11" a="1"/>
  <c r="A17" i="11" s="1"/>
  <c r="O16" i="11"/>
  <c r="N16" i="11"/>
  <c r="M16" i="11" a="1"/>
  <c r="M16" i="11" s="1"/>
  <c r="L16" i="11" a="1"/>
  <c r="L16" i="11" s="1"/>
  <c r="K16" i="11" a="1"/>
  <c r="K16" i="11" s="1"/>
  <c r="J16" i="11" a="1"/>
  <c r="J16" i="11" s="1"/>
  <c r="H16" i="11" a="1"/>
  <c r="H16" i="11" s="1"/>
  <c r="G16" i="11" a="1"/>
  <c r="G16" i="11" s="1"/>
  <c r="F16" i="11" a="1"/>
  <c r="F16" i="11" s="1"/>
  <c r="E16" i="11" a="1"/>
  <c r="E16" i="11" s="1"/>
  <c r="D16" i="11" a="1"/>
  <c r="D16" i="11" s="1"/>
  <c r="B16" i="11" a="1"/>
  <c r="B16" i="11" s="1"/>
  <c r="A16" i="11" a="1"/>
  <c r="A16" i="11" s="1"/>
  <c r="O15" i="11"/>
  <c r="N15" i="11"/>
  <c r="M15" i="11" a="1"/>
  <c r="M15" i="11" s="1"/>
  <c r="L15" i="11" a="1"/>
  <c r="L15" i="11" s="1"/>
  <c r="K15" i="11" a="1"/>
  <c r="K15" i="11" s="1"/>
  <c r="J15" i="11" a="1"/>
  <c r="J15" i="11" s="1"/>
  <c r="H15" i="11" a="1"/>
  <c r="H15" i="11" s="1"/>
  <c r="G15" i="11" a="1"/>
  <c r="G15" i="11" s="1"/>
  <c r="F15" i="11" a="1"/>
  <c r="F15" i="11" s="1"/>
  <c r="E15" i="11" a="1"/>
  <c r="E15" i="11" s="1"/>
  <c r="D15" i="11"/>
  <c r="D15" i="11" a="1"/>
  <c r="B15" i="11" a="1"/>
  <c r="B15" i="11" s="1"/>
  <c r="A15" i="11" a="1"/>
  <c r="A15" i="11" s="1"/>
  <c r="O14" i="11"/>
  <c r="N14" i="11"/>
  <c r="M14" i="11" a="1"/>
  <c r="M14" i="11" s="1"/>
  <c r="L14" i="11" a="1"/>
  <c r="L14" i="11" s="1"/>
  <c r="K14" i="11" a="1"/>
  <c r="K14" i="11" s="1"/>
  <c r="J14" i="11" a="1"/>
  <c r="J14" i="11" s="1"/>
  <c r="H14" i="11" a="1"/>
  <c r="H14" i="11" s="1"/>
  <c r="G14" i="11" a="1"/>
  <c r="G14" i="11" s="1"/>
  <c r="F14" i="11" a="1"/>
  <c r="F14" i="11" s="1"/>
  <c r="E14" i="11" a="1"/>
  <c r="E14" i="11" s="1"/>
  <c r="D14" i="11" a="1"/>
  <c r="D14" i="11" s="1"/>
  <c r="B14" i="11" a="1"/>
  <c r="B14" i="11" s="1"/>
  <c r="A14" i="11" a="1"/>
  <c r="A14" i="11" s="1"/>
  <c r="O13" i="11"/>
  <c r="N13" i="11"/>
  <c r="M13" i="11" a="1"/>
  <c r="M13" i="11" s="1"/>
  <c r="L13" i="11" a="1"/>
  <c r="L13" i="11" s="1"/>
  <c r="K13" i="11" a="1"/>
  <c r="K13" i="11" s="1"/>
  <c r="J13" i="11" a="1"/>
  <c r="J13" i="11" s="1"/>
  <c r="H13" i="11" a="1"/>
  <c r="H13" i="11" s="1"/>
  <c r="G13" i="11" a="1"/>
  <c r="G13" i="11" s="1"/>
  <c r="F13" i="11" a="1"/>
  <c r="F13" i="11" s="1"/>
  <c r="E13" i="11" a="1"/>
  <c r="E13" i="11" s="1"/>
  <c r="D13" i="11" a="1"/>
  <c r="D13" i="11" s="1"/>
  <c r="B13" i="11" a="1"/>
  <c r="B13" i="11" s="1"/>
  <c r="A13" i="11" a="1"/>
  <c r="A13" i="11" s="1"/>
  <c r="O12" i="11"/>
  <c r="N12" i="11"/>
  <c r="M12" i="11" a="1"/>
  <c r="M12" i="11" s="1"/>
  <c r="L12" i="11" a="1"/>
  <c r="L12" i="11" s="1"/>
  <c r="K12" i="11" a="1"/>
  <c r="K12" i="11" s="1"/>
  <c r="J12" i="11" a="1"/>
  <c r="J12" i="11" s="1"/>
  <c r="H12" i="11" a="1"/>
  <c r="H12" i="11" s="1"/>
  <c r="G12" i="11" a="1"/>
  <c r="G12" i="11" s="1"/>
  <c r="F12" i="11"/>
  <c r="F12" i="11" a="1"/>
  <c r="E12" i="11" a="1"/>
  <c r="E12" i="11" s="1"/>
  <c r="D12" i="11" a="1"/>
  <c r="D12" i="11" s="1"/>
  <c r="B12" i="11" a="1"/>
  <c r="B12" i="11" s="1"/>
  <c r="A12" i="11" a="1"/>
  <c r="A12" i="11" s="1"/>
  <c r="O11" i="11"/>
  <c r="N11" i="11"/>
  <c r="M11" i="11" a="1"/>
  <c r="M11" i="11" s="1"/>
  <c r="L11" i="11" a="1"/>
  <c r="L11" i="11" s="1"/>
  <c r="K11" i="11" a="1"/>
  <c r="K11" i="11" s="1"/>
  <c r="J11" i="11" a="1"/>
  <c r="J11" i="11" s="1"/>
  <c r="H11" i="11"/>
  <c r="H11" i="11" a="1"/>
  <c r="G11" i="11" a="1"/>
  <c r="G11" i="11" s="1"/>
  <c r="F11" i="11" a="1"/>
  <c r="F11" i="11" s="1"/>
  <c r="E11" i="11" a="1"/>
  <c r="E11" i="11" s="1"/>
  <c r="D11" i="11" a="1"/>
  <c r="D11" i="11" s="1"/>
  <c r="B11" i="11" a="1"/>
  <c r="B11" i="11" s="1"/>
  <c r="A11" i="11" a="1"/>
  <c r="A11" i="11" s="1"/>
  <c r="O10" i="11"/>
  <c r="N10" i="11"/>
  <c r="M10" i="11" a="1"/>
  <c r="M10" i="11" s="1"/>
  <c r="L10" i="11" a="1"/>
  <c r="L10" i="11" s="1"/>
  <c r="K10" i="11"/>
  <c r="K10" i="11" a="1"/>
  <c r="J10" i="11" a="1"/>
  <c r="J10" i="11" s="1"/>
  <c r="H10" i="11" a="1"/>
  <c r="H10" i="11" s="1"/>
  <c r="G10" i="11" a="1"/>
  <c r="G10" i="11" s="1"/>
  <c r="F10" i="11" a="1"/>
  <c r="F10" i="11" s="1"/>
  <c r="E10" i="11" a="1"/>
  <c r="E10" i="11" s="1"/>
  <c r="D10" i="11" a="1"/>
  <c r="D10" i="11" s="1"/>
  <c r="B10" i="11" a="1"/>
  <c r="B10" i="11" s="1"/>
  <c r="A10" i="11" a="1"/>
  <c r="A10" i="11" s="1"/>
  <c r="O9" i="11"/>
  <c r="N9" i="11"/>
  <c r="M9" i="11" a="1"/>
  <c r="M9" i="11" s="1"/>
  <c r="L9" i="11" a="1"/>
  <c r="L9" i="11" s="1"/>
  <c r="K9" i="11" a="1"/>
  <c r="K9" i="11" s="1"/>
  <c r="J9" i="11" a="1"/>
  <c r="J9" i="11" s="1"/>
  <c r="H9" i="11" a="1"/>
  <c r="H9" i="11" s="1"/>
  <c r="G9" i="11" a="1"/>
  <c r="G9" i="11" s="1"/>
  <c r="F9" i="11" a="1"/>
  <c r="F9" i="11" s="1"/>
  <c r="E9" i="11" a="1"/>
  <c r="E9" i="11" s="1"/>
  <c r="D9" i="11" a="1"/>
  <c r="D9" i="11" s="1"/>
  <c r="B9" i="11" a="1"/>
  <c r="B9" i="11" s="1"/>
  <c r="A9" i="11" a="1"/>
  <c r="A9" i="11" s="1"/>
  <c r="O8" i="11"/>
  <c r="N8" i="11"/>
  <c r="M8" i="11" a="1"/>
  <c r="M8" i="11" s="1"/>
  <c r="L8" i="11" a="1"/>
  <c r="L8" i="11" s="1"/>
  <c r="K8" i="11" a="1"/>
  <c r="K8" i="11" s="1"/>
  <c r="J8" i="11" a="1"/>
  <c r="J8" i="11" s="1"/>
  <c r="H8" i="11" a="1"/>
  <c r="H8" i="11" s="1"/>
  <c r="G8" i="11" a="1"/>
  <c r="G8" i="11" s="1"/>
  <c r="F8" i="11" a="1"/>
  <c r="F8" i="11" s="1"/>
  <c r="E8" i="11" a="1"/>
  <c r="E8" i="11" s="1"/>
  <c r="D8" i="11" a="1"/>
  <c r="D8" i="11" s="1"/>
  <c r="B8" i="11" a="1"/>
  <c r="B8" i="11" s="1"/>
  <c r="A8" i="11" a="1"/>
  <c r="A8" i="11" s="1"/>
  <c r="O7" i="11"/>
  <c r="N7" i="11"/>
  <c r="M7" i="11" a="1"/>
  <c r="M7" i="11" s="1"/>
  <c r="L7" i="11" a="1"/>
  <c r="L7" i="11" s="1"/>
  <c r="K7" i="11" a="1"/>
  <c r="K7" i="11" s="1"/>
  <c r="J7" i="11" a="1"/>
  <c r="J7" i="11" s="1"/>
  <c r="H7" i="11"/>
  <c r="H7" i="11" a="1"/>
  <c r="G7" i="11" a="1"/>
  <c r="G7" i="11" s="1"/>
  <c r="F7" i="11" a="1"/>
  <c r="F7" i="11" s="1"/>
  <c r="E7" i="11" a="1"/>
  <c r="E7" i="11" s="1"/>
  <c r="D7" i="11" a="1"/>
  <c r="D7" i="11" s="1"/>
  <c r="B7" i="11" a="1"/>
  <c r="B7" i="11" s="1"/>
  <c r="A7" i="11" a="1"/>
  <c r="A7" i="11" s="1"/>
  <c r="O6" i="11"/>
  <c r="N6" i="11"/>
  <c r="M6" i="11" a="1"/>
  <c r="M6" i="11" s="1"/>
  <c r="L6" i="11" a="1"/>
  <c r="L6" i="11" s="1"/>
  <c r="K6" i="11" a="1"/>
  <c r="K6" i="11" s="1"/>
  <c r="J6" i="11" a="1"/>
  <c r="J6" i="11" s="1"/>
  <c r="H6" i="11" a="1"/>
  <c r="H6" i="11" s="1"/>
  <c r="G6" i="11" a="1"/>
  <c r="G6" i="11" s="1"/>
  <c r="F6" i="11" a="1"/>
  <c r="F6" i="11" s="1"/>
  <c r="E6" i="11" a="1"/>
  <c r="E6" i="11" s="1"/>
  <c r="D6" i="11" a="1"/>
  <c r="D6" i="11" s="1"/>
  <c r="B6" i="11" a="1"/>
  <c r="B6" i="11" s="1"/>
  <c r="A6" i="11" a="1"/>
  <c r="A6" i="11" s="1"/>
  <c r="N5" i="11"/>
  <c r="M5" i="11" a="1"/>
  <c r="M5" i="11" s="1"/>
  <c r="L5" i="11" a="1"/>
  <c r="L5" i="11" s="1"/>
  <c r="K5" i="11" a="1"/>
  <c r="K5" i="11" s="1"/>
  <c r="J5" i="11" a="1"/>
  <c r="J5" i="11" s="1"/>
  <c r="H5" i="11" a="1"/>
  <c r="H5" i="11" s="1"/>
  <c r="G5" i="11" a="1"/>
  <c r="G5" i="11" s="1"/>
  <c r="F5" i="11" a="1"/>
  <c r="F5" i="11" s="1"/>
  <c r="E5" i="11" a="1"/>
  <c r="E5" i="11" s="1"/>
  <c r="D5" i="11" a="1"/>
  <c r="D5" i="11" s="1"/>
  <c r="B5" i="11" a="1"/>
  <c r="B5" i="11" s="1"/>
  <c r="A5" i="11" a="1"/>
  <c r="A5" i="11" s="1"/>
  <c r="B26" i="12" l="1"/>
  <c r="G1" i="15" l="1"/>
  <c r="G2" i="15" s="1"/>
  <c r="H1" i="15" l="1"/>
  <c r="H2" i="15" s="1"/>
  <c r="I1" i="15" l="1"/>
  <c r="I2" i="15" s="1"/>
  <c r="J1" i="15" l="1"/>
  <c r="J2" i="15" s="1"/>
  <c r="K1" i="15" l="1"/>
  <c r="K2" i="15" s="1"/>
  <c r="L1" i="15" l="1"/>
  <c r="L2" i="15" s="1"/>
  <c r="D4" i="11" a="1"/>
  <c r="J4" i="11" a="1"/>
  <c r="L4" i="11" a="1"/>
  <c r="M4" i="11" a="1"/>
  <c r="K4" i="11" a="1"/>
  <c r="K4" i="11" l="1"/>
  <c r="M4" i="11"/>
  <c r="L4" i="11"/>
  <c r="J4" i="11"/>
  <c r="D4" i="11"/>
  <c r="M1" i="15"/>
  <c r="M2" i="15" s="1"/>
  <c r="N1" i="15" l="1"/>
  <c r="N2" i="15" l="1"/>
  <c r="O1" i="15"/>
  <c r="O2" i="15" l="1"/>
  <c r="P1" i="15"/>
  <c r="P2" i="15" l="1"/>
  <c r="Q1" i="15"/>
  <c r="Q2" i="15" l="1"/>
  <c r="R1" i="15"/>
  <c r="R2" i="15" l="1"/>
  <c r="S1" i="15"/>
  <c r="S2" i="15" l="1"/>
  <c r="T1" i="15"/>
  <c r="T2" i="15" l="1"/>
  <c r="U1" i="15"/>
  <c r="U2" i="15" l="1"/>
  <c r="V1" i="15"/>
  <c r="V2" i="15" l="1"/>
  <c r="W1" i="15"/>
  <c r="W2" i="15" l="1"/>
  <c r="X1" i="15"/>
  <c r="X2" i="15" l="1"/>
  <c r="Y1" i="15"/>
  <c r="Y2" i="15" l="1"/>
  <c r="Z1" i="15"/>
  <c r="Z2" i="15" l="1"/>
  <c r="AA1" i="15"/>
  <c r="AA2" i="15" l="1"/>
  <c r="AB1" i="15"/>
  <c r="AB2" i="15" l="1"/>
  <c r="AC1" i="15"/>
  <c r="AC2" i="15" l="1"/>
  <c r="AD1" i="15"/>
  <c r="AD2" i="15" l="1"/>
  <c r="AE1" i="15"/>
  <c r="AE2" i="15" l="1"/>
  <c r="AF1" i="15"/>
  <c r="AF2" i="15" l="1"/>
  <c r="AG1" i="15"/>
  <c r="AG2" i="15" l="1"/>
  <c r="AH1" i="15"/>
  <c r="AH2" i="15" l="1"/>
  <c r="AI1" i="15"/>
  <c r="AI2" i="15" l="1"/>
  <c r="AJ1" i="15"/>
  <c r="AJ2" i="15" l="1"/>
  <c r="AK1" i="15"/>
  <c r="AK2" i="15" l="1"/>
  <c r="AL1" i="15"/>
  <c r="AL2" i="15" l="1"/>
  <c r="AM1" i="15"/>
  <c r="AM2" i="15" l="1"/>
  <c r="AN1" i="15"/>
  <c r="AN2" i="15" l="1"/>
  <c r="AO1" i="15"/>
  <c r="AO2" i="15" l="1"/>
  <c r="AP1" i="15"/>
  <c r="AP2" i="15" l="1"/>
  <c r="AQ1" i="15"/>
  <c r="AQ2" i="15" l="1"/>
  <c r="AR1" i="15"/>
  <c r="AR2" i="15" l="1"/>
  <c r="AS1" i="15"/>
  <c r="AS2" i="15" l="1"/>
  <c r="AT1" i="15"/>
  <c r="AT2" i="15" l="1"/>
  <c r="AU1" i="15"/>
  <c r="AU2" i="15" l="1"/>
  <c r="AV1" i="15"/>
  <c r="AV2" i="15" l="1"/>
  <c r="AW1" i="15"/>
  <c r="AW2" i="15" l="1"/>
  <c r="AX1" i="15"/>
  <c r="AX2" i="15" l="1"/>
  <c r="AY1" i="15"/>
  <c r="AY2" i="15" l="1"/>
  <c r="AZ1" i="15"/>
  <c r="AZ2" i="15" l="1"/>
  <c r="BA1" i="15"/>
  <c r="BA2" i="15" l="1"/>
  <c r="BB1" i="15"/>
  <c r="BB2" i="15" l="1"/>
  <c r="BC1" i="15"/>
  <c r="BC2" i="15" l="1"/>
  <c r="BD1" i="15"/>
  <c r="BD2" i="15" l="1"/>
  <c r="BE1" i="15"/>
  <c r="BE2" i="15" l="1"/>
  <c r="BF1" i="15"/>
  <c r="BF2" i="15" l="1"/>
  <c r="BG1" i="15"/>
  <c r="BG2" i="15" l="1"/>
  <c r="BH1" i="15"/>
  <c r="B10" i="12"/>
  <c r="B11" i="12" s="1"/>
  <c r="N4" i="11"/>
  <c r="P1" i="11"/>
  <c r="V2" i="10"/>
  <c r="W2" i="10" s="1"/>
  <c r="G77" i="15" a="1"/>
  <c r="G31" i="15" a="1"/>
  <c r="G131" i="15" a="1"/>
  <c r="G99" i="15" a="1"/>
  <c r="G61" i="15" a="1"/>
  <c r="G53" i="15" a="1"/>
  <c r="G157" i="15" a="1"/>
  <c r="G65" i="15" a="1"/>
  <c r="G9" i="15" a="1"/>
  <c r="G153" i="15" a="1"/>
  <c r="G129" i="15" a="1"/>
  <c r="G79" i="15" a="1"/>
  <c r="G165" i="15" a="1"/>
  <c r="G97" i="15" a="1"/>
  <c r="G181" i="15" a="1"/>
  <c r="G141" i="15" a="1"/>
  <c r="G145" i="15" a="1"/>
  <c r="G151" i="15" a="1"/>
  <c r="G121" i="15" a="1"/>
  <c r="G45" i="15" a="1"/>
  <c r="G7" i="15" a="1"/>
  <c r="G87" i="15" a="1"/>
  <c r="G39" i="15" a="1"/>
  <c r="G143" i="15" a="1"/>
  <c r="G103" i="15" a="1"/>
  <c r="G195" i="15" a="1"/>
  <c r="G169" i="15" a="1"/>
  <c r="G59" i="15" a="1"/>
  <c r="G147" i="15" a="1"/>
  <c r="G171" i="15" a="1"/>
  <c r="G21" i="15" a="1"/>
  <c r="G185" i="15" a="1"/>
  <c r="G55" i="15" a="1"/>
  <c r="G167" i="15" a="1"/>
  <c r="G189" i="15" a="1"/>
  <c r="G71" i="15" a="1"/>
  <c r="G105" i="15" a="1"/>
  <c r="G123" i="15" a="1"/>
  <c r="G89" i="15" a="1"/>
  <c r="G149" i="15" a="1"/>
  <c r="G57" i="15" a="1"/>
  <c r="G13" i="15" a="1"/>
  <c r="G81" i="15" a="1"/>
  <c r="G73" i="15" a="1"/>
  <c r="G115" i="15" a="1"/>
  <c r="G83" i="15" a="1"/>
  <c r="G91" i="15" a="1"/>
  <c r="G127" i="15" a="1"/>
  <c r="G159" i="15" a="1"/>
  <c r="G25" i="15" a="1"/>
  <c r="G125" i="15" a="1"/>
  <c r="G183" i="15" a="1"/>
  <c r="G187" i="15" a="1"/>
  <c r="G119" i="15" a="1"/>
  <c r="G107" i="15" a="1"/>
  <c r="G49" i="15" a="1"/>
  <c r="G133" i="15" a="1"/>
  <c r="G63" i="15" a="1"/>
  <c r="G163" i="15" a="1"/>
  <c r="G67" i="15" a="1"/>
  <c r="G191" i="15" a="1"/>
  <c r="G113" i="15" a="1"/>
  <c r="G179" i="15" a="1"/>
  <c r="G43" i="15" a="1"/>
  <c r="G23" i="15" a="1"/>
  <c r="G75" i="15" a="1"/>
  <c r="G197" i="15" a="1"/>
  <c r="G11" i="15" a="1"/>
  <c r="G177" i="15" a="1"/>
  <c r="G193" i="15" a="1"/>
  <c r="G17" i="15" a="1"/>
  <c r="G33" i="15" a="1"/>
  <c r="G5" i="15" a="1"/>
  <c r="G51" i="15" a="1"/>
  <c r="G201" i="15" a="1"/>
  <c r="G101" i="15" a="1"/>
  <c r="G139" i="15" a="1"/>
  <c r="G135" i="15" a="1"/>
  <c r="G29" i="15" a="1"/>
  <c r="G35" i="15" a="1"/>
  <c r="G109" i="15" a="1"/>
  <c r="G203" i="15" a="1"/>
  <c r="G47" i="15" a="1"/>
  <c r="G15" i="15" a="1"/>
  <c r="G199" i="15" a="1"/>
  <c r="G41" i="15" a="1"/>
  <c r="G111" i="15" a="1"/>
  <c r="G137" i="15" a="1"/>
  <c r="G19" i="15" a="1"/>
  <c r="G161" i="15" a="1"/>
  <c r="G27" i="15" a="1"/>
  <c r="G173" i="15" a="1"/>
  <c r="G117" i="15" a="1"/>
  <c r="G37" i="15" a="1"/>
  <c r="G155" i="15" a="1"/>
  <c r="G95" i="15" a="1"/>
  <c r="G85" i="15" a="1"/>
  <c r="G69" i="15" a="1"/>
  <c r="G175" i="15" a="1"/>
  <c r="G93" i="15" a="1"/>
  <c r="G135" i="15" l="1"/>
  <c r="G131" i="15"/>
  <c r="G151" i="15"/>
  <c r="G7" i="15"/>
  <c r="G23" i="15"/>
  <c r="G71" i="15"/>
  <c r="G67" i="15"/>
  <c r="G147" i="15"/>
  <c r="G19" i="15"/>
  <c r="G39" i="15"/>
  <c r="G119" i="15"/>
  <c r="G185" i="15"/>
  <c r="G193" i="15"/>
  <c r="G161" i="15"/>
  <c r="G173" i="15"/>
  <c r="G181" i="15"/>
  <c r="G99" i="15"/>
  <c r="G11" i="15"/>
  <c r="G107" i="15"/>
  <c r="G115" i="15"/>
  <c r="G47" i="15"/>
  <c r="G175" i="15"/>
  <c r="G79" i="15"/>
  <c r="G143" i="15"/>
  <c r="G197" i="15"/>
  <c r="G111" i="15"/>
  <c r="G163" i="15"/>
  <c r="G159" i="15"/>
  <c r="G189" i="15"/>
  <c r="G171" i="15"/>
  <c r="G113" i="15"/>
  <c r="G83" i="15"/>
  <c r="G53" i="15"/>
  <c r="G43" i="15"/>
  <c r="G145" i="15"/>
  <c r="G103" i="15"/>
  <c r="G55" i="15"/>
  <c r="G51" i="15"/>
  <c r="G95" i="15"/>
  <c r="G35" i="15"/>
  <c r="G203" i="15"/>
  <c r="G87" i="15"/>
  <c r="G77" i="15"/>
  <c r="G155" i="15"/>
  <c r="G41" i="15"/>
  <c r="G63" i="15"/>
  <c r="G97" i="15"/>
  <c r="G195" i="15"/>
  <c r="G31" i="15"/>
  <c r="G167" i="15"/>
  <c r="G201" i="15"/>
  <c r="G177" i="15"/>
  <c r="G9" i="15"/>
  <c r="G165" i="15"/>
  <c r="G73" i="15"/>
  <c r="G27" i="15"/>
  <c r="G93" i="15"/>
  <c r="G33" i="15"/>
  <c r="G121" i="15"/>
  <c r="G59" i="15"/>
  <c r="G133" i="15"/>
  <c r="G109" i="15"/>
  <c r="G15" i="15"/>
  <c r="G81" i="15"/>
  <c r="G199" i="15"/>
  <c r="G45" i="15"/>
  <c r="G85" i="15"/>
  <c r="G29" i="15"/>
  <c r="G127" i="15"/>
  <c r="G137" i="15"/>
  <c r="G141" i="15"/>
  <c r="G57" i="15"/>
  <c r="G179" i="15"/>
  <c r="G123" i="15"/>
  <c r="G75" i="15"/>
  <c r="G153" i="15"/>
  <c r="G187" i="15"/>
  <c r="G139" i="15"/>
  <c r="G169" i="15"/>
  <c r="G117" i="15"/>
  <c r="G13" i="15"/>
  <c r="G49" i="15"/>
  <c r="G157" i="15"/>
  <c r="G21" i="15"/>
  <c r="G91" i="15"/>
  <c r="G5" i="15"/>
  <c r="G125" i="15"/>
  <c r="G149" i="15"/>
  <c r="G25" i="15"/>
  <c r="G191" i="15"/>
  <c r="G129" i="15"/>
  <c r="G101" i="15"/>
  <c r="G69" i="15"/>
  <c r="G17" i="15"/>
  <c r="G65" i="15"/>
  <c r="G61" i="15"/>
  <c r="G37" i="15"/>
  <c r="G183" i="15"/>
  <c r="G89" i="15"/>
  <c r="G105" i="15"/>
  <c r="M1" i="11"/>
  <c r="O5" i="11"/>
  <c r="BH2" i="15"/>
  <c r="BI1" i="15"/>
  <c r="P2" i="10"/>
  <c r="W3" i="10"/>
  <c r="X2" i="10"/>
  <c r="V3" i="10"/>
  <c r="Q1" i="11"/>
  <c r="P2" i="11"/>
  <c r="F4" i="11" a="1"/>
  <c r="G4" i="11" a="1"/>
  <c r="A4" i="11" a="1"/>
  <c r="B4" i="11" a="1"/>
  <c r="H4" i="11" a="1"/>
  <c r="E4" i="11" a="1"/>
  <c r="H37" i="15" a="1"/>
  <c r="H79" i="15" a="1"/>
  <c r="H121" i="15" a="1"/>
  <c r="H81" i="15" a="1"/>
  <c r="H67" i="15" a="1"/>
  <c r="H31" i="15" a="1"/>
  <c r="H161" i="15" a="1"/>
  <c r="H29" i="15" a="1"/>
  <c r="H33" i="15" a="1"/>
  <c r="H9" i="15" a="1"/>
  <c r="H89" i="15" a="1"/>
  <c r="H77" i="15" a="1"/>
  <c r="H183" i="15" a="1"/>
  <c r="H57" i="15" a="1"/>
  <c r="H15" i="15" a="1"/>
  <c r="H55" i="15" a="1"/>
  <c r="H69" i="15" a="1"/>
  <c r="H21" i="15" a="1"/>
  <c r="H5" i="15" a="1"/>
  <c r="H139" i="15" a="1"/>
  <c r="H47" i="15" a="1"/>
  <c r="H75" i="15" a="1"/>
  <c r="H159" i="15" a="1"/>
  <c r="H91" i="15" a="1"/>
  <c r="H7" i="15" a="1"/>
  <c r="H193" i="15" a="1"/>
  <c r="H101" i="15" a="1"/>
  <c r="H135" i="15" a="1"/>
  <c r="H49" i="15" a="1"/>
  <c r="H141" i="15" a="1"/>
  <c r="H119" i="15" a="1"/>
  <c r="H99" i="15" a="1"/>
  <c r="H153" i="15" a="1"/>
  <c r="H163" i="15" a="1"/>
  <c r="H53" i="15" a="1"/>
  <c r="H19" i="15" a="1"/>
  <c r="H157" i="15" a="1"/>
  <c r="H41" i="15" a="1"/>
  <c r="H177" i="15" a="1"/>
  <c r="H35" i="15" a="1"/>
  <c r="H129" i="15" a="1"/>
  <c r="H147" i="15" a="1"/>
  <c r="H107" i="15" a="1"/>
  <c r="H63" i="15" a="1"/>
  <c r="H131" i="15" a="1"/>
  <c r="H113" i="15" a="1"/>
  <c r="H143" i="15" a="1"/>
  <c r="H173" i="15" a="1"/>
  <c r="H185" i="15" a="1"/>
  <c r="H61" i="15" a="1"/>
  <c r="H65" i="15" a="1"/>
  <c r="H103" i="15" a="1"/>
  <c r="H111" i="15" a="1"/>
  <c r="H117" i="15" a="1"/>
  <c r="H137" i="15" a="1"/>
  <c r="H171" i="15" a="1"/>
  <c r="H167" i="15" a="1"/>
  <c r="H165" i="15" a="1"/>
  <c r="H125" i="15" a="1"/>
  <c r="H203" i="15" a="1"/>
  <c r="H85" i="15" a="1"/>
  <c r="H97" i="15" a="1"/>
  <c r="H187" i="15" a="1"/>
  <c r="H149" i="15" a="1"/>
  <c r="H181" i="15" a="1"/>
  <c r="H73" i="15" a="1"/>
  <c r="H23" i="15" a="1"/>
  <c r="H195" i="15" a="1"/>
  <c r="H51" i="15" a="1"/>
  <c r="H105" i="15" a="1"/>
  <c r="H25" i="15" a="1"/>
  <c r="H115" i="15" a="1"/>
  <c r="H151" i="15" a="1"/>
  <c r="H39" i="15" a="1"/>
  <c r="H43" i="15" a="1"/>
  <c r="H109" i="15" a="1"/>
  <c r="H95" i="15" a="1"/>
  <c r="H13" i="15" a="1"/>
  <c r="H191" i="15" a="1"/>
  <c r="H27" i="15" a="1"/>
  <c r="H189" i="15" a="1"/>
  <c r="H169" i="15" a="1"/>
  <c r="H127" i="15" a="1"/>
  <c r="H59" i="15" a="1"/>
  <c r="H179" i="15" a="1"/>
  <c r="H197" i="15" a="1"/>
  <c r="H133" i="15" a="1"/>
  <c r="H71" i="15" a="1"/>
  <c r="H199" i="15" a="1"/>
  <c r="H201" i="15" a="1"/>
  <c r="H45" i="15" a="1"/>
  <c r="H17" i="15" a="1"/>
  <c r="H145" i="15" a="1"/>
  <c r="H11" i="15" a="1"/>
  <c r="H123" i="15" a="1"/>
  <c r="H83" i="15" a="1"/>
  <c r="H175" i="15" a="1"/>
  <c r="H93" i="15" a="1"/>
  <c r="H87" i="15" a="1"/>
  <c r="H155" i="15" a="1"/>
  <c r="H13" i="15" l="1"/>
  <c r="H97" i="15"/>
  <c r="H29" i="15"/>
  <c r="H145" i="15"/>
  <c r="H157" i="15"/>
  <c r="H65" i="15"/>
  <c r="H125" i="15"/>
  <c r="H137" i="15"/>
  <c r="H43" i="15"/>
  <c r="H183" i="15"/>
  <c r="H17" i="15"/>
  <c r="H175" i="15"/>
  <c r="H53" i="15"/>
  <c r="H5" i="15"/>
  <c r="H171" i="15"/>
  <c r="H89" i="15"/>
  <c r="H199" i="15"/>
  <c r="H195" i="15"/>
  <c r="H93" i="15"/>
  <c r="H105" i="15"/>
  <c r="H141" i="15"/>
  <c r="H113" i="15"/>
  <c r="H149" i="15"/>
  <c r="H9" i="15"/>
  <c r="H81" i="15"/>
  <c r="H51" i="15"/>
  <c r="H155" i="15"/>
  <c r="H49" i="15"/>
  <c r="H57" i="15"/>
  <c r="H139" i="15"/>
  <c r="H61" i="15"/>
  <c r="H121" i="15"/>
  <c r="H179" i="15"/>
  <c r="H191" i="15"/>
  <c r="H133" i="15"/>
  <c r="H85" i="15"/>
  <c r="H187" i="15"/>
  <c r="H69" i="15"/>
  <c r="H167" i="15"/>
  <c r="H77" i="15"/>
  <c r="H109" i="15"/>
  <c r="H153" i="15"/>
  <c r="H35" i="15"/>
  <c r="H123" i="15"/>
  <c r="H31" i="15"/>
  <c r="H129" i="15"/>
  <c r="H41" i="15"/>
  <c r="H21" i="15"/>
  <c r="H75" i="15"/>
  <c r="H25" i="15"/>
  <c r="H45" i="15"/>
  <c r="H83" i="15"/>
  <c r="H91" i="15"/>
  <c r="H203" i="15"/>
  <c r="H101" i="15"/>
  <c r="H135" i="15"/>
  <c r="H117" i="15"/>
  <c r="H73" i="15"/>
  <c r="H197" i="15"/>
  <c r="H111" i="15"/>
  <c r="H165" i="15"/>
  <c r="H115" i="15"/>
  <c r="H185" i="15"/>
  <c r="H33" i="15"/>
  <c r="H59" i="15"/>
  <c r="H163" i="15"/>
  <c r="H143" i="15"/>
  <c r="H189" i="15"/>
  <c r="H37" i="15"/>
  <c r="H15" i="15"/>
  <c r="H177" i="15"/>
  <c r="H147" i="15"/>
  <c r="H161" i="15"/>
  <c r="H201" i="15"/>
  <c r="H95" i="15"/>
  <c r="H169" i="15"/>
  <c r="H193" i="15"/>
  <c r="H55" i="15"/>
  <c r="H19" i="15"/>
  <c r="H67" i="15"/>
  <c r="H119" i="15"/>
  <c r="H23" i="15"/>
  <c r="H39" i="15"/>
  <c r="H11" i="15"/>
  <c r="H131" i="15"/>
  <c r="H63" i="15"/>
  <c r="H127" i="15"/>
  <c r="H47" i="15"/>
  <c r="H27" i="15"/>
  <c r="H181" i="15"/>
  <c r="H87" i="15"/>
  <c r="H7" i="15"/>
  <c r="H173" i="15"/>
  <c r="H79" i="15"/>
  <c r="H159" i="15"/>
  <c r="H71" i="15"/>
  <c r="H99" i="15"/>
  <c r="H107" i="15"/>
  <c r="H151" i="15"/>
  <c r="H103" i="15"/>
  <c r="BI2" i="15"/>
  <c r="BJ1" i="15"/>
  <c r="A4" i="11"/>
  <c r="H4" i="11"/>
  <c r="B4" i="11"/>
  <c r="E4" i="11"/>
  <c r="F4" i="11"/>
  <c r="G4" i="11"/>
  <c r="Q2" i="11"/>
  <c r="R1" i="11"/>
  <c r="Y2" i="10"/>
  <c r="X3" i="10"/>
  <c r="I141" i="15" a="1"/>
  <c r="I33" i="15" a="1"/>
  <c r="I197" i="15" a="1"/>
  <c r="I123" i="15" a="1"/>
  <c r="I25" i="15" a="1"/>
  <c r="I177" i="15" a="1"/>
  <c r="I193" i="15" a="1"/>
  <c r="I7" i="15" a="1"/>
  <c r="I9" i="15" a="1"/>
  <c r="I73" i="15" a="1"/>
  <c r="I113" i="15" a="1"/>
  <c r="I39" i="15" a="1"/>
  <c r="I139" i="15" a="1"/>
  <c r="I151" i="15" a="1"/>
  <c r="I101" i="15" a="1"/>
  <c r="I89" i="15" a="1"/>
  <c r="I179" i="15" a="1"/>
  <c r="I127" i="15" a="1"/>
  <c r="I137" i="15" a="1"/>
  <c r="I55" i="15" a="1"/>
  <c r="I95" i="15" a="1"/>
  <c r="I155" i="15" a="1"/>
  <c r="I117" i="15" a="1"/>
  <c r="I159" i="15" a="1"/>
  <c r="I35" i="15" a="1"/>
  <c r="I169" i="15" a="1"/>
  <c r="I183" i="15" a="1"/>
  <c r="I187" i="15" a="1"/>
  <c r="I15" i="15" a="1"/>
  <c r="I201" i="15" a="1"/>
  <c r="I97" i="15" a="1"/>
  <c r="I129" i="15" a="1"/>
  <c r="I175" i="15" a="1"/>
  <c r="I147" i="15" a="1"/>
  <c r="I111" i="15" a="1"/>
  <c r="I195" i="15" a="1"/>
  <c r="I157" i="15" a="1"/>
  <c r="I21" i="15" a="1"/>
  <c r="I57" i="15" a="1"/>
  <c r="I45" i="15" a="1"/>
  <c r="I59" i="15" a="1"/>
  <c r="I115" i="15" a="1"/>
  <c r="I105" i="15" a="1"/>
  <c r="I31" i="15" a="1"/>
  <c r="I99" i="15" a="1"/>
  <c r="I75" i="15" a="1"/>
  <c r="I13" i="15" a="1"/>
  <c r="I163" i="15" a="1"/>
  <c r="I119" i="15" a="1"/>
  <c r="I135" i="15" a="1"/>
  <c r="I133" i="15" a="1"/>
  <c r="I29" i="15" a="1"/>
  <c r="I149" i="15" a="1"/>
  <c r="I161" i="15" a="1"/>
  <c r="I85" i="15" a="1"/>
  <c r="I125" i="15" a="1"/>
  <c r="I71" i="15" a="1"/>
  <c r="I185" i="15" a="1"/>
  <c r="I107" i="15" a="1"/>
  <c r="I79" i="15" a="1"/>
  <c r="I165" i="15" a="1"/>
  <c r="I67" i="15" a="1"/>
  <c r="I91" i="15" a="1"/>
  <c r="I189" i="15" a="1"/>
  <c r="I83" i="15" a="1"/>
  <c r="I77" i="15" a="1"/>
  <c r="I27" i="15" a="1"/>
  <c r="I17" i="15" a="1"/>
  <c r="I87" i="15" a="1"/>
  <c r="I43" i="15" a="1"/>
  <c r="I49" i="15" a="1"/>
  <c r="I199" i="15" a="1"/>
  <c r="I131" i="15" a="1"/>
  <c r="I41" i="15" a="1"/>
  <c r="I81" i="15" a="1"/>
  <c r="I5" i="15" a="1"/>
  <c r="I167" i="15" a="1"/>
  <c r="I171" i="15" a="1"/>
  <c r="I93" i="15" a="1"/>
  <c r="I109" i="15" a="1"/>
  <c r="I23" i="15" a="1"/>
  <c r="I191" i="15" a="1"/>
  <c r="I181" i="15" a="1"/>
  <c r="I11" i="15" a="1"/>
  <c r="I121" i="15" a="1"/>
  <c r="I63" i="15" a="1"/>
  <c r="I173" i="15" a="1"/>
  <c r="I69" i="15" a="1"/>
  <c r="I61" i="15" a="1"/>
  <c r="I143" i="15" a="1"/>
  <c r="I19" i="15" a="1"/>
  <c r="I103" i="15" a="1"/>
  <c r="I47" i="15" a="1"/>
  <c r="I153" i="15" a="1"/>
  <c r="I145" i="15" a="1"/>
  <c r="I37" i="15" a="1"/>
  <c r="I53" i="15" a="1"/>
  <c r="I51" i="15" a="1"/>
  <c r="I65" i="15" a="1"/>
  <c r="I203" i="15" a="1"/>
  <c r="I7" i="15" l="1"/>
  <c r="I99" i="15"/>
  <c r="I155" i="15"/>
  <c r="I23" i="15"/>
  <c r="I151" i="15"/>
  <c r="I51" i="15"/>
  <c r="I87" i="15"/>
  <c r="I201" i="15"/>
  <c r="I67" i="15"/>
  <c r="I203" i="15"/>
  <c r="I165" i="15"/>
  <c r="I119" i="15"/>
  <c r="I115" i="15"/>
  <c r="I147" i="15"/>
  <c r="I15" i="15"/>
  <c r="I111" i="15"/>
  <c r="I171" i="15"/>
  <c r="I135" i="15"/>
  <c r="I55" i="15"/>
  <c r="I131" i="15"/>
  <c r="I39" i="15"/>
  <c r="I43" i="15"/>
  <c r="I143" i="15"/>
  <c r="I103" i="15"/>
  <c r="I79" i="15"/>
  <c r="I63" i="15"/>
  <c r="I107" i="15"/>
  <c r="I197" i="15"/>
  <c r="I189" i="15"/>
  <c r="I95" i="15"/>
  <c r="I11" i="15"/>
  <c r="I35" i="15"/>
  <c r="I25" i="15"/>
  <c r="I27" i="15"/>
  <c r="I127" i="15"/>
  <c r="I177" i="15"/>
  <c r="I73" i="15"/>
  <c r="I193" i="15"/>
  <c r="I181" i="15"/>
  <c r="I169" i="15"/>
  <c r="I185" i="15"/>
  <c r="I47" i="15"/>
  <c r="I71" i="15"/>
  <c r="I75" i="15"/>
  <c r="I31" i="15"/>
  <c r="I167" i="15"/>
  <c r="I19" i="15"/>
  <c r="I83" i="15"/>
  <c r="I163" i="15"/>
  <c r="I173" i="15"/>
  <c r="I123" i="15"/>
  <c r="I45" i="15"/>
  <c r="I105" i="15"/>
  <c r="I59" i="15"/>
  <c r="I17" i="15"/>
  <c r="I77" i="15"/>
  <c r="I89" i="15"/>
  <c r="I49" i="15"/>
  <c r="I101" i="15"/>
  <c r="I175" i="15"/>
  <c r="I179" i="15"/>
  <c r="I41" i="15"/>
  <c r="I187" i="15"/>
  <c r="I85" i="15"/>
  <c r="I117" i="15"/>
  <c r="I97" i="15"/>
  <c r="I139" i="15"/>
  <c r="I21" i="15"/>
  <c r="I61" i="15"/>
  <c r="I57" i="15"/>
  <c r="I191" i="15"/>
  <c r="I37" i="15"/>
  <c r="I161" i="15"/>
  <c r="I109" i="15"/>
  <c r="I149" i="15"/>
  <c r="I69" i="15"/>
  <c r="I145" i="15"/>
  <c r="I81" i="15"/>
  <c r="I53" i="15"/>
  <c r="I91" i="15"/>
  <c r="I93" i="15"/>
  <c r="I65" i="15"/>
  <c r="I113" i="15"/>
  <c r="I195" i="15"/>
  <c r="I33" i="15"/>
  <c r="I157" i="15"/>
  <c r="I199" i="15"/>
  <c r="I125" i="15"/>
  <c r="I29" i="15"/>
  <c r="I121" i="15"/>
  <c r="I133" i="15"/>
  <c r="I141" i="15"/>
  <c r="I13" i="15"/>
  <c r="I137" i="15"/>
  <c r="I183" i="15"/>
  <c r="I153" i="15"/>
  <c r="I5" i="15"/>
  <c r="I159" i="15"/>
  <c r="I9" i="15"/>
  <c r="I129" i="15"/>
  <c r="BK1" i="15"/>
  <c r="BJ2" i="15"/>
  <c r="S1" i="11"/>
  <c r="R2" i="11"/>
  <c r="Y3" i="10"/>
  <c r="Z2" i="10"/>
  <c r="J11" i="15" a="1"/>
  <c r="J35" i="15" a="1"/>
  <c r="J17" i="15" a="1"/>
  <c r="J187" i="15" a="1"/>
  <c r="J191" i="15" a="1"/>
  <c r="J151" i="15" a="1"/>
  <c r="J51" i="15" a="1"/>
  <c r="J101" i="15" a="1"/>
  <c r="J171" i="15" a="1"/>
  <c r="J197" i="15" a="1"/>
  <c r="J107" i="15" a="1"/>
  <c r="J67" i="15" a="1"/>
  <c r="J131" i="15" a="1"/>
  <c r="J153" i="15" a="1"/>
  <c r="J59" i="15" a="1"/>
  <c r="J79" i="15" a="1"/>
  <c r="J29" i="15" a="1"/>
  <c r="J19" i="15" a="1"/>
  <c r="J121" i="15" a="1"/>
  <c r="J165" i="15" a="1"/>
  <c r="J27" i="15" a="1"/>
  <c r="J137" i="15" a="1"/>
  <c r="J5" i="15" a="1"/>
  <c r="J87" i="15" a="1"/>
  <c r="J125" i="15" a="1"/>
  <c r="J103" i="15" a="1"/>
  <c r="J93" i="15" a="1"/>
  <c r="J111" i="15" a="1"/>
  <c r="J163" i="15" a="1"/>
  <c r="J139" i="15" a="1"/>
  <c r="J109" i="15" a="1"/>
  <c r="J49" i="15" a="1"/>
  <c r="J195" i="15" a="1"/>
  <c r="J97" i="15" a="1"/>
  <c r="J15" i="15" a="1"/>
  <c r="J31" i="15" a="1"/>
  <c r="J73" i="15" a="1"/>
  <c r="J89" i="15" a="1"/>
  <c r="J105" i="15" a="1"/>
  <c r="J119" i="15" a="1"/>
  <c r="J155" i="15" a="1"/>
  <c r="J41" i="15" a="1"/>
  <c r="J181" i="15" a="1"/>
  <c r="J141" i="15" a="1"/>
  <c r="J173" i="15" a="1"/>
  <c r="J179" i="15" a="1"/>
  <c r="J147" i="15" a="1"/>
  <c r="J145" i="15" a="1"/>
  <c r="J23" i="15" a="1"/>
  <c r="J39" i="15" a="1"/>
  <c r="J9" i="15" a="1"/>
  <c r="J95" i="15" a="1"/>
  <c r="J83" i="15" a="1"/>
  <c r="J177" i="15" a="1"/>
  <c r="J63" i="15" a="1"/>
  <c r="J25" i="15" a="1"/>
  <c r="J57" i="15" a="1"/>
  <c r="J127" i="15" a="1"/>
  <c r="J175" i="15" a="1"/>
  <c r="J99" i="15" a="1"/>
  <c r="J149" i="15" a="1"/>
  <c r="J33" i="15" a="1"/>
  <c r="J65" i="15" a="1"/>
  <c r="J81" i="15" a="1"/>
  <c r="J45" i="15" a="1"/>
  <c r="J47" i="15" a="1"/>
  <c r="J123" i="15" a="1"/>
  <c r="J77" i="15" a="1"/>
  <c r="J115" i="15" a="1"/>
  <c r="J113" i="15" a="1"/>
  <c r="J43" i="15" a="1"/>
  <c r="J167" i="15" a="1"/>
  <c r="J133" i="15" a="1"/>
  <c r="J53" i="15" a="1"/>
  <c r="J75" i="15" a="1"/>
  <c r="J193" i="15" a="1"/>
  <c r="J183" i="15" a="1"/>
  <c r="J185" i="15" a="1"/>
  <c r="J159" i="15" a="1"/>
  <c r="J71" i="15" a="1"/>
  <c r="J203" i="15" a="1"/>
  <c r="J91" i="15" a="1"/>
  <c r="J7" i="15" a="1"/>
  <c r="J129" i="15" a="1"/>
  <c r="J199" i="15" a="1"/>
  <c r="J55" i="15" a="1"/>
  <c r="J61" i="15" a="1"/>
  <c r="J135" i="15" a="1"/>
  <c r="J85" i="15" a="1"/>
  <c r="J69" i="15" a="1"/>
  <c r="J201" i="15" a="1"/>
  <c r="J13" i="15" a="1"/>
  <c r="J143" i="15" a="1"/>
  <c r="J189" i="15" a="1"/>
  <c r="J37" i="15" a="1"/>
  <c r="J117" i="15" a="1"/>
  <c r="J169" i="15" a="1"/>
  <c r="J157" i="15" a="1"/>
  <c r="J21" i="15" a="1"/>
  <c r="J161" i="15" a="1"/>
  <c r="J53" i="15" l="1"/>
  <c r="J157" i="15"/>
  <c r="J113" i="15"/>
  <c r="J179" i="15"/>
  <c r="J149" i="15"/>
  <c r="J75" i="15"/>
  <c r="J5" i="15"/>
  <c r="J73" i="15"/>
  <c r="J89" i="15"/>
  <c r="J47" i="15"/>
  <c r="J37" i="15"/>
  <c r="J153" i="15"/>
  <c r="J173" i="15"/>
  <c r="J57" i="15"/>
  <c r="J81" i="15"/>
  <c r="J159" i="15"/>
  <c r="J137" i="15"/>
  <c r="J13" i="15"/>
  <c r="J21" i="15"/>
  <c r="J59" i="15"/>
  <c r="J101" i="15"/>
  <c r="J177" i="15"/>
  <c r="J97" i="15"/>
  <c r="J143" i="15"/>
  <c r="J121" i="15"/>
  <c r="J109" i="15"/>
  <c r="J167" i="15"/>
  <c r="J145" i="15"/>
  <c r="J175" i="15"/>
  <c r="J155" i="15"/>
  <c r="J17" i="15"/>
  <c r="J141" i="15"/>
  <c r="J197" i="15"/>
  <c r="J129" i="15"/>
  <c r="J33" i="15"/>
  <c r="J191" i="15"/>
  <c r="J91" i="15"/>
  <c r="J107" i="15"/>
  <c r="J45" i="15"/>
  <c r="J85" i="15"/>
  <c r="J69" i="15"/>
  <c r="J199" i="15"/>
  <c r="J9" i="15"/>
  <c r="J65" i="15"/>
  <c r="J161" i="15"/>
  <c r="J187" i="15"/>
  <c r="J61" i="15"/>
  <c r="J95" i="15"/>
  <c r="J127" i="15"/>
  <c r="J195" i="15"/>
  <c r="J41" i="15"/>
  <c r="J117" i="15"/>
  <c r="J163" i="15"/>
  <c r="J11" i="15"/>
  <c r="J125" i="15"/>
  <c r="J105" i="15"/>
  <c r="J133" i="15"/>
  <c r="J77" i="15"/>
  <c r="J139" i="15"/>
  <c r="J79" i="15"/>
  <c r="J29" i="15"/>
  <c r="J123" i="15"/>
  <c r="J19" i="15"/>
  <c r="J31" i="15"/>
  <c r="J63" i="15"/>
  <c r="J147" i="15"/>
  <c r="J99" i="15"/>
  <c r="J185" i="15"/>
  <c r="J193" i="15"/>
  <c r="J25" i="15"/>
  <c r="J131" i="15"/>
  <c r="J165" i="15"/>
  <c r="J27" i="15"/>
  <c r="J169" i="15"/>
  <c r="J183" i="15"/>
  <c r="J151" i="15"/>
  <c r="J93" i="15"/>
  <c r="J181" i="15"/>
  <c r="J203" i="15"/>
  <c r="J111" i="15"/>
  <c r="J67" i="15"/>
  <c r="J55" i="15"/>
  <c r="J43" i="15"/>
  <c r="J51" i="15"/>
  <c r="J15" i="15"/>
  <c r="J119" i="15"/>
  <c r="J49" i="15"/>
  <c r="J201" i="15"/>
  <c r="J171" i="15"/>
  <c r="J189" i="15"/>
  <c r="J83" i="15"/>
  <c r="J71" i="15"/>
  <c r="J7" i="15"/>
  <c r="J87" i="15"/>
  <c r="J103" i="15"/>
  <c r="J135" i="15"/>
  <c r="J35" i="15"/>
  <c r="J115" i="15"/>
  <c r="J39" i="15"/>
  <c r="J23" i="15"/>
  <c r="BL1" i="15"/>
  <c r="BK2" i="15"/>
  <c r="AA2" i="10"/>
  <c r="Z3" i="10"/>
  <c r="T1" i="11"/>
  <c r="S2" i="11"/>
  <c r="K185" i="15" a="1"/>
  <c r="K171" i="15" a="1"/>
  <c r="K23" i="15" a="1"/>
  <c r="K121" i="15" a="1"/>
  <c r="K125" i="15" a="1"/>
  <c r="K163" i="15" a="1"/>
  <c r="K47" i="15" a="1"/>
  <c r="K13" i="15" a="1"/>
  <c r="K167" i="15" a="1"/>
  <c r="K109" i="15" a="1"/>
  <c r="K83" i="15" a="1"/>
  <c r="K67" i="15" a="1"/>
  <c r="K189" i="15" a="1"/>
  <c r="K123" i="15" a="1"/>
  <c r="K81" i="15" a="1"/>
  <c r="K89" i="15" a="1"/>
  <c r="K199" i="15" a="1"/>
  <c r="K159" i="15" a="1"/>
  <c r="K153" i="15" a="1"/>
  <c r="K57" i="15" a="1"/>
  <c r="K151" i="15" a="1"/>
  <c r="K183" i="15" a="1"/>
  <c r="K155" i="15" a="1"/>
  <c r="K21" i="15" a="1"/>
  <c r="K177" i="15" a="1"/>
  <c r="K135" i="15" a="1"/>
  <c r="K35" i="15" a="1"/>
  <c r="K141" i="15" a="1"/>
  <c r="K53" i="15" a="1"/>
  <c r="K139" i="15" a="1"/>
  <c r="K25" i="15" a="1"/>
  <c r="K77" i="15" a="1"/>
  <c r="K41" i="15" a="1"/>
  <c r="K71" i="15" a="1"/>
  <c r="K105" i="15" a="1"/>
  <c r="K65" i="15" a="1"/>
  <c r="K127" i="15" a="1"/>
  <c r="K147" i="15" a="1"/>
  <c r="K173" i="15" a="1"/>
  <c r="K33" i="15" a="1"/>
  <c r="K9" i="15" a="1"/>
  <c r="K181" i="15" a="1"/>
  <c r="K99" i="15" a="1"/>
  <c r="K17" i="15" a="1"/>
  <c r="K95" i="15" a="1"/>
  <c r="K145" i="15" a="1"/>
  <c r="K49" i="15" a="1"/>
  <c r="K7" i="15" a="1"/>
  <c r="K93" i="15" a="1"/>
  <c r="K169" i="15" a="1"/>
  <c r="K85" i="15" a="1"/>
  <c r="K69" i="15" a="1"/>
  <c r="K191" i="15" a="1"/>
  <c r="K119" i="15" a="1"/>
  <c r="K61" i="15" a="1"/>
  <c r="K201" i="15" a="1"/>
  <c r="K11" i="15" a="1"/>
  <c r="K195" i="15" a="1"/>
  <c r="K91" i="15" a="1"/>
  <c r="K79" i="15" a="1"/>
  <c r="K179" i="15" a="1"/>
  <c r="K133" i="15" a="1"/>
  <c r="K129" i="15" a="1"/>
  <c r="K143" i="15" a="1"/>
  <c r="K165" i="15" a="1"/>
  <c r="K37" i="15" a="1"/>
  <c r="K193" i="15" a="1"/>
  <c r="K131" i="15" a="1"/>
  <c r="K149" i="15" a="1"/>
  <c r="K15" i="15" a="1"/>
  <c r="K117" i="15" a="1"/>
  <c r="K87" i="15" a="1"/>
  <c r="K43" i="15" a="1"/>
  <c r="K55" i="15" a="1"/>
  <c r="K63" i="15" a="1"/>
  <c r="K101" i="15" a="1"/>
  <c r="K5" i="15" a="1"/>
  <c r="K73" i="15" a="1"/>
  <c r="K19" i="15" a="1"/>
  <c r="K113" i="15" a="1"/>
  <c r="K175" i="15" a="1"/>
  <c r="K187" i="15" a="1"/>
  <c r="K157" i="15" a="1"/>
  <c r="K75" i="15" a="1"/>
  <c r="K31" i="15" a="1"/>
  <c r="K115" i="15" a="1"/>
  <c r="K103" i="15" a="1"/>
  <c r="K107" i="15" a="1"/>
  <c r="K51" i="15" a="1"/>
  <c r="K59" i="15" a="1"/>
  <c r="K137" i="15" a="1"/>
  <c r="K161" i="15" a="1"/>
  <c r="K39" i="15" a="1"/>
  <c r="K111" i="15" a="1"/>
  <c r="K97" i="15" a="1"/>
  <c r="K203" i="15" a="1"/>
  <c r="K29" i="15" a="1"/>
  <c r="K27" i="15" a="1"/>
  <c r="K197" i="15" a="1"/>
  <c r="K45" i="15" a="1"/>
  <c r="K201" i="15" l="1"/>
  <c r="K51" i="15"/>
  <c r="K103" i="15"/>
  <c r="K151" i="15"/>
  <c r="K131" i="15"/>
  <c r="K7" i="15"/>
  <c r="K19" i="15"/>
  <c r="K155" i="15"/>
  <c r="K23" i="15"/>
  <c r="K99" i="15"/>
  <c r="K177" i="15"/>
  <c r="K135" i="15"/>
  <c r="K43" i="15"/>
  <c r="K55" i="15"/>
  <c r="K185" i="15"/>
  <c r="K175" i="15"/>
  <c r="K203" i="15"/>
  <c r="K39" i="15"/>
  <c r="K161" i="15"/>
  <c r="K31" i="15"/>
  <c r="K67" i="15"/>
  <c r="K119" i="15"/>
  <c r="K83" i="15"/>
  <c r="K115" i="15"/>
  <c r="K71" i="15"/>
  <c r="K95" i="15"/>
  <c r="K189" i="15"/>
  <c r="K123" i="15"/>
  <c r="K147" i="15"/>
  <c r="K197" i="15"/>
  <c r="K75" i="15"/>
  <c r="K141" i="15"/>
  <c r="K87" i="15"/>
  <c r="K183" i="15"/>
  <c r="K79" i="15"/>
  <c r="K173" i="15"/>
  <c r="K15" i="15"/>
  <c r="K179" i="15"/>
  <c r="K127" i="15"/>
  <c r="K169" i="15"/>
  <c r="K27" i="15"/>
  <c r="K125" i="15"/>
  <c r="K41" i="15"/>
  <c r="K89" i="15"/>
  <c r="K195" i="15"/>
  <c r="K111" i="15"/>
  <c r="K181" i="15"/>
  <c r="K91" i="15"/>
  <c r="K107" i="15"/>
  <c r="K21" i="15"/>
  <c r="K193" i="15"/>
  <c r="K81" i="15"/>
  <c r="K63" i="15"/>
  <c r="K165" i="15"/>
  <c r="K133" i="15"/>
  <c r="K187" i="15"/>
  <c r="K121" i="15"/>
  <c r="K59" i="15"/>
  <c r="K129" i="15"/>
  <c r="K139" i="15"/>
  <c r="K117" i="15"/>
  <c r="K61" i="15"/>
  <c r="K143" i="15"/>
  <c r="K145" i="15"/>
  <c r="K47" i="15"/>
  <c r="K45" i="15"/>
  <c r="K159" i="15"/>
  <c r="K33" i="15"/>
  <c r="K13" i="15"/>
  <c r="K149" i="15"/>
  <c r="K49" i="15"/>
  <c r="K153" i="15"/>
  <c r="K105" i="15"/>
  <c r="K199" i="15"/>
  <c r="K113" i="15"/>
  <c r="K35" i="15"/>
  <c r="K101" i="15"/>
  <c r="K37" i="15"/>
  <c r="K25" i="15"/>
  <c r="K73" i="15"/>
  <c r="K137" i="15"/>
  <c r="K85" i="15"/>
  <c r="K11" i="15"/>
  <c r="K157" i="15"/>
  <c r="K191" i="15"/>
  <c r="K53" i="15"/>
  <c r="K77" i="15"/>
  <c r="K69" i="15"/>
  <c r="K163" i="15"/>
  <c r="K57" i="15"/>
  <c r="K65" i="15"/>
  <c r="K171" i="15"/>
  <c r="K167" i="15"/>
  <c r="K109" i="15"/>
  <c r="K29" i="15"/>
  <c r="K93" i="15"/>
  <c r="K5" i="15"/>
  <c r="K9" i="15"/>
  <c r="K17" i="15"/>
  <c r="K97" i="15"/>
  <c r="BM1" i="15"/>
  <c r="BL2" i="15"/>
  <c r="T2" i="11"/>
  <c r="U1" i="11"/>
  <c r="AA3" i="10"/>
  <c r="AB2" i="10"/>
  <c r="L15" i="15" a="1"/>
  <c r="L95" i="15" a="1"/>
  <c r="L45" i="15" a="1"/>
  <c r="L203" i="15" a="1"/>
  <c r="L55" i="15" a="1"/>
  <c r="L149" i="15" a="1"/>
  <c r="L31" i="15" a="1"/>
  <c r="L187" i="15" a="1"/>
  <c r="L145" i="15" a="1"/>
  <c r="L133" i="15" a="1"/>
  <c r="L173" i="15" a="1"/>
  <c r="L19" i="15" a="1"/>
  <c r="L27" i="15" a="1"/>
  <c r="L35" i="15" a="1"/>
  <c r="L179" i="15" a="1"/>
  <c r="L131" i="15" a="1"/>
  <c r="L87" i="15" a="1"/>
  <c r="L81" i="15" a="1"/>
  <c r="L169" i="15" a="1"/>
  <c r="L115" i="15" a="1"/>
  <c r="L65" i="15" a="1"/>
  <c r="L147" i="15" a="1"/>
  <c r="L129" i="15" a="1"/>
  <c r="L121" i="15" a="1"/>
  <c r="L67" i="15" a="1"/>
  <c r="L69" i="15" a="1"/>
  <c r="L177" i="15" a="1"/>
  <c r="L71" i="15" a="1"/>
  <c r="L157" i="15" a="1"/>
  <c r="L63" i="15" a="1"/>
  <c r="L21" i="15" a="1"/>
  <c r="L153" i="15" a="1"/>
  <c r="L189" i="15" a="1"/>
  <c r="L41" i="15" a="1"/>
  <c r="L105" i="15" a="1"/>
  <c r="L11" i="15" a="1"/>
  <c r="L103" i="15" a="1"/>
  <c r="L175" i="15" a="1"/>
  <c r="L17" i="15" a="1"/>
  <c r="L143" i="15" a="1"/>
  <c r="L101" i="15" a="1"/>
  <c r="L127" i="15" a="1"/>
  <c r="L151" i="15" a="1"/>
  <c r="L199" i="15" a="1"/>
  <c r="L163" i="15" a="1"/>
  <c r="L193" i="15" a="1"/>
  <c r="L119" i="15" a="1"/>
  <c r="L185" i="15" a="1"/>
  <c r="L79" i="15" a="1"/>
  <c r="L13" i="15" a="1"/>
  <c r="L139" i="15" a="1"/>
  <c r="L39" i="15" a="1"/>
  <c r="L93" i="15" a="1"/>
  <c r="L83" i="15" a="1"/>
  <c r="L171" i="15" a="1"/>
  <c r="L113" i="15" a="1"/>
  <c r="L191" i="15" a="1"/>
  <c r="L117" i="15" a="1"/>
  <c r="L197" i="15" a="1"/>
  <c r="L75" i="15" a="1"/>
  <c r="L73" i="15" a="1"/>
  <c r="L91" i="15" a="1"/>
  <c r="L123" i="15" a="1"/>
  <c r="L135" i="15" a="1"/>
  <c r="L85" i="15" a="1"/>
  <c r="L165" i="15" a="1"/>
  <c r="L109" i="15" a="1"/>
  <c r="L181" i="15" a="1"/>
  <c r="L47" i="15" a="1"/>
  <c r="L111" i="15" a="1"/>
  <c r="L25" i="15" a="1"/>
  <c r="L89" i="15" a="1"/>
  <c r="L23" i="15" a="1"/>
  <c r="L161" i="15" a="1"/>
  <c r="L49" i="15" a="1"/>
  <c r="L43" i="15" a="1"/>
  <c r="L59" i="15" a="1"/>
  <c r="L195" i="15" a="1"/>
  <c r="L159" i="15" a="1"/>
  <c r="L107" i="15" a="1"/>
  <c r="L53" i="15" a="1"/>
  <c r="L155" i="15" a="1"/>
  <c r="L141" i="15" a="1"/>
  <c r="L77" i="15" a="1"/>
  <c r="L57" i="15" a="1"/>
  <c r="L99" i="15" a="1"/>
  <c r="L167" i="15" a="1"/>
  <c r="L9" i="15" a="1"/>
  <c r="L61" i="15" a="1"/>
  <c r="L7" i="15" a="1"/>
  <c r="L33" i="15" a="1"/>
  <c r="L201" i="15" a="1"/>
  <c r="L183" i="15" a="1"/>
  <c r="L37" i="15" a="1"/>
  <c r="L29" i="15" a="1"/>
  <c r="L51" i="15" a="1"/>
  <c r="L97" i="15" a="1"/>
  <c r="L5" i="15" a="1"/>
  <c r="L125" i="15" a="1"/>
  <c r="L137" i="15" a="1"/>
  <c r="L93" i="15" l="1"/>
  <c r="L81" i="15"/>
  <c r="L101" i="15"/>
  <c r="L187" i="15"/>
  <c r="L133" i="15"/>
  <c r="L129" i="15"/>
  <c r="L57" i="15"/>
  <c r="L25" i="15"/>
  <c r="L59" i="15"/>
  <c r="L77" i="15"/>
  <c r="L145" i="15"/>
  <c r="L191" i="15"/>
  <c r="L137" i="15"/>
  <c r="L49" i="15"/>
  <c r="L75" i="15"/>
  <c r="L5" i="15"/>
  <c r="L109" i="15"/>
  <c r="L127" i="15"/>
  <c r="L117" i="15"/>
  <c r="L37" i="15"/>
  <c r="L179" i="15"/>
  <c r="L157" i="15"/>
  <c r="L91" i="15"/>
  <c r="L97" i="15"/>
  <c r="L65" i="15"/>
  <c r="L27" i="15"/>
  <c r="L9" i="15"/>
  <c r="L141" i="15"/>
  <c r="L69" i="15"/>
  <c r="L105" i="15"/>
  <c r="L79" i="15"/>
  <c r="L139" i="15"/>
  <c r="L113" i="15"/>
  <c r="L29" i="15"/>
  <c r="L149" i="15"/>
  <c r="L195" i="15"/>
  <c r="L125" i="15"/>
  <c r="L171" i="15"/>
  <c r="L43" i="15"/>
  <c r="L85" i="15"/>
  <c r="L51" i="15"/>
  <c r="L123" i="15"/>
  <c r="L95" i="15"/>
  <c r="L175" i="15"/>
  <c r="L173" i="15"/>
  <c r="L121" i="15"/>
  <c r="L13" i="15"/>
  <c r="L153" i="15"/>
  <c r="L107" i="15"/>
  <c r="L17" i="15"/>
  <c r="L83" i="15"/>
  <c r="L53" i="15"/>
  <c r="L165" i="15"/>
  <c r="L89" i="15"/>
  <c r="L183" i="15"/>
  <c r="L177" i="15"/>
  <c r="L21" i="15"/>
  <c r="L61" i="15"/>
  <c r="L33" i="15"/>
  <c r="L45" i="15"/>
  <c r="L131" i="15"/>
  <c r="L63" i="15"/>
  <c r="L155" i="15"/>
  <c r="L169" i="15"/>
  <c r="L197" i="15"/>
  <c r="L35" i="15"/>
  <c r="L161" i="15"/>
  <c r="L73" i="15"/>
  <c r="L15" i="15"/>
  <c r="L199" i="15"/>
  <c r="L163" i="15"/>
  <c r="L185" i="15"/>
  <c r="L41" i="15"/>
  <c r="L181" i="15"/>
  <c r="L143" i="15"/>
  <c r="L159" i="15"/>
  <c r="L167" i="15"/>
  <c r="L189" i="15"/>
  <c r="L99" i="15"/>
  <c r="L151" i="15"/>
  <c r="L193" i="15"/>
  <c r="L47" i="15"/>
  <c r="L19" i="15"/>
  <c r="L203" i="15"/>
  <c r="L31" i="15"/>
  <c r="L115" i="15"/>
  <c r="L103" i="15"/>
  <c r="L201" i="15"/>
  <c r="L87" i="15"/>
  <c r="L55" i="15"/>
  <c r="L67" i="15"/>
  <c r="L11" i="15"/>
  <c r="L147" i="15"/>
  <c r="L23" i="15"/>
  <c r="L135" i="15"/>
  <c r="L71" i="15"/>
  <c r="L39" i="15"/>
  <c r="L7" i="15"/>
  <c r="L119" i="15"/>
  <c r="L111" i="15"/>
  <c r="BN1" i="15"/>
  <c r="BM2" i="15"/>
  <c r="AC2" i="10"/>
  <c r="AB3" i="10"/>
  <c r="U2" i="11"/>
  <c r="V1" i="11"/>
  <c r="M191" i="15" a="1"/>
  <c r="M173" i="15" a="1"/>
  <c r="M159" i="15" a="1"/>
  <c r="M101" i="15" a="1"/>
  <c r="M203" i="15" a="1"/>
  <c r="M7" i="15" a="1"/>
  <c r="M37" i="15" a="1"/>
  <c r="M85" i="15" a="1"/>
  <c r="M23" i="15" a="1"/>
  <c r="M83" i="15" a="1"/>
  <c r="M97" i="15" a="1"/>
  <c r="M127" i="15" a="1"/>
  <c r="M163" i="15" a="1"/>
  <c r="M111" i="15" a="1"/>
  <c r="M9" i="15" a="1"/>
  <c r="M31" i="15" a="1"/>
  <c r="M33" i="15" a="1"/>
  <c r="M133" i="15" a="1"/>
  <c r="M145" i="15" a="1"/>
  <c r="M135" i="15" a="1"/>
  <c r="M139" i="15" a="1"/>
  <c r="M165" i="15" a="1"/>
  <c r="M185" i="15" a="1"/>
  <c r="M119" i="15" a="1"/>
  <c r="M59" i="15" a="1"/>
  <c r="M25" i="15" a="1"/>
  <c r="M151" i="15" a="1"/>
  <c r="M195" i="15" a="1"/>
  <c r="M71" i="15" a="1"/>
  <c r="M89" i="15" a="1"/>
  <c r="M29" i="15" a="1"/>
  <c r="M177" i="15" a="1"/>
  <c r="M13" i="15" a="1"/>
  <c r="M125" i="15" a="1"/>
  <c r="M149" i="15" a="1"/>
  <c r="M79" i="15" a="1"/>
  <c r="M107" i="15" a="1"/>
  <c r="M109" i="15" a="1"/>
  <c r="M39" i="15" a="1"/>
  <c r="M113" i="15" a="1"/>
  <c r="M123" i="15" a="1"/>
  <c r="M77" i="15" a="1"/>
  <c r="M137" i="15" a="1"/>
  <c r="M17" i="15" a="1"/>
  <c r="M183" i="15" a="1"/>
  <c r="M63" i="15" a="1"/>
  <c r="M193" i="15" a="1"/>
  <c r="M155" i="15" a="1"/>
  <c r="M75" i="15" a="1"/>
  <c r="M45" i="15" a="1"/>
  <c r="M179" i="15" a="1"/>
  <c r="M105" i="15" a="1"/>
  <c r="M157" i="15" a="1"/>
  <c r="M41" i="15" a="1"/>
  <c r="M93" i="15" a="1"/>
  <c r="M15" i="15" a="1"/>
  <c r="M65" i="15" a="1"/>
  <c r="M143" i="15" a="1"/>
  <c r="M47" i="15" a="1"/>
  <c r="M161" i="15" a="1"/>
  <c r="M201" i="15" a="1"/>
  <c r="M61" i="15" a="1"/>
  <c r="M57" i="15" a="1"/>
  <c r="M171" i="15" a="1"/>
  <c r="M131" i="15" a="1"/>
  <c r="M153" i="15" a="1"/>
  <c r="M49" i="15" a="1"/>
  <c r="M69" i="15" a="1"/>
  <c r="M115" i="15" a="1"/>
  <c r="M175" i="15" a="1"/>
  <c r="M129" i="15" a="1"/>
  <c r="M53" i="15" a="1"/>
  <c r="M81" i="15" a="1"/>
  <c r="M11" i="15" a="1"/>
  <c r="M27" i="15" a="1"/>
  <c r="M21" i="15" a="1"/>
  <c r="M43" i="15" a="1"/>
  <c r="M55" i="15" a="1"/>
  <c r="M103" i="15" a="1"/>
  <c r="M167" i="15" a="1"/>
  <c r="M121" i="15" a="1"/>
  <c r="M99" i="15" a="1"/>
  <c r="M73" i="15" a="1"/>
  <c r="M169" i="15" a="1"/>
  <c r="M67" i="15" a="1"/>
  <c r="M91" i="15" a="1"/>
  <c r="M141" i="15" a="1"/>
  <c r="M199" i="15" a="1"/>
  <c r="M187" i="15" a="1"/>
  <c r="M117" i="15" a="1"/>
  <c r="M87" i="15" a="1"/>
  <c r="M51" i="15" a="1"/>
  <c r="M181" i="15" a="1"/>
  <c r="M5" i="15" a="1"/>
  <c r="M147" i="15" a="1"/>
  <c r="M197" i="15" a="1"/>
  <c r="M19" i="15" a="1"/>
  <c r="M95" i="15" a="1"/>
  <c r="M35" i="15" a="1"/>
  <c r="M189" i="15" a="1"/>
  <c r="M107" i="15" l="1"/>
  <c r="M7" i="15"/>
  <c r="M151" i="15"/>
  <c r="M39" i="15"/>
  <c r="M115" i="15"/>
  <c r="M23" i="15"/>
  <c r="M103" i="15"/>
  <c r="M127" i="15"/>
  <c r="M19" i="15"/>
  <c r="M55" i="15"/>
  <c r="M31" i="15"/>
  <c r="M203" i="15"/>
  <c r="M197" i="15"/>
  <c r="M87" i="15"/>
  <c r="M95" i="15"/>
  <c r="M171" i="15"/>
  <c r="M201" i="15"/>
  <c r="M83" i="15"/>
  <c r="M119" i="15"/>
  <c r="M173" i="15"/>
  <c r="M135" i="15"/>
  <c r="M139" i="15"/>
  <c r="M75" i="15"/>
  <c r="M51" i="15"/>
  <c r="M193" i="15"/>
  <c r="M67" i="15"/>
  <c r="M179" i="15"/>
  <c r="M185" i="15"/>
  <c r="M181" i="15"/>
  <c r="M99" i="15"/>
  <c r="M11" i="15"/>
  <c r="M123" i="15"/>
  <c r="M161" i="15"/>
  <c r="M71" i="15"/>
  <c r="M79" i="15"/>
  <c r="M63" i="15"/>
  <c r="M45" i="15"/>
  <c r="M47" i="15"/>
  <c r="M85" i="15"/>
  <c r="M189" i="15"/>
  <c r="M59" i="15"/>
  <c r="M91" i="15"/>
  <c r="M111" i="15"/>
  <c r="M131" i="15"/>
  <c r="M177" i="15"/>
  <c r="M155" i="15"/>
  <c r="M69" i="15"/>
  <c r="M129" i="15"/>
  <c r="M147" i="15"/>
  <c r="M35" i="15"/>
  <c r="M65" i="15"/>
  <c r="M97" i="15"/>
  <c r="M49" i="15"/>
  <c r="M27" i="15"/>
  <c r="M29" i="15"/>
  <c r="M93" i="15"/>
  <c r="M57" i="15"/>
  <c r="M53" i="15"/>
  <c r="M5" i="15"/>
  <c r="M169" i="15"/>
  <c r="M159" i="15"/>
  <c r="M25" i="15"/>
  <c r="M191" i="15"/>
  <c r="M199" i="15"/>
  <c r="M15" i="15"/>
  <c r="M183" i="15"/>
  <c r="M105" i="15"/>
  <c r="M143" i="15"/>
  <c r="M89" i="15"/>
  <c r="M9" i="15"/>
  <c r="M165" i="15"/>
  <c r="M81" i="15"/>
  <c r="M117" i="15"/>
  <c r="M109" i="15"/>
  <c r="M61" i="15"/>
  <c r="M157" i="15"/>
  <c r="M141" i="15"/>
  <c r="M77" i="15"/>
  <c r="M175" i="15"/>
  <c r="M149" i="15"/>
  <c r="M41" i="15"/>
  <c r="M133" i="15"/>
  <c r="M153" i="15"/>
  <c r="M13" i="15"/>
  <c r="M137" i="15"/>
  <c r="M37" i="15"/>
  <c r="M125" i="15"/>
  <c r="M21" i="15"/>
  <c r="M187" i="15"/>
  <c r="M73" i="15"/>
  <c r="M101" i="15"/>
  <c r="M17" i="15"/>
  <c r="M195" i="15"/>
  <c r="M167" i="15"/>
  <c r="M113" i="15"/>
  <c r="M43" i="15"/>
  <c r="M145" i="15"/>
  <c r="M121" i="15"/>
  <c r="M163" i="15"/>
  <c r="M33" i="15"/>
  <c r="BO1" i="15"/>
  <c r="BN2" i="15"/>
  <c r="W1" i="11"/>
  <c r="V2" i="11"/>
  <c r="AD2" i="10"/>
  <c r="AC3" i="10"/>
  <c r="N103" i="15" a="1"/>
  <c r="N195" i="15" a="1"/>
  <c r="N129" i="15" a="1"/>
  <c r="N47" i="15" a="1"/>
  <c r="N127" i="15" a="1"/>
  <c r="N45" i="15" a="1"/>
  <c r="N185" i="15" a="1"/>
  <c r="N173" i="15" a="1"/>
  <c r="N93" i="15" a="1"/>
  <c r="N171" i="15" a="1"/>
  <c r="N89" i="15" a="1"/>
  <c r="N123" i="15" a="1"/>
  <c r="N121" i="15" a="1"/>
  <c r="N175" i="15" a="1"/>
  <c r="N63" i="15" a="1"/>
  <c r="N161" i="15" a="1"/>
  <c r="N11" i="15" a="1"/>
  <c r="N15" i="15" a="1"/>
  <c r="N135" i="15" a="1"/>
  <c r="N145" i="15" a="1"/>
  <c r="N79" i="15" a="1"/>
  <c r="N65" i="15" a="1"/>
  <c r="N181" i="15" a="1"/>
  <c r="N105" i="15" a="1"/>
  <c r="N101" i="15" a="1"/>
  <c r="N53" i="15" a="1"/>
  <c r="N55" i="15" a="1"/>
  <c r="N137" i="15" a="1"/>
  <c r="N59" i="15" a="1"/>
  <c r="N203" i="15" a="1"/>
  <c r="N119" i="15" a="1"/>
  <c r="N163" i="15" a="1"/>
  <c r="N115" i="15" a="1"/>
  <c r="N67" i="15" a="1"/>
  <c r="N5" i="15" a="1"/>
  <c r="N177" i="15" a="1"/>
  <c r="N147" i="15" a="1"/>
  <c r="N143" i="15" a="1"/>
  <c r="N111" i="15" a="1"/>
  <c r="N7" i="15" a="1"/>
  <c r="N75" i="15" a="1"/>
  <c r="N117" i="15" a="1"/>
  <c r="N131" i="15" a="1"/>
  <c r="N77" i="15" a="1"/>
  <c r="N151" i="15" a="1"/>
  <c r="N109" i="15" a="1"/>
  <c r="N39" i="15" a="1"/>
  <c r="N9" i="15" a="1"/>
  <c r="N13" i="15" a="1"/>
  <c r="N51" i="15" a="1"/>
  <c r="N27" i="15" a="1"/>
  <c r="N113" i="15" a="1"/>
  <c r="N191" i="15" a="1"/>
  <c r="N23" i="15" a="1"/>
  <c r="N159" i="15" a="1"/>
  <c r="N193" i="15" a="1"/>
  <c r="N49" i="15" a="1"/>
  <c r="N35" i="15" a="1"/>
  <c r="N71" i="15" a="1"/>
  <c r="N69" i="15" a="1"/>
  <c r="N25" i="15" a="1"/>
  <c r="N183" i="15" a="1"/>
  <c r="N157" i="15" a="1"/>
  <c r="N29" i="15" a="1"/>
  <c r="N199" i="15" a="1"/>
  <c r="N31" i="15" a="1"/>
  <c r="N41" i="15" a="1"/>
  <c r="N37" i="15" a="1"/>
  <c r="N85" i="15" a="1"/>
  <c r="N21" i="15" a="1"/>
  <c r="N141" i="15" a="1"/>
  <c r="N81" i="15" a="1"/>
  <c r="N125" i="15" a="1"/>
  <c r="N43" i="15" a="1"/>
  <c r="N197" i="15" a="1"/>
  <c r="N95" i="15" a="1"/>
  <c r="N99" i="15" a="1"/>
  <c r="N169" i="15" a="1"/>
  <c r="N83" i="15" a="1"/>
  <c r="N17" i="15" a="1"/>
  <c r="N133" i="15" a="1"/>
  <c r="N189" i="15" a="1"/>
  <c r="N61" i="15" a="1"/>
  <c r="N107" i="15" a="1"/>
  <c r="N139" i="15" a="1"/>
  <c r="N33" i="15" a="1"/>
  <c r="N19" i="15" a="1"/>
  <c r="N149" i="15" a="1"/>
  <c r="N187" i="15" a="1"/>
  <c r="N91" i="15" a="1"/>
  <c r="N97" i="15" a="1"/>
  <c r="N73" i="15" a="1"/>
  <c r="N165" i="15" a="1"/>
  <c r="N87" i="15" a="1"/>
  <c r="N179" i="15" a="1"/>
  <c r="N57" i="15" a="1"/>
  <c r="N201" i="15" a="1"/>
  <c r="N153" i="15" a="1"/>
  <c r="N155" i="15" a="1"/>
  <c r="N167" i="15" a="1"/>
  <c r="N135" i="15" l="1"/>
  <c r="N119" i="15"/>
  <c r="N71" i="15"/>
  <c r="N201" i="15"/>
  <c r="N51" i="15"/>
  <c r="N83" i="15"/>
  <c r="N173" i="15"/>
  <c r="N7" i="15"/>
  <c r="N151" i="15"/>
  <c r="N39" i="15"/>
  <c r="N67" i="15"/>
  <c r="N23" i="15"/>
  <c r="N177" i="15"/>
  <c r="N87" i="15"/>
  <c r="N197" i="15"/>
  <c r="N169" i="15"/>
  <c r="N103" i="15"/>
  <c r="N161" i="15"/>
  <c r="N43" i="15"/>
  <c r="N95" i="15"/>
  <c r="N79" i="15"/>
  <c r="N47" i="15"/>
  <c r="N193" i="15"/>
  <c r="N19" i="15"/>
  <c r="N35" i="15"/>
  <c r="N15" i="15"/>
  <c r="N147" i="15"/>
  <c r="N99" i="15"/>
  <c r="N167" i="15"/>
  <c r="N31" i="15"/>
  <c r="N163" i="15"/>
  <c r="N187" i="15"/>
  <c r="N185" i="15"/>
  <c r="N143" i="15"/>
  <c r="N155" i="15"/>
  <c r="N189" i="15"/>
  <c r="N25" i="15"/>
  <c r="N171" i="15"/>
  <c r="N203" i="15"/>
  <c r="N165" i="15"/>
  <c r="N123" i="15"/>
  <c r="N111" i="15"/>
  <c r="N131" i="15"/>
  <c r="N175" i="15"/>
  <c r="N11" i="15"/>
  <c r="N181" i="15"/>
  <c r="N133" i="15"/>
  <c r="N55" i="15"/>
  <c r="N59" i="15"/>
  <c r="N77" i="15"/>
  <c r="N91" i="15"/>
  <c r="N107" i="15"/>
  <c r="N85" i="15"/>
  <c r="N81" i="15"/>
  <c r="N191" i="15"/>
  <c r="N45" i="15"/>
  <c r="N27" i="15"/>
  <c r="N33" i="15"/>
  <c r="N41" i="15"/>
  <c r="N145" i="15"/>
  <c r="N89" i="15"/>
  <c r="N9" i="15"/>
  <c r="N149" i="15"/>
  <c r="N63" i="15"/>
  <c r="N113" i="15"/>
  <c r="N37" i="15"/>
  <c r="N61" i="15"/>
  <c r="N105" i="15"/>
  <c r="N117" i="15"/>
  <c r="N139" i="15"/>
  <c r="N57" i="15"/>
  <c r="N137" i="15"/>
  <c r="N49" i="15"/>
  <c r="N73" i="15"/>
  <c r="N141" i="15"/>
  <c r="N75" i="15"/>
  <c r="N69" i="15"/>
  <c r="N195" i="15"/>
  <c r="N159" i="15"/>
  <c r="N93" i="15"/>
  <c r="N179" i="15"/>
  <c r="N115" i="15"/>
  <c r="N109" i="15"/>
  <c r="N29" i="15"/>
  <c r="N13" i="15"/>
  <c r="N153" i="15"/>
  <c r="N121" i="15"/>
  <c r="N5" i="15"/>
  <c r="N17" i="15"/>
  <c r="N127" i="15"/>
  <c r="N101" i="15"/>
  <c r="N199" i="15"/>
  <c r="N97" i="15"/>
  <c r="N129" i="15"/>
  <c r="N125" i="15"/>
  <c r="N157" i="15"/>
  <c r="N183" i="15"/>
  <c r="N53" i="15"/>
  <c r="N65" i="15"/>
  <c r="N21" i="15"/>
  <c r="BO2" i="15"/>
  <c r="BP1" i="15"/>
  <c r="AD3" i="10"/>
  <c r="AE2" i="10"/>
  <c r="W2" i="11"/>
  <c r="X1" i="11"/>
  <c r="O81" i="15" a="1"/>
  <c r="O7" i="15" a="1"/>
  <c r="O191" i="15" a="1"/>
  <c r="O185" i="15" a="1"/>
  <c r="O175" i="15" a="1"/>
  <c r="O69" i="15" a="1"/>
  <c r="O165" i="15" a="1"/>
  <c r="O161" i="15" a="1"/>
  <c r="O57" i="15" a="1"/>
  <c r="O167" i="15" a="1"/>
  <c r="O53" i="15" a="1"/>
  <c r="O31" i="15" a="1"/>
  <c r="O67" i="15" a="1"/>
  <c r="O123" i="15" a="1"/>
  <c r="O117" i="15" a="1"/>
  <c r="O177" i="15" a="1"/>
  <c r="O19" i="15" a="1"/>
  <c r="O21" i="15" a="1"/>
  <c r="O181" i="15" a="1"/>
  <c r="O173" i="15" a="1"/>
  <c r="O37" i="15" a="1"/>
  <c r="O197" i="15" a="1"/>
  <c r="O39" i="15" a="1"/>
  <c r="O115" i="15" a="1"/>
  <c r="O17" i="15" a="1"/>
  <c r="O87" i="15" a="1"/>
  <c r="O29" i="15" a="1"/>
  <c r="O199" i="15" a="1"/>
  <c r="O125" i="15" a="1"/>
  <c r="O83" i="15" a="1"/>
  <c r="O201" i="15" a="1"/>
  <c r="O113" i="15" a="1"/>
  <c r="O127" i="15" a="1"/>
  <c r="O75" i="15" a="1"/>
  <c r="O141" i="15" a="1"/>
  <c r="O93" i="15" a="1"/>
  <c r="O119" i="15" a="1"/>
  <c r="O15" i="15" a="1"/>
  <c r="O13" i="15" a="1"/>
  <c r="O155" i="15" a="1"/>
  <c r="O151" i="15" a="1"/>
  <c r="O129" i="15" a="1"/>
  <c r="O63" i="15" a="1"/>
  <c r="O27" i="15" a="1"/>
  <c r="O101" i="15" a="1"/>
  <c r="O55" i="15" a="1"/>
  <c r="O163" i="15" a="1"/>
  <c r="O95" i="15" a="1"/>
  <c r="O91" i="15" a="1"/>
  <c r="O43" i="15" a="1"/>
  <c r="O195" i="15" a="1"/>
  <c r="O149" i="15" a="1"/>
  <c r="O169" i="15" a="1"/>
  <c r="O107" i="15" a="1"/>
  <c r="O139" i="15" a="1"/>
  <c r="O65" i="15" a="1"/>
  <c r="O137" i="15" a="1"/>
  <c r="O23" i="15" a="1"/>
  <c r="O171" i="15" a="1"/>
  <c r="O77" i="15" a="1"/>
  <c r="O59" i="15" a="1"/>
  <c r="O97" i="15" a="1"/>
  <c r="O147" i="15" a="1"/>
  <c r="O145" i="15" a="1"/>
  <c r="O35" i="15" a="1"/>
  <c r="O143" i="15" a="1"/>
  <c r="O11" i="15" a="1"/>
  <c r="O105" i="15" a="1"/>
  <c r="O47" i="15" a="1"/>
  <c r="O159" i="15" a="1"/>
  <c r="O99" i="15" a="1"/>
  <c r="O203" i="15" a="1"/>
  <c r="O45" i="15" a="1"/>
  <c r="O133" i="15" a="1"/>
  <c r="O157" i="15" a="1"/>
  <c r="O193" i="15" a="1"/>
  <c r="O71" i="15" a="1"/>
  <c r="O85" i="15" a="1"/>
  <c r="O49" i="15" a="1"/>
  <c r="O109" i="15" a="1"/>
  <c r="O33" i="15" a="1"/>
  <c r="O5" i="15" a="1"/>
  <c r="O187" i="15" a="1"/>
  <c r="O25" i="15" a="1"/>
  <c r="O103" i="15" a="1"/>
  <c r="O79" i="15" a="1"/>
  <c r="O135" i="15" a="1"/>
  <c r="O51" i="15" a="1"/>
  <c r="O121" i="15" a="1"/>
  <c r="O179" i="15" a="1"/>
  <c r="O9" i="15" a="1"/>
  <c r="O41" i="15" a="1"/>
  <c r="O111" i="15" a="1"/>
  <c r="O153" i="15" a="1"/>
  <c r="O131" i="15" a="1"/>
  <c r="O183" i="15" a="1"/>
  <c r="O189" i="15" a="1"/>
  <c r="O73" i="15" a="1"/>
  <c r="O61" i="15" a="1"/>
  <c r="O89" i="15" a="1"/>
  <c r="O97" i="15" l="1"/>
  <c r="O45" i="15"/>
  <c r="O109" i="15"/>
  <c r="O113" i="15"/>
  <c r="O161" i="15"/>
  <c r="O125" i="15"/>
  <c r="O153" i="15"/>
  <c r="O117" i="15"/>
  <c r="O163" i="15"/>
  <c r="O137" i="15"/>
  <c r="O25" i="15"/>
  <c r="O179" i="15"/>
  <c r="O157" i="15"/>
  <c r="O81" i="15"/>
  <c r="O149" i="15"/>
  <c r="O93" i="15"/>
  <c r="O145" i="15"/>
  <c r="O155" i="15"/>
  <c r="O41" i="15"/>
  <c r="O5" i="15"/>
  <c r="O187" i="15"/>
  <c r="O133" i="15"/>
  <c r="O191" i="15"/>
  <c r="O101" i="15"/>
  <c r="O171" i="15"/>
  <c r="O175" i="15"/>
  <c r="O189" i="15"/>
  <c r="O77" i="15"/>
  <c r="O165" i="15"/>
  <c r="O11" i="15"/>
  <c r="O89" i="15"/>
  <c r="O167" i="15"/>
  <c r="O129" i="15"/>
  <c r="O121" i="15"/>
  <c r="O199" i="15"/>
  <c r="O91" i="15"/>
  <c r="O183" i="15"/>
  <c r="O141" i="15"/>
  <c r="O37" i="15"/>
  <c r="O73" i="15"/>
  <c r="O9" i="15"/>
  <c r="O53" i="15"/>
  <c r="O173" i="15"/>
  <c r="O17" i="15"/>
  <c r="O57" i="15"/>
  <c r="O47" i="15"/>
  <c r="O185" i="15"/>
  <c r="O177" i="15"/>
  <c r="O95" i="15"/>
  <c r="O49" i="15"/>
  <c r="O83" i="15"/>
  <c r="O107" i="15"/>
  <c r="O61" i="15"/>
  <c r="O147" i="15"/>
  <c r="O169" i="15"/>
  <c r="O111" i="15"/>
  <c r="O67" i="15"/>
  <c r="O85" i="15"/>
  <c r="O33" i="15"/>
  <c r="O29" i="15"/>
  <c r="O131" i="15"/>
  <c r="O127" i="15"/>
  <c r="O15" i="15"/>
  <c r="O203" i="15"/>
  <c r="O21" i="15"/>
  <c r="O69" i="15"/>
  <c r="O65" i="15"/>
  <c r="O197" i="15"/>
  <c r="O135" i="15"/>
  <c r="O143" i="15"/>
  <c r="O119" i="15"/>
  <c r="O79" i="15"/>
  <c r="O13" i="15"/>
  <c r="O195" i="15"/>
  <c r="O105" i="15"/>
  <c r="O43" i="15"/>
  <c r="O201" i="15"/>
  <c r="O193" i="15"/>
  <c r="O27" i="15"/>
  <c r="O103" i="15"/>
  <c r="O59" i="15"/>
  <c r="O31" i="15"/>
  <c r="O181" i="15"/>
  <c r="O115" i="15"/>
  <c r="O87" i="15"/>
  <c r="O99" i="15"/>
  <c r="O63" i="15"/>
  <c r="O19" i="15"/>
  <c r="O51" i="15"/>
  <c r="O71" i="15"/>
  <c r="O159" i="15"/>
  <c r="O139" i="15"/>
  <c r="O23" i="15"/>
  <c r="O39" i="15"/>
  <c r="O75" i="15"/>
  <c r="O7" i="15"/>
  <c r="O123" i="15"/>
  <c r="O55" i="15"/>
  <c r="O35" i="15"/>
  <c r="O151" i="15"/>
  <c r="BP2" i="15"/>
  <c r="BQ1" i="15"/>
  <c r="AE3" i="10"/>
  <c r="AF2" i="10"/>
  <c r="X2" i="11"/>
  <c r="Y1" i="11"/>
  <c r="P155" i="15" a="1"/>
  <c r="P85" i="15" a="1"/>
  <c r="P131" i="15" a="1"/>
  <c r="P167" i="15" a="1"/>
  <c r="P51" i="15" a="1"/>
  <c r="P63" i="15" a="1"/>
  <c r="P159" i="15" a="1"/>
  <c r="P147" i="15" a="1"/>
  <c r="P189" i="15" a="1"/>
  <c r="P55" i="15" a="1"/>
  <c r="P113" i="15" a="1"/>
  <c r="P115" i="15" a="1"/>
  <c r="P163" i="15" a="1"/>
  <c r="P121" i="15" a="1"/>
  <c r="P71" i="15" a="1"/>
  <c r="P145" i="15" a="1"/>
  <c r="P119" i="15" a="1"/>
  <c r="P199" i="15" a="1"/>
  <c r="P141" i="15" a="1"/>
  <c r="P93" i="15" a="1"/>
  <c r="P193" i="15" a="1"/>
  <c r="P127" i="15" a="1"/>
  <c r="P5" i="15" a="1"/>
  <c r="P173" i="15" a="1"/>
  <c r="P25" i="15" a="1"/>
  <c r="P35" i="15" a="1"/>
  <c r="P125" i="15" a="1"/>
  <c r="P201" i="15" a="1"/>
  <c r="P151" i="15" a="1"/>
  <c r="P31" i="15" a="1"/>
  <c r="P97" i="15" a="1"/>
  <c r="P57" i="15" a="1"/>
  <c r="P195" i="15" a="1"/>
  <c r="P133" i="15" a="1"/>
  <c r="P139" i="15" a="1"/>
  <c r="P15" i="15" a="1"/>
  <c r="P129" i="15" a="1"/>
  <c r="P77" i="15" a="1"/>
  <c r="P67" i="15" a="1"/>
  <c r="P53" i="15" a="1"/>
  <c r="P171" i="15" a="1"/>
  <c r="P95" i="15" a="1"/>
  <c r="P87" i="15" a="1"/>
  <c r="P59" i="15" a="1"/>
  <c r="P11" i="15" a="1"/>
  <c r="P13" i="15" a="1"/>
  <c r="P47" i="15" a="1"/>
  <c r="P149" i="15" a="1"/>
  <c r="P187" i="15" a="1"/>
  <c r="P153" i="15" a="1"/>
  <c r="P109" i="15" a="1"/>
  <c r="P61" i="15" a="1"/>
  <c r="P111" i="15" a="1"/>
  <c r="P123" i="15" a="1"/>
  <c r="P33" i="15" a="1"/>
  <c r="P23" i="15" a="1"/>
  <c r="P175" i="15" a="1"/>
  <c r="P157" i="15" a="1"/>
  <c r="P107" i="15" a="1"/>
  <c r="P29" i="15" a="1"/>
  <c r="P137" i="15" a="1"/>
  <c r="P75" i="15" a="1"/>
  <c r="P37" i="15" a="1"/>
  <c r="P83" i="15" a="1"/>
  <c r="P105" i="15" a="1"/>
  <c r="P165" i="15" a="1"/>
  <c r="P101" i="15" a="1"/>
  <c r="P177" i="15" a="1"/>
  <c r="P17" i="15" a="1"/>
  <c r="P181" i="15" a="1"/>
  <c r="P43" i="15" a="1"/>
  <c r="P185" i="15" a="1"/>
  <c r="P65" i="15" a="1"/>
  <c r="P191" i="15" a="1"/>
  <c r="P203" i="15" a="1"/>
  <c r="P179" i="15" a="1"/>
  <c r="P169" i="15" a="1"/>
  <c r="P19" i="15" a="1"/>
  <c r="P41" i="15" a="1"/>
  <c r="P161" i="15" a="1"/>
  <c r="P103" i="15" a="1"/>
  <c r="P117" i="15" a="1"/>
  <c r="P183" i="15" a="1"/>
  <c r="P49" i="15" a="1"/>
  <c r="P7" i="15" a="1"/>
  <c r="P143" i="15" a="1"/>
  <c r="P91" i="15" a="1"/>
  <c r="P135" i="15" a="1"/>
  <c r="P45" i="15" a="1"/>
  <c r="P69" i="15" a="1"/>
  <c r="P39" i="15" a="1"/>
  <c r="P79" i="15" a="1"/>
  <c r="P197" i="15" a="1"/>
  <c r="P89" i="15" a="1"/>
  <c r="P81" i="15" a="1"/>
  <c r="P99" i="15" a="1"/>
  <c r="P27" i="15" a="1"/>
  <c r="P9" i="15" a="1"/>
  <c r="P73" i="15" a="1"/>
  <c r="P21" i="15" a="1"/>
  <c r="P185" i="15" l="1"/>
  <c r="P7" i="15"/>
  <c r="P23" i="15"/>
  <c r="P151" i="15"/>
  <c r="P19" i="15"/>
  <c r="P95" i="15"/>
  <c r="P155" i="15"/>
  <c r="P119" i="15"/>
  <c r="P123" i="15"/>
  <c r="P83" i="15"/>
  <c r="P35" i="15"/>
  <c r="P99" i="15"/>
  <c r="P87" i="15"/>
  <c r="P169" i="15"/>
  <c r="P39" i="15"/>
  <c r="P55" i="15"/>
  <c r="P131" i="15"/>
  <c r="P67" i="15"/>
  <c r="P203" i="15"/>
  <c r="P103" i="15"/>
  <c r="P173" i="15"/>
  <c r="P197" i="15"/>
  <c r="P115" i="15"/>
  <c r="P31" i="15"/>
  <c r="P181" i="15"/>
  <c r="P161" i="15"/>
  <c r="P29" i="15"/>
  <c r="P51" i="15"/>
  <c r="P193" i="15"/>
  <c r="P165" i="15"/>
  <c r="P15" i="15"/>
  <c r="P147" i="15"/>
  <c r="P21" i="15"/>
  <c r="P177" i="15"/>
  <c r="P49" i="15"/>
  <c r="P79" i="15"/>
  <c r="P139" i="15"/>
  <c r="P63" i="15"/>
  <c r="P195" i="15"/>
  <c r="P127" i="15"/>
  <c r="P13" i="15"/>
  <c r="P135" i="15"/>
  <c r="P175" i="15"/>
  <c r="P183" i="15"/>
  <c r="P141" i="15"/>
  <c r="P89" i="15"/>
  <c r="P187" i="15"/>
  <c r="P37" i="15"/>
  <c r="P71" i="15"/>
  <c r="P105" i="15"/>
  <c r="P153" i="15"/>
  <c r="P47" i="15"/>
  <c r="P81" i="15"/>
  <c r="P61" i="15"/>
  <c r="P57" i="15"/>
  <c r="P113" i="15"/>
  <c r="P11" i="15"/>
  <c r="P157" i="15"/>
  <c r="P199" i="15"/>
  <c r="P201" i="15"/>
  <c r="P97" i="15"/>
  <c r="P171" i="15"/>
  <c r="P163" i="15"/>
  <c r="P191" i="15"/>
  <c r="P17" i="15"/>
  <c r="P125" i="15"/>
  <c r="P145" i="15"/>
  <c r="P25" i="15"/>
  <c r="P65" i="15"/>
  <c r="P129" i="15"/>
  <c r="P59" i="15"/>
  <c r="P189" i="15"/>
  <c r="P121" i="15"/>
  <c r="P33" i="15"/>
  <c r="P75" i="15"/>
  <c r="P53" i="15"/>
  <c r="P77" i="15"/>
  <c r="P159" i="15"/>
  <c r="P91" i="15"/>
  <c r="P85" i="15"/>
  <c r="P9" i="15"/>
  <c r="P133" i="15"/>
  <c r="P43" i="15"/>
  <c r="P179" i="15"/>
  <c r="P93" i="15"/>
  <c r="P69" i="15"/>
  <c r="P167" i="15"/>
  <c r="P117" i="15"/>
  <c r="P137" i="15"/>
  <c r="P5" i="15"/>
  <c r="P109" i="15"/>
  <c r="P73" i="15"/>
  <c r="P101" i="15"/>
  <c r="P111" i="15"/>
  <c r="P143" i="15"/>
  <c r="P149" i="15"/>
  <c r="P27" i="15"/>
  <c r="P107" i="15"/>
  <c r="P41" i="15"/>
  <c r="P45" i="15"/>
  <c r="BR1" i="15"/>
  <c r="BQ2" i="15"/>
  <c r="Y2" i="11"/>
  <c r="Z1" i="11"/>
  <c r="AG2" i="10"/>
  <c r="AF3" i="10"/>
  <c r="Q197" i="15" a="1"/>
  <c r="Q151" i="15" a="1"/>
  <c r="Q115" i="15" a="1"/>
  <c r="Q111" i="15" a="1"/>
  <c r="Q139" i="15" a="1"/>
  <c r="Q181" i="15" a="1"/>
  <c r="Q57" i="15" a="1"/>
  <c r="Q91" i="15" a="1"/>
  <c r="Q135" i="15" a="1"/>
  <c r="Q33" i="15" a="1"/>
  <c r="Q83" i="15" a="1"/>
  <c r="Q19" i="15" a="1"/>
  <c r="Q129" i="15" a="1"/>
  <c r="Q45" i="15" a="1"/>
  <c r="Q59" i="15" a="1"/>
  <c r="Q69" i="15" a="1"/>
  <c r="Q123" i="15" a="1"/>
  <c r="Q13" i="15" a="1"/>
  <c r="Q71" i="15" a="1"/>
  <c r="Q107" i="15" a="1"/>
  <c r="Q61" i="15" a="1"/>
  <c r="Q171" i="15" a="1"/>
  <c r="Q189" i="15" a="1"/>
  <c r="Q9" i="15" a="1"/>
  <c r="Q81" i="15" a="1"/>
  <c r="Q133" i="15" a="1"/>
  <c r="Q199" i="15" a="1"/>
  <c r="Q93" i="15" a="1"/>
  <c r="Q11" i="15" a="1"/>
  <c r="Q63" i="15" a="1"/>
  <c r="Q161" i="15" a="1"/>
  <c r="Q99" i="15" a="1"/>
  <c r="Q23" i="15" a="1"/>
  <c r="Q203" i="15" a="1"/>
  <c r="Q173" i="15" a="1"/>
  <c r="Q41" i="15" a="1"/>
  <c r="Q31" i="15" a="1"/>
  <c r="Q77" i="15" a="1"/>
  <c r="Q43" i="15" a="1"/>
  <c r="Q155" i="15" a="1"/>
  <c r="Q29" i="15" a="1"/>
  <c r="Q37" i="15" a="1"/>
  <c r="Q201" i="15" a="1"/>
  <c r="Q55" i="15" a="1"/>
  <c r="Q103" i="15" a="1"/>
  <c r="Q5" i="15" a="1"/>
  <c r="Q149" i="15" a="1"/>
  <c r="Q163" i="15" a="1"/>
  <c r="Q101" i="15" a="1"/>
  <c r="Q109" i="15" a="1"/>
  <c r="Q159" i="15" a="1"/>
  <c r="Q177" i="15" a="1"/>
  <c r="Q187" i="15" a="1"/>
  <c r="Q27" i="15" a="1"/>
  <c r="Q85" i="15" a="1"/>
  <c r="Q137" i="15" a="1"/>
  <c r="Q195" i="15" a="1"/>
  <c r="Q53" i="15" a="1"/>
  <c r="Q87" i="15" a="1"/>
  <c r="Q131" i="15" a="1"/>
  <c r="Q147" i="15" a="1"/>
  <c r="Q143" i="15" a="1"/>
  <c r="Q35" i="15" a="1"/>
  <c r="Q65" i="15" a="1"/>
  <c r="Q39" i="15" a="1"/>
  <c r="Q89" i="15" a="1"/>
  <c r="Q157" i="15" a="1"/>
  <c r="Q153" i="15" a="1"/>
  <c r="Q75" i="15" a="1"/>
  <c r="Q193" i="15" a="1"/>
  <c r="Q95" i="15" a="1"/>
  <c r="Q167" i="15" a="1"/>
  <c r="Q141" i="15" a="1"/>
  <c r="Q191" i="15" a="1"/>
  <c r="Q127" i="15" a="1"/>
  <c r="Q67" i="15" a="1"/>
  <c r="Q15" i="15" a="1"/>
  <c r="Q105" i="15" a="1"/>
  <c r="Q97" i="15" a="1"/>
  <c r="Q49" i="15" a="1"/>
  <c r="Q113" i="15" a="1"/>
  <c r="Q125" i="15" a="1"/>
  <c r="Q117" i="15" a="1"/>
  <c r="Q145" i="15" a="1"/>
  <c r="Q121" i="15" a="1"/>
  <c r="Q185" i="15" a="1"/>
  <c r="Q51" i="15" a="1"/>
  <c r="Q17" i="15" a="1"/>
  <c r="Q79" i="15" a="1"/>
  <c r="Q165" i="15" a="1"/>
  <c r="Q25" i="15" a="1"/>
  <c r="Q21" i="15" a="1"/>
  <c r="Q175" i="15" a="1"/>
  <c r="Q7" i="15" a="1"/>
  <c r="Q183" i="15" a="1"/>
  <c r="Q179" i="15" a="1"/>
  <c r="Q169" i="15" a="1"/>
  <c r="Q119" i="15" a="1"/>
  <c r="Q47" i="15" a="1"/>
  <c r="Q73" i="15" a="1"/>
  <c r="Q75" i="15" l="1"/>
  <c r="Q97" i="15"/>
  <c r="Q5" i="15"/>
  <c r="Q27" i="15"/>
  <c r="Q195" i="15"/>
  <c r="Q137" i="15"/>
  <c r="Q117" i="15"/>
  <c r="Q179" i="15"/>
  <c r="Q191" i="15"/>
  <c r="Q107" i="15"/>
  <c r="Q105" i="15"/>
  <c r="Q101" i="15"/>
  <c r="Q41" i="15"/>
  <c r="Q125" i="15"/>
  <c r="Q145" i="15"/>
  <c r="Q113" i="15"/>
  <c r="Q121" i="15"/>
  <c r="Q143" i="15"/>
  <c r="Q53" i="15"/>
  <c r="Q43" i="15"/>
  <c r="Q11" i="15"/>
  <c r="Q45" i="15"/>
  <c r="Q89" i="15"/>
  <c r="Q81" i="15"/>
  <c r="Q109" i="15"/>
  <c r="Q49" i="15"/>
  <c r="Q77" i="15"/>
  <c r="Q129" i="15"/>
  <c r="Q153" i="15"/>
  <c r="Q57" i="15"/>
  <c r="Q187" i="15"/>
  <c r="Q173" i="15"/>
  <c r="Q55" i="15"/>
  <c r="Q17" i="15"/>
  <c r="Q91" i="15"/>
  <c r="Q33" i="15"/>
  <c r="Q147" i="15"/>
  <c r="Q127" i="15"/>
  <c r="Q73" i="15"/>
  <c r="Q61" i="15"/>
  <c r="Q29" i="15"/>
  <c r="Q79" i="15"/>
  <c r="Q21" i="15"/>
  <c r="Q115" i="15"/>
  <c r="Q133" i="15"/>
  <c r="Q141" i="15"/>
  <c r="Q193" i="15"/>
  <c r="Q99" i="15"/>
  <c r="Q59" i="15"/>
  <c r="Q199" i="15"/>
  <c r="Q9" i="15"/>
  <c r="Q85" i="15"/>
  <c r="Q13" i="15"/>
  <c r="Q169" i="15"/>
  <c r="Q203" i="15"/>
  <c r="Q95" i="15"/>
  <c r="Q111" i="15"/>
  <c r="Q15" i="15"/>
  <c r="Q165" i="15"/>
  <c r="Q159" i="15"/>
  <c r="Q25" i="15"/>
  <c r="Q161" i="15"/>
  <c r="Q93" i="15"/>
  <c r="Q65" i="15"/>
  <c r="Q197" i="15"/>
  <c r="Q175" i="15"/>
  <c r="Q149" i="15"/>
  <c r="Q163" i="15"/>
  <c r="Q63" i="15"/>
  <c r="Q69" i="15"/>
  <c r="Q183" i="15"/>
  <c r="Q157" i="15"/>
  <c r="Q47" i="15"/>
  <c r="Q189" i="15"/>
  <c r="Q155" i="15"/>
  <c r="Q37" i="15"/>
  <c r="Q51" i="15"/>
  <c r="Q135" i="15"/>
  <c r="Q185" i="15"/>
  <c r="Q131" i="15"/>
  <c r="Q167" i="15"/>
  <c r="Q177" i="15"/>
  <c r="Q31" i="15"/>
  <c r="Q19" i="15"/>
  <c r="Q7" i="15"/>
  <c r="Q181" i="15"/>
  <c r="Q35" i="15"/>
  <c r="Q171" i="15"/>
  <c r="Q201" i="15"/>
  <c r="Q71" i="15"/>
  <c r="Q83" i="15"/>
  <c r="Q139" i="15"/>
  <c r="Q39" i="15"/>
  <c r="Q67" i="15"/>
  <c r="Q119" i="15"/>
  <c r="Q23" i="15"/>
  <c r="Q123" i="15"/>
  <c r="Q103" i="15"/>
  <c r="Q87" i="15"/>
  <c r="Q151" i="15"/>
  <c r="BS1" i="15"/>
  <c r="BR2" i="15"/>
  <c r="AH2" i="10"/>
  <c r="AG3" i="10"/>
  <c r="AA1" i="11"/>
  <c r="Z2" i="11"/>
  <c r="R165" i="15" a="1"/>
  <c r="R193" i="15" a="1"/>
  <c r="R13" i="15" a="1"/>
  <c r="R145" i="15" a="1"/>
  <c r="R93" i="15" a="1"/>
  <c r="R201" i="15" a="1"/>
  <c r="R183" i="15" a="1"/>
  <c r="R65" i="15" a="1"/>
  <c r="R89" i="15" a="1"/>
  <c r="R97" i="15" a="1"/>
  <c r="R101" i="15" a="1"/>
  <c r="R151" i="15" a="1"/>
  <c r="R5" i="15" a="1"/>
  <c r="R73" i="15" a="1"/>
  <c r="R67" i="15" a="1"/>
  <c r="R119" i="15" a="1"/>
  <c r="R163" i="15" a="1"/>
  <c r="R47" i="15" a="1"/>
  <c r="R121" i="15" a="1"/>
  <c r="R181" i="15" a="1"/>
  <c r="R79" i="15" a="1"/>
  <c r="R57" i="15" a="1"/>
  <c r="R155" i="15" a="1"/>
  <c r="R115" i="15" a="1"/>
  <c r="R153" i="15" a="1"/>
  <c r="R85" i="15" a="1"/>
  <c r="R49" i="15" a="1"/>
  <c r="R9" i="15" a="1"/>
  <c r="R23" i="15" a="1"/>
  <c r="R111" i="15" a="1"/>
  <c r="R21" i="15" a="1"/>
  <c r="R109" i="15" a="1"/>
  <c r="R87" i="15" a="1"/>
  <c r="R123" i="15" a="1"/>
  <c r="R199" i="15" a="1"/>
  <c r="R81" i="15" a="1"/>
  <c r="R143" i="15" a="1"/>
  <c r="R37" i="15" a="1"/>
  <c r="R107" i="15" a="1"/>
  <c r="R83" i="15" a="1"/>
  <c r="R161" i="15" a="1"/>
  <c r="R125" i="15" a="1"/>
  <c r="R169" i="15" a="1"/>
  <c r="R157" i="15" a="1"/>
  <c r="R27" i="15" a="1"/>
  <c r="R51" i="15" a="1"/>
  <c r="R173" i="15" a="1"/>
  <c r="R147" i="15" a="1"/>
  <c r="R77" i="15" a="1"/>
  <c r="R177" i="15" a="1"/>
  <c r="R17" i="15" a="1"/>
  <c r="R105" i="15" a="1"/>
  <c r="R185" i="15" a="1"/>
  <c r="R25" i="15" a="1"/>
  <c r="R59" i="15" a="1"/>
  <c r="R113" i="15" a="1"/>
  <c r="R133" i="15" a="1"/>
  <c r="R127" i="15" a="1"/>
  <c r="R45" i="15" a="1"/>
  <c r="R203" i="15" a="1"/>
  <c r="R7" i="15" a="1"/>
  <c r="R91" i="15" a="1"/>
  <c r="R31" i="15" a="1"/>
  <c r="R197" i="15" a="1"/>
  <c r="R131" i="15" a="1"/>
  <c r="R189" i="15" a="1"/>
  <c r="R69" i="15" a="1"/>
  <c r="R43" i="15" a="1"/>
  <c r="R117" i="15" a="1"/>
  <c r="R19" i="15" a="1"/>
  <c r="R103" i="15" a="1"/>
  <c r="R15" i="15" a="1"/>
  <c r="R159" i="15" a="1"/>
  <c r="R139" i="15" a="1"/>
  <c r="R171" i="15" a="1"/>
  <c r="R167" i="15" a="1"/>
  <c r="R63" i="15" a="1"/>
  <c r="R39" i="15" a="1"/>
  <c r="R61" i="15" a="1"/>
  <c r="R33" i="15" a="1"/>
  <c r="R53" i="15" a="1"/>
  <c r="R141" i="15" a="1"/>
  <c r="R135" i="15" a="1"/>
  <c r="R11" i="15" a="1"/>
  <c r="R95" i="15" a="1"/>
  <c r="R75" i="15" a="1"/>
  <c r="R129" i="15" a="1"/>
  <c r="R71" i="15" a="1"/>
  <c r="R187" i="15" a="1"/>
  <c r="R191" i="15" a="1"/>
  <c r="R99" i="15" a="1"/>
  <c r="R35" i="15" a="1"/>
  <c r="R29" i="15" a="1"/>
  <c r="R179" i="15" a="1"/>
  <c r="R149" i="15" a="1"/>
  <c r="R195" i="15" a="1"/>
  <c r="R175" i="15" a="1"/>
  <c r="R137" i="15" a="1"/>
  <c r="R41" i="15" a="1"/>
  <c r="R55" i="15" a="1"/>
  <c r="R23" i="15" l="1"/>
  <c r="R135" i="15"/>
  <c r="R127" i="15"/>
  <c r="R39" i="15"/>
  <c r="R103" i="15"/>
  <c r="R171" i="15"/>
  <c r="R7" i="15"/>
  <c r="R55" i="15"/>
  <c r="R177" i="15"/>
  <c r="R75" i="15"/>
  <c r="R185" i="15"/>
  <c r="R59" i="15"/>
  <c r="R67" i="15"/>
  <c r="R155" i="15"/>
  <c r="R47" i="15"/>
  <c r="R71" i="15"/>
  <c r="R19" i="15"/>
  <c r="R123" i="15"/>
  <c r="R131" i="15"/>
  <c r="R167" i="15"/>
  <c r="R147" i="15"/>
  <c r="R87" i="15"/>
  <c r="R99" i="15"/>
  <c r="R111" i="15"/>
  <c r="R193" i="15"/>
  <c r="R35" i="15"/>
  <c r="R197" i="15"/>
  <c r="R151" i="15"/>
  <c r="R51" i="15"/>
  <c r="R201" i="15"/>
  <c r="R119" i="15"/>
  <c r="R165" i="15"/>
  <c r="R43" i="15"/>
  <c r="R31" i="15"/>
  <c r="R161" i="15"/>
  <c r="R181" i="15"/>
  <c r="R187" i="15"/>
  <c r="R79" i="15"/>
  <c r="R89" i="15"/>
  <c r="R33" i="15"/>
  <c r="R85" i="15"/>
  <c r="R159" i="15"/>
  <c r="R11" i="15"/>
  <c r="R61" i="15"/>
  <c r="R203" i="15"/>
  <c r="R173" i="15"/>
  <c r="R143" i="15"/>
  <c r="R83" i="15"/>
  <c r="R73" i="15"/>
  <c r="R109" i="15"/>
  <c r="R169" i="15"/>
  <c r="R13" i="15"/>
  <c r="R15" i="15"/>
  <c r="R41" i="15"/>
  <c r="R183" i="15"/>
  <c r="R37" i="15"/>
  <c r="R113" i="15"/>
  <c r="R17" i="15"/>
  <c r="R189" i="15"/>
  <c r="R63" i="15"/>
  <c r="R141" i="15"/>
  <c r="R115" i="15"/>
  <c r="R27" i="15"/>
  <c r="R45" i="15"/>
  <c r="R107" i="15"/>
  <c r="R21" i="15"/>
  <c r="R95" i="15"/>
  <c r="R117" i="15"/>
  <c r="R199" i="15"/>
  <c r="R179" i="15"/>
  <c r="R149" i="15"/>
  <c r="R175" i="15"/>
  <c r="R93" i="15"/>
  <c r="R191" i="15"/>
  <c r="R121" i="15"/>
  <c r="R125" i="15"/>
  <c r="R91" i="15"/>
  <c r="R57" i="15"/>
  <c r="R97" i="15"/>
  <c r="R53" i="15"/>
  <c r="R133" i="15"/>
  <c r="R139" i="15"/>
  <c r="R25" i="15"/>
  <c r="R69" i="15"/>
  <c r="R195" i="15"/>
  <c r="R163" i="15"/>
  <c r="R49" i="15"/>
  <c r="R9" i="15"/>
  <c r="R81" i="15"/>
  <c r="R157" i="15"/>
  <c r="R129" i="15"/>
  <c r="R145" i="15"/>
  <c r="R29" i="15"/>
  <c r="R77" i="15"/>
  <c r="R65" i="15"/>
  <c r="R137" i="15"/>
  <c r="R153" i="15"/>
  <c r="R105" i="15"/>
  <c r="R101" i="15"/>
  <c r="R5" i="15"/>
  <c r="BS2" i="15"/>
  <c r="BT1" i="15"/>
  <c r="AA2" i="11"/>
  <c r="AB1" i="11"/>
  <c r="AI2" i="10"/>
  <c r="AH3" i="10"/>
  <c r="S143" i="15" a="1"/>
  <c r="S5" i="15" a="1"/>
  <c r="S147" i="15" a="1"/>
  <c r="S103" i="15" a="1"/>
  <c r="S117" i="15" a="1"/>
  <c r="S151" i="15" a="1"/>
  <c r="S17" i="15" a="1"/>
  <c r="S111" i="15" a="1"/>
  <c r="S77" i="15" a="1"/>
  <c r="S73" i="15" a="1"/>
  <c r="S179" i="15" a="1"/>
  <c r="S83" i="15" a="1"/>
  <c r="S169" i="15" a="1"/>
  <c r="S125" i="15" a="1"/>
  <c r="S159" i="15" a="1"/>
  <c r="S171" i="15" a="1"/>
  <c r="S45" i="15" a="1"/>
  <c r="S201" i="15" a="1"/>
  <c r="S95" i="15" a="1"/>
  <c r="S129" i="15" a="1"/>
  <c r="S91" i="15" a="1"/>
  <c r="S51" i="15" a="1"/>
  <c r="S173" i="15" a="1"/>
  <c r="S193" i="15" a="1"/>
  <c r="S75" i="15" a="1"/>
  <c r="S27" i="15" a="1"/>
  <c r="S31" i="15" a="1"/>
  <c r="S109" i="15" a="1"/>
  <c r="S65" i="15" a="1"/>
  <c r="S89" i="15" a="1"/>
  <c r="S9" i="15" a="1"/>
  <c r="S23" i="15" a="1"/>
  <c r="S7" i="15" a="1"/>
  <c r="S185" i="15" a="1"/>
  <c r="S25" i="15" a="1"/>
  <c r="S39" i="15" a="1"/>
  <c r="S195" i="15" a="1"/>
  <c r="S131" i="15" a="1"/>
  <c r="S81" i="15" a="1"/>
  <c r="S137" i="15" a="1"/>
  <c r="S175" i="15" a="1"/>
  <c r="S55" i="15" a="1"/>
  <c r="S191" i="15" a="1"/>
  <c r="S41" i="15" a="1"/>
  <c r="S49" i="15" a="1"/>
  <c r="S29" i="15" a="1"/>
  <c r="S161" i="15" a="1"/>
  <c r="S165" i="15" a="1"/>
  <c r="S21" i="15" a="1"/>
  <c r="S71" i="15" a="1"/>
  <c r="S157" i="15" a="1"/>
  <c r="S183" i="15" a="1"/>
  <c r="S199" i="15" a="1"/>
  <c r="S187" i="15" a="1"/>
  <c r="S63" i="15" a="1"/>
  <c r="S97" i="15" a="1"/>
  <c r="S163" i="15" a="1"/>
  <c r="S177" i="15" a="1"/>
  <c r="S115" i="15" a="1"/>
  <c r="S153" i="15" a="1"/>
  <c r="S99" i="15" a="1"/>
  <c r="S155" i="15" a="1"/>
  <c r="S57" i="15" a="1"/>
  <c r="S15" i="15" a="1"/>
  <c r="S85" i="15" a="1"/>
  <c r="S203" i="15" a="1"/>
  <c r="S123" i="15" a="1"/>
  <c r="S189" i="15" a="1"/>
  <c r="S107" i="15" a="1"/>
  <c r="S79" i="15" a="1"/>
  <c r="S35" i="15" a="1"/>
  <c r="S121" i="15" a="1"/>
  <c r="S87" i="15" a="1"/>
  <c r="S47" i="15" a="1"/>
  <c r="S145" i="15" a="1"/>
  <c r="S61" i="15" a="1"/>
  <c r="S13" i="15" a="1"/>
  <c r="S59" i="15" a="1"/>
  <c r="S181" i="15" a="1"/>
  <c r="S93" i="15" a="1"/>
  <c r="S127" i="15" a="1"/>
  <c r="S69" i="15" a="1"/>
  <c r="S135" i="15" a="1"/>
  <c r="S53" i="15" a="1"/>
  <c r="S119" i="15" a="1"/>
  <c r="S43" i="15" a="1"/>
  <c r="S101" i="15" a="1"/>
  <c r="S33" i="15" a="1"/>
  <c r="S11" i="15" a="1"/>
  <c r="S113" i="15" a="1"/>
  <c r="S133" i="15" a="1"/>
  <c r="S139" i="15" a="1"/>
  <c r="S19" i="15" a="1"/>
  <c r="S141" i="15" a="1"/>
  <c r="S37" i="15" a="1"/>
  <c r="S167" i="15" a="1"/>
  <c r="S149" i="15" a="1"/>
  <c r="S105" i="15" a="1"/>
  <c r="S67" i="15" a="1"/>
  <c r="S197" i="15" a="1"/>
  <c r="S199" i="15" l="1"/>
  <c r="S101" i="15"/>
  <c r="S43" i="15"/>
  <c r="S13" i="15"/>
  <c r="S123" i="15"/>
  <c r="S137" i="15"/>
  <c r="S141" i="15"/>
  <c r="S157" i="15"/>
  <c r="S25" i="15"/>
  <c r="S155" i="15"/>
  <c r="S113" i="15"/>
  <c r="S149" i="15"/>
  <c r="S37" i="15"/>
  <c r="S105" i="15"/>
  <c r="S5" i="15"/>
  <c r="S65" i="15"/>
  <c r="S183" i="15"/>
  <c r="S109" i="15"/>
  <c r="S129" i="15"/>
  <c r="S17" i="15"/>
  <c r="S117" i="15"/>
  <c r="S121" i="15"/>
  <c r="S125" i="15"/>
  <c r="S195" i="15"/>
  <c r="S21" i="15"/>
  <c r="S9" i="15"/>
  <c r="S33" i="15"/>
  <c r="S133" i="15"/>
  <c r="S69" i="15"/>
  <c r="S191" i="15"/>
  <c r="S77" i="15"/>
  <c r="S29" i="15"/>
  <c r="S81" i="15"/>
  <c r="S41" i="15"/>
  <c r="S97" i="15"/>
  <c r="S177" i="15"/>
  <c r="S139" i="15"/>
  <c r="S179" i="15"/>
  <c r="S145" i="15"/>
  <c r="S89" i="15"/>
  <c r="S165" i="15"/>
  <c r="S53" i="15"/>
  <c r="S187" i="15"/>
  <c r="S47" i="15"/>
  <c r="S57" i="15"/>
  <c r="S175" i="15"/>
  <c r="S15" i="15"/>
  <c r="S159" i="15"/>
  <c r="S85" i="15"/>
  <c r="S93" i="15"/>
  <c r="S107" i="15"/>
  <c r="S75" i="15"/>
  <c r="S61" i="15"/>
  <c r="S91" i="15"/>
  <c r="S73" i="15"/>
  <c r="S63" i="15"/>
  <c r="S45" i="15"/>
  <c r="S203" i="15"/>
  <c r="S49" i="15"/>
  <c r="S167" i="15"/>
  <c r="S79" i="15"/>
  <c r="S153" i="15"/>
  <c r="S111" i="15"/>
  <c r="S31" i="15"/>
  <c r="S193" i="15"/>
  <c r="S59" i="15"/>
  <c r="S185" i="15"/>
  <c r="S143" i="15"/>
  <c r="S99" i="15"/>
  <c r="S95" i="15"/>
  <c r="S83" i="15"/>
  <c r="S161" i="15"/>
  <c r="S169" i="15"/>
  <c r="S19" i="15"/>
  <c r="S127" i="15"/>
  <c r="S163" i="15"/>
  <c r="S147" i="15"/>
  <c r="S23" i="15"/>
  <c r="S135" i="15"/>
  <c r="S27" i="15"/>
  <c r="S173" i="15"/>
  <c r="S71" i="15"/>
  <c r="S189" i="15"/>
  <c r="S67" i="15"/>
  <c r="S11" i="15"/>
  <c r="S115" i="15"/>
  <c r="S197" i="15"/>
  <c r="S171" i="15"/>
  <c r="S55" i="15"/>
  <c r="S103" i="15"/>
  <c r="S181" i="15"/>
  <c r="S119" i="15"/>
  <c r="S87" i="15"/>
  <c r="S51" i="15"/>
  <c r="S7" i="15"/>
  <c r="S131" i="15"/>
  <c r="S201" i="15"/>
  <c r="S39" i="15"/>
  <c r="S151" i="15"/>
  <c r="S35" i="15"/>
  <c r="BT2" i="15"/>
  <c r="BU1" i="15"/>
  <c r="AI3" i="10"/>
  <c r="AJ2" i="10"/>
  <c r="AB2" i="11"/>
  <c r="AC1" i="11"/>
  <c r="T175" i="15" a="1"/>
  <c r="T23" i="15" a="1"/>
  <c r="T119" i="15" a="1"/>
  <c r="T143" i="15" a="1"/>
  <c r="T95" i="15" a="1"/>
  <c r="T67" i="15" a="1"/>
  <c r="T101" i="15" a="1"/>
  <c r="T135" i="15" a="1"/>
  <c r="T191" i="15" a="1"/>
  <c r="T163" i="15" a="1"/>
  <c r="T113" i="15" a="1"/>
  <c r="T59" i="15" a="1"/>
  <c r="T33" i="15" a="1"/>
  <c r="T77" i="15" a="1"/>
  <c r="T81" i="15" a="1"/>
  <c r="T13" i="15" a="1"/>
  <c r="T109" i="15" a="1"/>
  <c r="T185" i="15" a="1"/>
  <c r="T151" i="15" a="1"/>
  <c r="T133" i="15" a="1"/>
  <c r="T75" i="15" a="1"/>
  <c r="T29" i="15" a="1"/>
  <c r="T53" i="15" a="1"/>
  <c r="T27" i="15" a="1"/>
  <c r="T137" i="15" a="1"/>
  <c r="T105" i="15" a="1"/>
  <c r="T41" i="15" a="1"/>
  <c r="T181" i="15" a="1"/>
  <c r="T155" i="15" a="1"/>
  <c r="T45" i="15" a="1"/>
  <c r="T115" i="15" a="1"/>
  <c r="T141" i="15" a="1"/>
  <c r="T147" i="15" a="1"/>
  <c r="T35" i="15" a="1"/>
  <c r="T111" i="15" a="1"/>
  <c r="T15" i="15" a="1"/>
  <c r="T73" i="15" a="1"/>
  <c r="T157" i="15" a="1"/>
  <c r="T63" i="15" a="1"/>
  <c r="T103" i="15" a="1"/>
  <c r="T153" i="15" a="1"/>
  <c r="T51" i="15" a="1"/>
  <c r="T195" i="15" a="1"/>
  <c r="T79" i="15" a="1"/>
  <c r="T171" i="15" a="1"/>
  <c r="T83" i="15" a="1"/>
  <c r="T167" i="15" a="1"/>
  <c r="T201" i="15" a="1"/>
  <c r="T129" i="15" a="1"/>
  <c r="T47" i="15" a="1"/>
  <c r="T19" i="15" a="1"/>
  <c r="T39" i="15" a="1"/>
  <c r="T49" i="15" a="1"/>
  <c r="T203" i="15" a="1"/>
  <c r="T139" i="15" a="1"/>
  <c r="T165" i="15" a="1"/>
  <c r="T179" i="15" a="1"/>
  <c r="T85" i="15" a="1"/>
  <c r="T9" i="15" a="1"/>
  <c r="T187" i="15" a="1"/>
  <c r="T25" i="15" a="1"/>
  <c r="T31" i="15" a="1"/>
  <c r="T57" i="15" a="1"/>
  <c r="T169" i="15" a="1"/>
  <c r="T183" i="15" a="1"/>
  <c r="T21" i="15" a="1"/>
  <c r="T69" i="15" a="1"/>
  <c r="T43" i="15" a="1"/>
  <c r="T193" i="15" a="1"/>
  <c r="T117" i="15" a="1"/>
  <c r="T161" i="15" a="1"/>
  <c r="T127" i="15" a="1"/>
  <c r="T65" i="15" a="1"/>
  <c r="T89" i="15" a="1"/>
  <c r="T189" i="15" a="1"/>
  <c r="T87" i="15" a="1"/>
  <c r="T197" i="15" a="1"/>
  <c r="T149" i="15" a="1"/>
  <c r="T125" i="15" a="1"/>
  <c r="T177" i="15" a="1"/>
  <c r="T61" i="15" a="1"/>
  <c r="T97" i="15" a="1"/>
  <c r="T159" i="15" a="1"/>
  <c r="T5" i="15" a="1"/>
  <c r="T17" i="15" a="1"/>
  <c r="T145" i="15" a="1"/>
  <c r="T199" i="15" a="1"/>
  <c r="T131" i="15" a="1"/>
  <c r="T71" i="15" a="1"/>
  <c r="T11" i="15" a="1"/>
  <c r="T173" i="15" a="1"/>
  <c r="T7" i="15" a="1"/>
  <c r="T121" i="15" a="1"/>
  <c r="T107" i="15" a="1"/>
  <c r="T55" i="15" a="1"/>
  <c r="T123" i="15" a="1"/>
  <c r="T37" i="15" a="1"/>
  <c r="T93" i="15" a="1"/>
  <c r="T91" i="15" a="1"/>
  <c r="T99" i="15" a="1"/>
  <c r="T151" i="15" l="1"/>
  <c r="T7" i="15"/>
  <c r="T103" i="15"/>
  <c r="T19" i="15"/>
  <c r="T115" i="15"/>
  <c r="T83" i="15"/>
  <c r="T203" i="15"/>
  <c r="T71" i="15"/>
  <c r="T55" i="15"/>
  <c r="T59" i="15"/>
  <c r="T135" i="15"/>
  <c r="T131" i="15"/>
  <c r="T23" i="15"/>
  <c r="T147" i="15"/>
  <c r="T51" i="15"/>
  <c r="T165" i="15"/>
  <c r="T201" i="15"/>
  <c r="T159" i="15"/>
  <c r="T91" i="15"/>
  <c r="T181" i="15"/>
  <c r="T39" i="15"/>
  <c r="T35" i="15"/>
  <c r="T87" i="15"/>
  <c r="T43" i="15"/>
  <c r="T161" i="15"/>
  <c r="T95" i="15"/>
  <c r="T189" i="15"/>
  <c r="T197" i="15"/>
  <c r="T119" i="15"/>
  <c r="T193" i="15"/>
  <c r="T107" i="15"/>
  <c r="T169" i="15"/>
  <c r="T63" i="15"/>
  <c r="T127" i="15"/>
  <c r="T81" i="15"/>
  <c r="T149" i="15"/>
  <c r="T75" i="15"/>
  <c r="T27" i="15"/>
  <c r="T47" i="15"/>
  <c r="T171" i="15"/>
  <c r="T139" i="15"/>
  <c r="T65" i="15"/>
  <c r="T17" i="15"/>
  <c r="T15" i="15"/>
  <c r="T29" i="15"/>
  <c r="T69" i="15"/>
  <c r="T99" i="15"/>
  <c r="T11" i="15"/>
  <c r="T177" i="15"/>
  <c r="T121" i="15"/>
  <c r="T79" i="15"/>
  <c r="T31" i="15"/>
  <c r="T57" i="15"/>
  <c r="T37" i="15"/>
  <c r="T187" i="15"/>
  <c r="T163" i="15"/>
  <c r="T77" i="15"/>
  <c r="T85" i="15"/>
  <c r="T41" i="15"/>
  <c r="T155" i="15"/>
  <c r="T185" i="15"/>
  <c r="T111" i="15"/>
  <c r="T25" i="15"/>
  <c r="T93" i="15"/>
  <c r="T195" i="15"/>
  <c r="T67" i="15"/>
  <c r="T33" i="15"/>
  <c r="T45" i="15"/>
  <c r="T73" i="15"/>
  <c r="T183" i="15"/>
  <c r="T191" i="15"/>
  <c r="T175" i="15"/>
  <c r="T143" i="15"/>
  <c r="T101" i="15"/>
  <c r="T179" i="15"/>
  <c r="T125" i="15"/>
  <c r="T157" i="15"/>
  <c r="T137" i="15"/>
  <c r="T129" i="15"/>
  <c r="T13" i="15"/>
  <c r="T113" i="15"/>
  <c r="T89" i="15"/>
  <c r="T117" i="15"/>
  <c r="T133" i="15"/>
  <c r="T53" i="15"/>
  <c r="T105" i="15"/>
  <c r="T145" i="15"/>
  <c r="T21" i="15"/>
  <c r="T61" i="15"/>
  <c r="T5" i="15"/>
  <c r="T123" i="15"/>
  <c r="T49" i="15"/>
  <c r="T141" i="15"/>
  <c r="T109" i="15"/>
  <c r="T199" i="15"/>
  <c r="T173" i="15"/>
  <c r="T97" i="15"/>
  <c r="T9" i="15"/>
  <c r="T167" i="15"/>
  <c r="T153" i="15"/>
  <c r="BU2" i="15"/>
  <c r="BV1" i="15"/>
  <c r="AC2" i="11"/>
  <c r="AD1" i="11"/>
  <c r="AJ3" i="10"/>
  <c r="AK2" i="10"/>
  <c r="U71" i="15" a="1"/>
  <c r="U15" i="15" a="1"/>
  <c r="U163" i="15" a="1"/>
  <c r="U177" i="15" a="1"/>
  <c r="U181" i="15" a="1"/>
  <c r="U157" i="15" a="1"/>
  <c r="U153" i="15" a="1"/>
  <c r="U93" i="15" a="1"/>
  <c r="U11" i="15" a="1"/>
  <c r="U117" i="15" a="1"/>
  <c r="U183" i="15" a="1"/>
  <c r="U61" i="15" a="1"/>
  <c r="U49" i="15" a="1"/>
  <c r="U179" i="15" a="1"/>
  <c r="U29" i="15" a="1"/>
  <c r="U123" i="15" a="1"/>
  <c r="U27" i="15" a="1"/>
  <c r="U147" i="15" a="1"/>
  <c r="U99" i="15" a="1"/>
  <c r="U75" i="15" a="1"/>
  <c r="U13" i="15" a="1"/>
  <c r="U77" i="15" a="1"/>
  <c r="U69" i="15" a="1"/>
  <c r="U35" i="15" a="1"/>
  <c r="U19" i="15" a="1"/>
  <c r="U187" i="15" a="1"/>
  <c r="U85" i="15" a="1"/>
  <c r="U189" i="15" a="1"/>
  <c r="U199" i="15" a="1"/>
  <c r="U113" i="15" a="1"/>
  <c r="U151" i="15" a="1"/>
  <c r="U141" i="15" a="1"/>
  <c r="U81" i="15" a="1"/>
  <c r="U175" i="15" a="1"/>
  <c r="U59" i="15" a="1"/>
  <c r="U105" i="15" a="1"/>
  <c r="U169" i="15" a="1"/>
  <c r="U17" i="15" a="1"/>
  <c r="U33" i="15" a="1"/>
  <c r="U53" i="15" a="1"/>
  <c r="U191" i="15" a="1"/>
  <c r="U87" i="15" a="1"/>
  <c r="U51" i="15" a="1"/>
  <c r="U41" i="15" a="1"/>
  <c r="U125" i="15" a="1"/>
  <c r="U73" i="15" a="1"/>
  <c r="U185" i="15" a="1"/>
  <c r="U107" i="15" a="1"/>
  <c r="U83" i="15" a="1"/>
  <c r="U167" i="15" a="1"/>
  <c r="U5" i="15" a="1"/>
  <c r="U155" i="15" a="1"/>
  <c r="U129" i="15" a="1"/>
  <c r="U39" i="15" a="1"/>
  <c r="U171" i="15" a="1"/>
  <c r="U119" i="15" a="1"/>
  <c r="U7" i="15" a="1"/>
  <c r="U173" i="15" a="1"/>
  <c r="U45" i="15" a="1"/>
  <c r="U143" i="15" a="1"/>
  <c r="U63" i="15" a="1"/>
  <c r="U25" i="15" a="1"/>
  <c r="U159" i="15" a="1"/>
  <c r="U165" i="15" a="1"/>
  <c r="U31" i="15" a="1"/>
  <c r="U97" i="15" a="1"/>
  <c r="U43" i="15" a="1"/>
  <c r="U9" i="15" a="1"/>
  <c r="U145" i="15" a="1"/>
  <c r="U95" i="15" a="1"/>
  <c r="U121" i="15" a="1"/>
  <c r="U67" i="15" a="1"/>
  <c r="U21" i="15" a="1"/>
  <c r="U57" i="15" a="1"/>
  <c r="U79" i="15" a="1"/>
  <c r="U137" i="15" a="1"/>
  <c r="U23" i="15" a="1"/>
  <c r="U47" i="15" a="1"/>
  <c r="U131" i="15" a="1"/>
  <c r="U115" i="15" a="1"/>
  <c r="U101" i="15" a="1"/>
  <c r="U201" i="15" a="1"/>
  <c r="U149" i="15" a="1"/>
  <c r="U91" i="15" a="1"/>
  <c r="U111" i="15" a="1"/>
  <c r="U193" i="15" a="1"/>
  <c r="U139" i="15" a="1"/>
  <c r="U161" i="15" a="1"/>
  <c r="U37" i="15" a="1"/>
  <c r="U65" i="15" a="1"/>
  <c r="U195" i="15" a="1"/>
  <c r="U203" i="15" a="1"/>
  <c r="U133" i="15" a="1"/>
  <c r="U103" i="15" a="1"/>
  <c r="U55" i="15" a="1"/>
  <c r="U109" i="15" a="1"/>
  <c r="U89" i="15" a="1"/>
  <c r="U197" i="15" a="1"/>
  <c r="U127" i="15" a="1"/>
  <c r="U135" i="15" a="1"/>
  <c r="U195" i="15" l="1"/>
  <c r="U171" i="15"/>
  <c r="U163" i="15"/>
  <c r="U107" i="15"/>
  <c r="U125" i="15"/>
  <c r="U93" i="15"/>
  <c r="U37" i="15"/>
  <c r="U21" i="15"/>
  <c r="U109" i="15"/>
  <c r="U45" i="15"/>
  <c r="U121" i="15"/>
  <c r="U13" i="15"/>
  <c r="U179" i="15"/>
  <c r="U187" i="15"/>
  <c r="U113" i="15"/>
  <c r="U59" i="15"/>
  <c r="U81" i="15"/>
  <c r="U105" i="15"/>
  <c r="U29" i="15"/>
  <c r="U43" i="15"/>
  <c r="U5" i="15"/>
  <c r="U183" i="15"/>
  <c r="U167" i="15"/>
  <c r="U127" i="15"/>
  <c r="U25" i="15"/>
  <c r="U97" i="15"/>
  <c r="U89" i="15"/>
  <c r="U85" i="15"/>
  <c r="U75" i="15"/>
  <c r="U41" i="15"/>
  <c r="U141" i="15"/>
  <c r="U153" i="15"/>
  <c r="U157" i="15"/>
  <c r="U139" i="15"/>
  <c r="U177" i="15"/>
  <c r="U155" i="15"/>
  <c r="U61" i="15"/>
  <c r="U27" i="15"/>
  <c r="U137" i="15"/>
  <c r="U133" i="15"/>
  <c r="U65" i="15"/>
  <c r="U175" i="15"/>
  <c r="U53" i="15"/>
  <c r="U129" i="15"/>
  <c r="U73" i="15"/>
  <c r="U91" i="15"/>
  <c r="U191" i="15"/>
  <c r="U33" i="15"/>
  <c r="U149" i="15"/>
  <c r="U143" i="15"/>
  <c r="U95" i="15"/>
  <c r="U77" i="15"/>
  <c r="U117" i="15"/>
  <c r="U69" i="15"/>
  <c r="U173" i="15"/>
  <c r="U101" i="15"/>
  <c r="U9" i="15"/>
  <c r="U79" i="15"/>
  <c r="U123" i="15"/>
  <c r="U7" i="15"/>
  <c r="U63" i="15"/>
  <c r="U111" i="15"/>
  <c r="U185" i="15"/>
  <c r="U31" i="15"/>
  <c r="U199" i="15"/>
  <c r="U203" i="15"/>
  <c r="U15" i="15"/>
  <c r="U189" i="15"/>
  <c r="U19" i="15"/>
  <c r="U169" i="15"/>
  <c r="U165" i="15"/>
  <c r="U17" i="15"/>
  <c r="U145" i="15"/>
  <c r="U39" i="15"/>
  <c r="U181" i="15"/>
  <c r="U49" i="15"/>
  <c r="U11" i="15"/>
  <c r="U147" i="15"/>
  <c r="U161" i="15"/>
  <c r="U131" i="15"/>
  <c r="U151" i="15"/>
  <c r="U115" i="15"/>
  <c r="U57" i="15"/>
  <c r="U47" i="15"/>
  <c r="U51" i="15"/>
  <c r="U67" i="15"/>
  <c r="U87" i="15"/>
  <c r="U197" i="15"/>
  <c r="U193" i="15"/>
  <c r="U159" i="15"/>
  <c r="U201" i="15"/>
  <c r="U99" i="15"/>
  <c r="U135" i="15"/>
  <c r="U35" i="15"/>
  <c r="U23" i="15"/>
  <c r="U55" i="15"/>
  <c r="U103" i="15"/>
  <c r="U83" i="15"/>
  <c r="U71" i="15"/>
  <c r="U119" i="15"/>
  <c r="BW1" i="15"/>
  <c r="BV2" i="15"/>
  <c r="AL2" i="10"/>
  <c r="AK3" i="10"/>
  <c r="AE1" i="11"/>
  <c r="AD2" i="11"/>
  <c r="V39" i="15" a="1"/>
  <c r="V79" i="15" a="1"/>
  <c r="V111" i="15" a="1"/>
  <c r="V171" i="15" a="1"/>
  <c r="V133" i="15" a="1"/>
  <c r="V119" i="15" a="1"/>
  <c r="V87" i="15" a="1"/>
  <c r="V185" i="15" a="1"/>
  <c r="V135" i="15" a="1"/>
  <c r="V43" i="15" a="1"/>
  <c r="V55" i="15" a="1"/>
  <c r="V59" i="15" a="1"/>
  <c r="V167" i="15" a="1"/>
  <c r="V203" i="15" a="1"/>
  <c r="V147" i="15" a="1"/>
  <c r="V109" i="15" a="1"/>
  <c r="V125" i="15" a="1"/>
  <c r="V179" i="15" a="1"/>
  <c r="V165" i="15" a="1"/>
  <c r="V67" i="15" a="1"/>
  <c r="V143" i="15" a="1"/>
  <c r="V19" i="15" a="1"/>
  <c r="V33" i="15" a="1"/>
  <c r="V175" i="15" a="1"/>
  <c r="V159" i="15" a="1"/>
  <c r="V47" i="15" a="1"/>
  <c r="V17" i="15" a="1"/>
  <c r="V193" i="15" a="1"/>
  <c r="V73" i="15" a="1"/>
  <c r="V13" i="15" a="1"/>
  <c r="V197" i="15" a="1"/>
  <c r="V199" i="15" a="1"/>
  <c r="V97" i="15" a="1"/>
  <c r="V11" i="15" a="1"/>
  <c r="V5" i="15" a="1"/>
  <c r="V89" i="15" a="1"/>
  <c r="V63" i="15" a="1"/>
  <c r="V163" i="15" a="1"/>
  <c r="V187" i="15" a="1"/>
  <c r="V85" i="15" a="1"/>
  <c r="V45" i="15" a="1"/>
  <c r="V65" i="15" a="1"/>
  <c r="V57" i="15" a="1"/>
  <c r="V99" i="15" a="1"/>
  <c r="V151" i="15" a="1"/>
  <c r="V169" i="15" a="1"/>
  <c r="V41" i="15" a="1"/>
  <c r="V91" i="15" a="1"/>
  <c r="V61" i="15" a="1"/>
  <c r="V123" i="15" a="1"/>
  <c r="V191" i="15" a="1"/>
  <c r="V177" i="15" a="1"/>
  <c r="V139" i="15" a="1"/>
  <c r="V141" i="15" a="1"/>
  <c r="V7" i="15" a="1"/>
  <c r="V153" i="15" a="1"/>
  <c r="V75" i="15" a="1"/>
  <c r="V131" i="15" a="1"/>
  <c r="V145" i="15" a="1"/>
  <c r="V21" i="15" a="1"/>
  <c r="V49" i="15" a="1"/>
  <c r="V121" i="15" a="1"/>
  <c r="V149" i="15" a="1"/>
  <c r="V173" i="15" a="1"/>
  <c r="V129" i="15" a="1"/>
  <c r="V107" i="15" a="1"/>
  <c r="V95" i="15" a="1"/>
  <c r="V93" i="15" a="1"/>
  <c r="V113" i="15" a="1"/>
  <c r="V115" i="15" a="1"/>
  <c r="V155" i="15" a="1"/>
  <c r="V23" i="15" a="1"/>
  <c r="V25" i="15" a="1"/>
  <c r="V29" i="15" a="1"/>
  <c r="V127" i="15" a="1"/>
  <c r="V161" i="15" a="1"/>
  <c r="V31" i="15" a="1"/>
  <c r="V195" i="15" a="1"/>
  <c r="V181" i="15" a="1"/>
  <c r="V71" i="15" a="1"/>
  <c r="V77" i="15" a="1"/>
  <c r="V117" i="15" a="1"/>
  <c r="V201" i="15" a="1"/>
  <c r="V189" i="15" a="1"/>
  <c r="V15" i="15" a="1"/>
  <c r="V137" i="15" a="1"/>
  <c r="V157" i="15" a="1"/>
  <c r="V27" i="15" a="1"/>
  <c r="V103" i="15" a="1"/>
  <c r="V9" i="15" a="1"/>
  <c r="V53" i="15" a="1"/>
  <c r="V35" i="15" a="1"/>
  <c r="V81" i="15" a="1"/>
  <c r="V105" i="15" a="1"/>
  <c r="V51" i="15" a="1"/>
  <c r="V183" i="15" a="1"/>
  <c r="V37" i="15" a="1"/>
  <c r="V69" i="15" a="1"/>
  <c r="V83" i="15" a="1"/>
  <c r="V101" i="15" a="1"/>
  <c r="V103" i="15" l="1"/>
  <c r="V119" i="15"/>
  <c r="V71" i="15"/>
  <c r="V39" i="15"/>
  <c r="V115" i="15"/>
  <c r="V99" i="15"/>
  <c r="V147" i="15"/>
  <c r="V7" i="15"/>
  <c r="V177" i="15"/>
  <c r="V173" i="15"/>
  <c r="V131" i="15"/>
  <c r="V151" i="15"/>
  <c r="V55" i="15"/>
  <c r="V197" i="15"/>
  <c r="V51" i="15"/>
  <c r="V47" i="15"/>
  <c r="V165" i="15"/>
  <c r="V201" i="15"/>
  <c r="V35" i="15"/>
  <c r="V87" i="15"/>
  <c r="V23" i="15"/>
  <c r="V203" i="15"/>
  <c r="V67" i="15"/>
  <c r="V139" i="15"/>
  <c r="V75" i="15"/>
  <c r="V155" i="15"/>
  <c r="V181" i="15"/>
  <c r="V83" i="15"/>
  <c r="V107" i="15"/>
  <c r="V191" i="15"/>
  <c r="V59" i="15"/>
  <c r="V199" i="15"/>
  <c r="V159" i="15"/>
  <c r="V27" i="15"/>
  <c r="V163" i="15"/>
  <c r="V189" i="15"/>
  <c r="V45" i="15"/>
  <c r="V19" i="15"/>
  <c r="V135" i="15"/>
  <c r="V95" i="15"/>
  <c r="V169" i="15"/>
  <c r="V111" i="15"/>
  <c r="V49" i="15"/>
  <c r="V79" i="15"/>
  <c r="V93" i="15"/>
  <c r="V167" i="15"/>
  <c r="V31" i="15"/>
  <c r="V145" i="15"/>
  <c r="V117" i="15"/>
  <c r="V129" i="15"/>
  <c r="V91" i="15"/>
  <c r="V15" i="15"/>
  <c r="V127" i="15"/>
  <c r="V193" i="15"/>
  <c r="V29" i="15"/>
  <c r="V17" i="15"/>
  <c r="V41" i="15"/>
  <c r="V195" i="15"/>
  <c r="V9" i="15"/>
  <c r="V185" i="15"/>
  <c r="V133" i="15"/>
  <c r="V69" i="15"/>
  <c r="V143" i="15"/>
  <c r="V121" i="15"/>
  <c r="V53" i="15"/>
  <c r="V81" i="15"/>
  <c r="V141" i="15"/>
  <c r="V63" i="15"/>
  <c r="V11" i="15"/>
  <c r="V65" i="15"/>
  <c r="V161" i="15"/>
  <c r="V97" i="15"/>
  <c r="V13" i="15"/>
  <c r="V21" i="15"/>
  <c r="V113" i="15"/>
  <c r="V183" i="15"/>
  <c r="V43" i="15"/>
  <c r="V33" i="15"/>
  <c r="V25" i="15"/>
  <c r="V179" i="15"/>
  <c r="V125" i="15"/>
  <c r="V171" i="15"/>
  <c r="V149" i="15"/>
  <c r="V187" i="15"/>
  <c r="V89" i="15"/>
  <c r="V57" i="15"/>
  <c r="V137" i="15"/>
  <c r="V85" i="15"/>
  <c r="V123" i="15"/>
  <c r="V77" i="15"/>
  <c r="V61" i="15"/>
  <c r="V37" i="15"/>
  <c r="V157" i="15"/>
  <c r="V73" i="15"/>
  <c r="V109" i="15"/>
  <c r="V175" i="15"/>
  <c r="V101" i="15"/>
  <c r="V153" i="15"/>
  <c r="V5" i="15"/>
  <c r="V105" i="15"/>
  <c r="BW2" i="15"/>
  <c r="BX1" i="15"/>
  <c r="AE2" i="11"/>
  <c r="AF1" i="11"/>
  <c r="AM2" i="10"/>
  <c r="AL3" i="10"/>
  <c r="W203" i="15" a="1"/>
  <c r="W7" i="15" a="1"/>
  <c r="W131" i="15" a="1"/>
  <c r="W171" i="15" a="1"/>
  <c r="W35" i="15" a="1"/>
  <c r="W159" i="15" a="1"/>
  <c r="W29" i="15" a="1"/>
  <c r="W143" i="15" a="1"/>
  <c r="W79" i="15" a="1"/>
  <c r="W103" i="15" a="1"/>
  <c r="W51" i="15" a="1"/>
  <c r="W45" i="15" a="1"/>
  <c r="W127" i="15" a="1"/>
  <c r="W175" i="15" a="1"/>
  <c r="W181" i="15" a="1"/>
  <c r="W63" i="15" a="1"/>
  <c r="W195" i="15" a="1"/>
  <c r="W65" i="15" a="1"/>
  <c r="W41" i="15" a="1"/>
  <c r="W69" i="15" a="1"/>
  <c r="W19" i="15" a="1"/>
  <c r="W73" i="15" a="1"/>
  <c r="W85" i="15" a="1"/>
  <c r="W141" i="15" a="1"/>
  <c r="W21" i="15" a="1"/>
  <c r="W43" i="15" a="1"/>
  <c r="W37" i="15" a="1"/>
  <c r="W145" i="15" a="1"/>
  <c r="W191" i="15" a="1"/>
  <c r="W121" i="15" a="1"/>
  <c r="W11" i="15" a="1"/>
  <c r="W165" i="15" a="1"/>
  <c r="W33" i="15" a="1"/>
  <c r="W199" i="15" a="1"/>
  <c r="W179" i="15" a="1"/>
  <c r="W123" i="15" a="1"/>
  <c r="W129" i="15" a="1"/>
  <c r="W177" i="15" a="1"/>
  <c r="W97" i="15" a="1"/>
  <c r="W55" i="15" a="1"/>
  <c r="W151" i="15" a="1"/>
  <c r="W197" i="15" a="1"/>
  <c r="W61" i="15" a="1"/>
  <c r="W101" i="15" a="1"/>
  <c r="W47" i="15" a="1"/>
  <c r="W153" i="15" a="1"/>
  <c r="W169" i="15" a="1"/>
  <c r="W115" i="15" a="1"/>
  <c r="W105" i="15" a="1"/>
  <c r="W27" i="15" a="1"/>
  <c r="W135" i="15" a="1"/>
  <c r="W25" i="15" a="1"/>
  <c r="W185" i="15" a="1"/>
  <c r="W183" i="15" a="1"/>
  <c r="W17" i="15" a="1"/>
  <c r="W23" i="15" a="1"/>
  <c r="W109" i="15" a="1"/>
  <c r="W75" i="15" a="1"/>
  <c r="W93" i="15" a="1"/>
  <c r="W83" i="15" a="1"/>
  <c r="W133" i="15" a="1"/>
  <c r="W139" i="15" a="1"/>
  <c r="W125" i="15" a="1"/>
  <c r="W87" i="15" a="1"/>
  <c r="W189" i="15" a="1"/>
  <c r="W59" i="15" a="1"/>
  <c r="W201" i="15" a="1"/>
  <c r="W193" i="15" a="1"/>
  <c r="W71" i="15" a="1"/>
  <c r="W89" i="15" a="1"/>
  <c r="W187" i="15" a="1"/>
  <c r="W53" i="15" a="1"/>
  <c r="W91" i="15" a="1"/>
  <c r="W77" i="15" a="1"/>
  <c r="W15" i="15" a="1"/>
  <c r="W13" i="15" a="1"/>
  <c r="W137" i="15" a="1"/>
  <c r="W149" i="15" a="1"/>
  <c r="W167" i="15" a="1"/>
  <c r="W111" i="15" a="1"/>
  <c r="W5" i="15" a="1"/>
  <c r="W157" i="15" a="1"/>
  <c r="W117" i="15" a="1"/>
  <c r="W95" i="15" a="1"/>
  <c r="W31" i="15" a="1"/>
  <c r="W155" i="15" a="1"/>
  <c r="W9" i="15" a="1"/>
  <c r="W49" i="15" a="1"/>
  <c r="W81" i="15" a="1"/>
  <c r="W147" i="15" a="1"/>
  <c r="W173" i="15" a="1"/>
  <c r="W39" i="15" a="1"/>
  <c r="W119" i="15" a="1"/>
  <c r="W161" i="15" a="1"/>
  <c r="W113" i="15" a="1"/>
  <c r="W163" i="15" a="1"/>
  <c r="W107" i="15" a="1"/>
  <c r="W99" i="15" a="1"/>
  <c r="W57" i="15" a="1"/>
  <c r="W67" i="15" a="1"/>
  <c r="W153" i="15" l="1"/>
  <c r="W69" i="15"/>
  <c r="W145" i="15"/>
  <c r="W57" i="15"/>
  <c r="W63" i="15"/>
  <c r="W21" i="15"/>
  <c r="W141" i="15"/>
  <c r="W199" i="15"/>
  <c r="W149" i="15"/>
  <c r="W91" i="15"/>
  <c r="W41" i="15"/>
  <c r="W127" i="15"/>
  <c r="W133" i="15"/>
  <c r="W5" i="15"/>
  <c r="W109" i="15"/>
  <c r="W117" i="15"/>
  <c r="W137" i="15"/>
  <c r="W81" i="15"/>
  <c r="W49" i="15"/>
  <c r="W85" i="15"/>
  <c r="W195" i="15"/>
  <c r="W93" i="15"/>
  <c r="W77" i="15"/>
  <c r="W157" i="15"/>
  <c r="W53" i="15"/>
  <c r="W27" i="15"/>
  <c r="W101" i="15"/>
  <c r="W121" i="15"/>
  <c r="W37" i="15"/>
  <c r="W191" i="15"/>
  <c r="W183" i="15"/>
  <c r="W59" i="15"/>
  <c r="W25" i="15"/>
  <c r="W105" i="15"/>
  <c r="W125" i="15"/>
  <c r="W175" i="15"/>
  <c r="W17" i="15"/>
  <c r="W129" i="15"/>
  <c r="W33" i="15"/>
  <c r="W187" i="15"/>
  <c r="W65" i="15"/>
  <c r="W61" i="15"/>
  <c r="W45" i="15"/>
  <c r="W13" i="15"/>
  <c r="W189" i="15"/>
  <c r="W9" i="15"/>
  <c r="W73" i="15"/>
  <c r="W179" i="15"/>
  <c r="W95" i="15"/>
  <c r="W113" i="15"/>
  <c r="W123" i="15"/>
  <c r="W11" i="15"/>
  <c r="W29" i="15"/>
  <c r="W79" i="15"/>
  <c r="W159" i="15"/>
  <c r="W97" i="15"/>
  <c r="W15" i="15"/>
  <c r="W167" i="15"/>
  <c r="W89" i="15"/>
  <c r="W171" i="15"/>
  <c r="W197" i="15"/>
  <c r="W83" i="15"/>
  <c r="W181" i="15"/>
  <c r="W47" i="15"/>
  <c r="W203" i="15"/>
  <c r="W193" i="15"/>
  <c r="W201" i="15"/>
  <c r="W107" i="15"/>
  <c r="W177" i="15"/>
  <c r="W155" i="15"/>
  <c r="W75" i="15"/>
  <c r="W185" i="15"/>
  <c r="W35" i="15"/>
  <c r="W169" i="15"/>
  <c r="W31" i="15"/>
  <c r="W131" i="15"/>
  <c r="W23" i="15"/>
  <c r="W139" i="15"/>
  <c r="W43" i="15"/>
  <c r="W147" i="15"/>
  <c r="W163" i="15"/>
  <c r="W111" i="15"/>
  <c r="W151" i="15"/>
  <c r="W115" i="15"/>
  <c r="W55" i="15"/>
  <c r="W165" i="15"/>
  <c r="W99" i="15"/>
  <c r="W173" i="15"/>
  <c r="W39" i="15"/>
  <c r="W161" i="15"/>
  <c r="W7" i="15"/>
  <c r="W51" i="15"/>
  <c r="W143" i="15"/>
  <c r="W103" i="15"/>
  <c r="W71" i="15"/>
  <c r="W87" i="15"/>
  <c r="W135" i="15"/>
  <c r="W19" i="15"/>
  <c r="W119" i="15"/>
  <c r="W67" i="15"/>
  <c r="BX2" i="15"/>
  <c r="BY1" i="15"/>
  <c r="AM3" i="10"/>
  <c r="AN2" i="10"/>
  <c r="AF2" i="11"/>
  <c r="AG1" i="11"/>
  <c r="X183" i="15" a="1"/>
  <c r="X23" i="15" a="1"/>
  <c r="X11" i="15" a="1"/>
  <c r="X17" i="15" a="1"/>
  <c r="X91" i="15" a="1"/>
  <c r="X141" i="15" a="1"/>
  <c r="X83" i="15" a="1"/>
  <c r="X47" i="15" a="1"/>
  <c r="X71" i="15" a="1"/>
  <c r="X119" i="15" a="1"/>
  <c r="X163" i="15" a="1"/>
  <c r="X43" i="15" a="1"/>
  <c r="X115" i="15" a="1"/>
  <c r="X137" i="15" a="1"/>
  <c r="X19" i="15" a="1"/>
  <c r="X25" i="15" a="1"/>
  <c r="X111" i="15" a="1"/>
  <c r="X79" i="15" a="1"/>
  <c r="X201" i="15" a="1"/>
  <c r="X13" i="15" a="1"/>
  <c r="X189" i="15" a="1"/>
  <c r="X51" i="15" a="1"/>
  <c r="X21" i="15" a="1"/>
  <c r="X27" i="15" a="1"/>
  <c r="X55" i="15" a="1"/>
  <c r="X203" i="15" a="1"/>
  <c r="X171" i="15" a="1"/>
  <c r="X123" i="15" a="1"/>
  <c r="X99" i="15" a="1"/>
  <c r="X49" i="15" a="1"/>
  <c r="X63" i="15" a="1"/>
  <c r="X35" i="15" a="1"/>
  <c r="X113" i="15" a="1"/>
  <c r="X151" i="15" a="1"/>
  <c r="X97" i="15" a="1"/>
  <c r="X89" i="15" a="1"/>
  <c r="X159" i="15" a="1"/>
  <c r="X107" i="15" a="1"/>
  <c r="X39" i="15" a="1"/>
  <c r="X85" i="15" a="1"/>
  <c r="X191" i="15" a="1"/>
  <c r="X161" i="15" a="1"/>
  <c r="X59" i="15" a="1"/>
  <c r="X7" i="15" a="1"/>
  <c r="X67" i="15" a="1"/>
  <c r="X127" i="15" a="1"/>
  <c r="X15" i="15" a="1"/>
  <c r="X73" i="15" a="1"/>
  <c r="X187" i="15" a="1"/>
  <c r="X57" i="15" a="1"/>
  <c r="X109" i="15" a="1"/>
  <c r="X147" i="15" a="1"/>
  <c r="X199" i="15" a="1"/>
  <c r="X155" i="15" a="1"/>
  <c r="X81" i="15" a="1"/>
  <c r="X157" i="15" a="1"/>
  <c r="X93" i="15" a="1"/>
  <c r="X135" i="15" a="1"/>
  <c r="X69" i="15" a="1"/>
  <c r="X179" i="15" a="1"/>
  <c r="X185" i="15" a="1"/>
  <c r="X37" i="15" a="1"/>
  <c r="X167" i="15" a="1"/>
  <c r="X65" i="15" a="1"/>
  <c r="X193" i="15" a="1"/>
  <c r="X125" i="15" a="1"/>
  <c r="X153" i="15" a="1"/>
  <c r="X103" i="15" a="1"/>
  <c r="X133" i="15" a="1"/>
  <c r="X9" i="15" a="1"/>
  <c r="X173" i="15" a="1"/>
  <c r="X175" i="15" a="1"/>
  <c r="X101" i="15" a="1"/>
  <c r="X181" i="15" a="1"/>
  <c r="X5" i="15" a="1"/>
  <c r="X53" i="15" a="1"/>
  <c r="X41" i="15" a="1"/>
  <c r="X131" i="15" a="1"/>
  <c r="X117" i="15" a="1"/>
  <c r="X165" i="15" a="1"/>
  <c r="X105" i="15" a="1"/>
  <c r="X87" i="15" a="1"/>
  <c r="X45" i="15" a="1"/>
  <c r="X31" i="15" a="1"/>
  <c r="X77" i="15" a="1"/>
  <c r="X61" i="15" a="1"/>
  <c r="X95" i="15" a="1"/>
  <c r="X143" i="15" a="1"/>
  <c r="X169" i="15" a="1"/>
  <c r="X29" i="15" a="1"/>
  <c r="X177" i="15" a="1"/>
  <c r="X197" i="15" a="1"/>
  <c r="X129" i="15" a="1"/>
  <c r="X145" i="15" a="1"/>
  <c r="X121" i="15" a="1"/>
  <c r="X139" i="15" a="1"/>
  <c r="X75" i="15" a="1"/>
  <c r="X195" i="15" a="1"/>
  <c r="X33" i="15" a="1"/>
  <c r="X149" i="15" a="1"/>
  <c r="X151" i="15" l="1"/>
  <c r="X201" i="15"/>
  <c r="X23" i="15"/>
  <c r="X71" i="15"/>
  <c r="X103" i="15"/>
  <c r="X7" i="15"/>
  <c r="X173" i="15"/>
  <c r="X135" i="15"/>
  <c r="X39" i="15"/>
  <c r="X55" i="15"/>
  <c r="X95" i="15"/>
  <c r="X91" i="15"/>
  <c r="X147" i="15"/>
  <c r="X193" i="15"/>
  <c r="X31" i="15"/>
  <c r="X51" i="15"/>
  <c r="X111" i="15"/>
  <c r="X177" i="15"/>
  <c r="X59" i="15"/>
  <c r="X83" i="15"/>
  <c r="X161" i="15"/>
  <c r="X87" i="15"/>
  <c r="X197" i="15"/>
  <c r="X35" i="15"/>
  <c r="X15" i="15"/>
  <c r="X27" i="15"/>
  <c r="X25" i="15"/>
  <c r="X127" i="15"/>
  <c r="X187" i="15"/>
  <c r="X185" i="15"/>
  <c r="X63" i="15"/>
  <c r="X37" i="15"/>
  <c r="X169" i="15"/>
  <c r="X77" i="15"/>
  <c r="X119" i="15"/>
  <c r="X115" i="15"/>
  <c r="X181" i="15"/>
  <c r="X165" i="15"/>
  <c r="X155" i="15"/>
  <c r="X19" i="15"/>
  <c r="X163" i="15"/>
  <c r="X11" i="15"/>
  <c r="X41" i="15"/>
  <c r="X129" i="15"/>
  <c r="X133" i="15"/>
  <c r="X67" i="15"/>
  <c r="X121" i="15"/>
  <c r="X69" i="15"/>
  <c r="X195" i="15"/>
  <c r="X47" i="15"/>
  <c r="X167" i="15"/>
  <c r="X85" i="15"/>
  <c r="X131" i="15"/>
  <c r="X81" i="15"/>
  <c r="X189" i="15"/>
  <c r="X73" i="15"/>
  <c r="X183" i="15"/>
  <c r="X61" i="15"/>
  <c r="X89" i="15"/>
  <c r="X109" i="15"/>
  <c r="X171" i="15"/>
  <c r="X45" i="15"/>
  <c r="X203" i="15"/>
  <c r="X159" i="15"/>
  <c r="X43" i="15"/>
  <c r="X141" i="15"/>
  <c r="X9" i="15"/>
  <c r="X139" i="15"/>
  <c r="X199" i="15"/>
  <c r="X99" i="15"/>
  <c r="X101" i="15"/>
  <c r="X107" i="15"/>
  <c r="X97" i="15"/>
  <c r="X13" i="15"/>
  <c r="X179" i="15"/>
  <c r="X53" i="15"/>
  <c r="X33" i="15"/>
  <c r="X105" i="15"/>
  <c r="X143" i="15"/>
  <c r="X29" i="15"/>
  <c r="X17" i="15"/>
  <c r="X5" i="15"/>
  <c r="X137" i="15"/>
  <c r="X145" i="15"/>
  <c r="X191" i="15"/>
  <c r="X175" i="15"/>
  <c r="X49" i="15"/>
  <c r="X75" i="15"/>
  <c r="X113" i="15"/>
  <c r="X79" i="15"/>
  <c r="X149" i="15"/>
  <c r="X123" i="15"/>
  <c r="X117" i="15"/>
  <c r="X157" i="15"/>
  <c r="X57" i="15"/>
  <c r="X93" i="15"/>
  <c r="X153" i="15"/>
  <c r="X65" i="15"/>
  <c r="X21" i="15"/>
  <c r="X125" i="15"/>
  <c r="BY2" i="15"/>
  <c r="BZ1" i="15"/>
  <c r="AG2" i="11"/>
  <c r="AH1" i="11"/>
  <c r="AO2" i="10"/>
  <c r="AN3" i="10"/>
  <c r="Y65" i="15" a="1"/>
  <c r="Y45" i="15" a="1"/>
  <c r="Y79" i="15" a="1"/>
  <c r="Y155" i="15" a="1"/>
  <c r="Y73" i="15" a="1"/>
  <c r="Y169" i="15" a="1"/>
  <c r="Y101" i="15" a="1"/>
  <c r="Y75" i="15" a="1"/>
  <c r="Y41" i="15" a="1"/>
  <c r="Y113" i="15" a="1"/>
  <c r="Y183" i="15" a="1"/>
  <c r="Y93" i="15" a="1"/>
  <c r="Y121" i="15" a="1"/>
  <c r="Y55" i="15" a="1"/>
  <c r="Y53" i="15" a="1"/>
  <c r="Y19" i="15" a="1"/>
  <c r="Y11" i="15" a="1"/>
  <c r="Y133" i="15" a="1"/>
  <c r="Y141" i="15" a="1"/>
  <c r="Y115" i="15" a="1"/>
  <c r="Y57" i="15" a="1"/>
  <c r="Y31" i="15" a="1"/>
  <c r="Y67" i="15" a="1"/>
  <c r="Y159" i="15" a="1"/>
  <c r="Y151" i="15" a="1"/>
  <c r="Y17" i="15" a="1"/>
  <c r="Y15" i="15" a="1"/>
  <c r="Y87" i="15" a="1"/>
  <c r="Y9" i="15" a="1"/>
  <c r="Y199" i="15" a="1"/>
  <c r="Y187" i="15" a="1"/>
  <c r="Y35" i="15" a="1"/>
  <c r="Y61" i="15" a="1"/>
  <c r="Y173" i="15" a="1"/>
  <c r="Y117" i="15" a="1"/>
  <c r="Y27" i="15" a="1"/>
  <c r="Y111" i="15" a="1"/>
  <c r="Y63" i="15" a="1"/>
  <c r="Y189" i="15" a="1"/>
  <c r="Y39" i="15" a="1"/>
  <c r="Y197" i="15" a="1"/>
  <c r="Y33" i="15" a="1"/>
  <c r="Y13" i="15" a="1"/>
  <c r="Y119" i="15" a="1"/>
  <c r="Y25" i="15" a="1"/>
  <c r="Y103" i="15" a="1"/>
  <c r="Y83" i="15" a="1"/>
  <c r="Y179" i="15" a="1"/>
  <c r="Y131" i="15" a="1"/>
  <c r="Y51" i="15" a="1"/>
  <c r="Y157" i="15" a="1"/>
  <c r="Y149" i="15" a="1"/>
  <c r="Y145" i="15" a="1"/>
  <c r="Y137" i="15" a="1"/>
  <c r="Y37" i="15" a="1"/>
  <c r="Y177" i="15" a="1"/>
  <c r="Y91" i="15" a="1"/>
  <c r="Y21" i="15" a="1"/>
  <c r="Y135" i="15" a="1"/>
  <c r="Y49" i="15" a="1"/>
  <c r="Y5" i="15" a="1"/>
  <c r="Y143" i="15" a="1"/>
  <c r="Y107" i="15" a="1"/>
  <c r="Y165" i="15" a="1"/>
  <c r="Y89" i="15" a="1"/>
  <c r="Y71" i="15" a="1"/>
  <c r="Y69" i="15" a="1"/>
  <c r="Y43" i="15" a="1"/>
  <c r="Y127" i="15" a="1"/>
  <c r="Y147" i="15" a="1"/>
  <c r="Y81" i="15" a="1"/>
  <c r="Y105" i="15" a="1"/>
  <c r="Y185" i="15" a="1"/>
  <c r="Y203" i="15" a="1"/>
  <c r="Y95" i="15" a="1"/>
  <c r="Y23" i="15" a="1"/>
  <c r="Y109" i="15" a="1"/>
  <c r="Y193" i="15" a="1"/>
  <c r="Y161" i="15" a="1"/>
  <c r="Y181" i="15" a="1"/>
  <c r="Y97" i="15" a="1"/>
  <c r="Y85" i="15" a="1"/>
  <c r="Y29" i="15" a="1"/>
  <c r="Y59" i="15" a="1"/>
  <c r="Y123" i="15" a="1"/>
  <c r="Y153" i="15" a="1"/>
  <c r="Y175" i="15" a="1"/>
  <c r="Y171" i="15" a="1"/>
  <c r="Y7" i="15" a="1"/>
  <c r="Y139" i="15" a="1"/>
  <c r="Y47" i="15" a="1"/>
  <c r="Y77" i="15" a="1"/>
  <c r="Y163" i="15" a="1"/>
  <c r="Y99" i="15" a="1"/>
  <c r="Y195" i="15" a="1"/>
  <c r="Y129" i="15" a="1"/>
  <c r="Y125" i="15" a="1"/>
  <c r="Y167" i="15" a="1"/>
  <c r="Y191" i="15" a="1"/>
  <c r="Y201" i="15" a="1"/>
  <c r="Y129" i="15" l="1"/>
  <c r="Y105" i="15"/>
  <c r="Y69" i="15"/>
  <c r="Y133" i="15"/>
  <c r="Y175" i="15"/>
  <c r="Y33" i="15"/>
  <c r="Y91" i="15"/>
  <c r="Y157" i="15"/>
  <c r="Y171" i="15"/>
  <c r="Y97" i="15"/>
  <c r="Y121" i="15"/>
  <c r="Y77" i="15"/>
  <c r="Y149" i="15"/>
  <c r="Y57" i="15"/>
  <c r="Y191" i="15"/>
  <c r="Y5" i="15"/>
  <c r="Y49" i="15"/>
  <c r="Y139" i="15"/>
  <c r="Y153" i="15"/>
  <c r="Y183" i="15"/>
  <c r="Y199" i="15"/>
  <c r="Y111" i="15"/>
  <c r="Y123" i="15"/>
  <c r="Y25" i="15"/>
  <c r="Y15" i="15"/>
  <c r="Y41" i="15"/>
  <c r="Y203" i="15"/>
  <c r="Y141" i="15"/>
  <c r="Y65" i="15"/>
  <c r="Y29" i="15"/>
  <c r="Y21" i="15"/>
  <c r="Y147" i="15"/>
  <c r="Y11" i="15"/>
  <c r="Y85" i="15"/>
  <c r="Y37" i="15"/>
  <c r="Y117" i="15"/>
  <c r="Y197" i="15"/>
  <c r="Y43" i="15"/>
  <c r="Y17" i="15"/>
  <c r="Y137" i="15"/>
  <c r="Y145" i="15"/>
  <c r="Y89" i="15"/>
  <c r="Y163" i="15"/>
  <c r="Y93" i="15"/>
  <c r="Y195" i="15"/>
  <c r="Y63" i="15"/>
  <c r="Y125" i="15"/>
  <c r="Y181" i="15"/>
  <c r="Y53" i="15"/>
  <c r="Y113" i="15"/>
  <c r="Y107" i="15"/>
  <c r="Y109" i="15"/>
  <c r="Y45" i="15"/>
  <c r="Y101" i="15"/>
  <c r="Y159" i="15"/>
  <c r="Y81" i="15"/>
  <c r="Y179" i="15"/>
  <c r="Y95" i="15"/>
  <c r="Y177" i="15"/>
  <c r="Y27" i="15"/>
  <c r="Y31" i="15"/>
  <c r="Y189" i="15"/>
  <c r="Y55" i="15"/>
  <c r="Y61" i="15"/>
  <c r="Y13" i="15"/>
  <c r="Y71" i="15"/>
  <c r="Y185" i="15"/>
  <c r="Y73" i="15"/>
  <c r="Y59" i="15"/>
  <c r="Y187" i="15"/>
  <c r="Y103" i="15"/>
  <c r="Y161" i="15"/>
  <c r="Y143" i="15"/>
  <c r="Y9" i="15"/>
  <c r="Y155" i="15"/>
  <c r="Y193" i="15"/>
  <c r="Y51" i="15"/>
  <c r="Y75" i="15"/>
  <c r="Y151" i="15"/>
  <c r="Y165" i="15"/>
  <c r="Y131" i="15"/>
  <c r="Y23" i="15"/>
  <c r="Y99" i="15"/>
  <c r="Y167" i="15"/>
  <c r="Y67" i="15"/>
  <c r="Y87" i="15"/>
  <c r="Y47" i="15"/>
  <c r="Y173" i="15"/>
  <c r="Y115" i="15"/>
  <c r="Y79" i="15"/>
  <c r="Y39" i="15"/>
  <c r="Y169" i="15"/>
  <c r="Y7" i="15"/>
  <c r="Y35" i="15"/>
  <c r="Y83" i="15"/>
  <c r="Y135" i="15"/>
  <c r="Y127" i="15"/>
  <c r="Y201" i="15"/>
  <c r="Y119" i="15"/>
  <c r="Y19" i="15"/>
  <c r="CA1" i="15"/>
  <c r="BZ2" i="15"/>
  <c r="AO3" i="10"/>
  <c r="AP2" i="10"/>
  <c r="AI1" i="11"/>
  <c r="AH2" i="11"/>
  <c r="Z95" i="15" a="1"/>
  <c r="Z169" i="15" a="1"/>
  <c r="Z135" i="15" a="1"/>
  <c r="Z15" i="15" a="1"/>
  <c r="Z177" i="15" a="1"/>
  <c r="Z157" i="15" a="1"/>
  <c r="Z43" i="15" a="1"/>
  <c r="Z5" i="15" a="1"/>
  <c r="Z145" i="15" a="1"/>
  <c r="Z19" i="15" a="1"/>
  <c r="Z91" i="15" a="1"/>
  <c r="Z61" i="15" a="1"/>
  <c r="Z11" i="15" a="1"/>
  <c r="Z7" i="15" a="1"/>
  <c r="Z13" i="15" a="1"/>
  <c r="Z143" i="15" a="1"/>
  <c r="Z171" i="15" a="1"/>
  <c r="Z33" i="15" a="1"/>
  <c r="Z85" i="15" a="1"/>
  <c r="Z9" i="15" a="1"/>
  <c r="Z69" i="15" a="1"/>
  <c r="Z151" i="15" a="1"/>
  <c r="Z139" i="15" a="1"/>
  <c r="Z45" i="15" a="1"/>
  <c r="Z65" i="15" a="1"/>
  <c r="Z59" i="15" a="1"/>
  <c r="Z75" i="15" a="1"/>
  <c r="Z197" i="15" a="1"/>
  <c r="Z193" i="15" a="1"/>
  <c r="Z181" i="15" a="1"/>
  <c r="Z25" i="15" a="1"/>
  <c r="Z179" i="15" a="1"/>
  <c r="Z137" i="15" a="1"/>
  <c r="Z147" i="15" a="1"/>
  <c r="Z153" i="15" a="1"/>
  <c r="Z117" i="15" a="1"/>
  <c r="Z55" i="15" a="1"/>
  <c r="Z173" i="15" a="1"/>
  <c r="Z67" i="15" a="1"/>
  <c r="Z127" i="15" a="1"/>
  <c r="Z175" i="15" a="1"/>
  <c r="Z195" i="15" a="1"/>
  <c r="Z41" i="15" a="1"/>
  <c r="Z161" i="15" a="1"/>
  <c r="Z131" i="15" a="1"/>
  <c r="Z187" i="15" a="1"/>
  <c r="Z73" i="15" a="1"/>
  <c r="Z47" i="15" a="1"/>
  <c r="Z163" i="15" a="1"/>
  <c r="Z167" i="15" a="1"/>
  <c r="Z133" i="15" a="1"/>
  <c r="Z123" i="15" a="1"/>
  <c r="Z107" i="15" a="1"/>
  <c r="Z105" i="15" a="1"/>
  <c r="Z109" i="15" a="1"/>
  <c r="Z93" i="15" a="1"/>
  <c r="Z119" i="15" a="1"/>
  <c r="Z185" i="15" a="1"/>
  <c r="Z101" i="15" a="1"/>
  <c r="Z39" i="15" a="1"/>
  <c r="Z29" i="15" a="1"/>
  <c r="Z81" i="15" a="1"/>
  <c r="Z21" i="15" a="1"/>
  <c r="Z35" i="15" a="1"/>
  <c r="Z165" i="15" a="1"/>
  <c r="Z31" i="15" a="1"/>
  <c r="Z53" i="15" a="1"/>
  <c r="Z99" i="15" a="1"/>
  <c r="Z37" i="15" a="1"/>
  <c r="Z203" i="15" a="1"/>
  <c r="Z189" i="15" a="1"/>
  <c r="Z125" i="15" a="1"/>
  <c r="Z63" i="15" a="1"/>
  <c r="Z155" i="15" a="1"/>
  <c r="Z17" i="15" a="1"/>
  <c r="Z77" i="15" a="1"/>
  <c r="Z57" i="15" a="1"/>
  <c r="Z201" i="15" a="1"/>
  <c r="Z159" i="15" a="1"/>
  <c r="Z113" i="15" a="1"/>
  <c r="Z51" i="15" a="1"/>
  <c r="Z199" i="15" a="1"/>
  <c r="Z49" i="15" a="1"/>
  <c r="Z121" i="15" a="1"/>
  <c r="Z79" i="15" a="1"/>
  <c r="Z111" i="15" a="1"/>
  <c r="Z97" i="15" a="1"/>
  <c r="Z129" i="15" a="1"/>
  <c r="Z115" i="15" a="1"/>
  <c r="Z149" i="15" a="1"/>
  <c r="Z23" i="15" a="1"/>
  <c r="Z87" i="15" a="1"/>
  <c r="Z83" i="15" a="1"/>
  <c r="Z183" i="15" a="1"/>
  <c r="Z71" i="15" a="1"/>
  <c r="Z89" i="15" a="1"/>
  <c r="Z141" i="15" a="1"/>
  <c r="Z191" i="15" a="1"/>
  <c r="Z27" i="15" a="1"/>
  <c r="Z103" i="15" a="1"/>
  <c r="Z55" i="15" l="1"/>
  <c r="Z71" i="15"/>
  <c r="Z151" i="15"/>
  <c r="Z7" i="15"/>
  <c r="Z87" i="15"/>
  <c r="Z103" i="15"/>
  <c r="Z23" i="15"/>
  <c r="Z119" i="15"/>
  <c r="Z181" i="15"/>
  <c r="Z201" i="15"/>
  <c r="Z47" i="15"/>
  <c r="Z107" i="15"/>
  <c r="Z35" i="15"/>
  <c r="Z115" i="15"/>
  <c r="Z99" i="15"/>
  <c r="Z185" i="15"/>
  <c r="Z15" i="15"/>
  <c r="Z67" i="15"/>
  <c r="Z39" i="15"/>
  <c r="Z27" i="15"/>
  <c r="Z83" i="15"/>
  <c r="Z53" i="15"/>
  <c r="Z189" i="15"/>
  <c r="Z31" i="15"/>
  <c r="Z135" i="15"/>
  <c r="Z43" i="15"/>
  <c r="Z63" i="15"/>
  <c r="Z143" i="15"/>
  <c r="Z79" i="15"/>
  <c r="Z195" i="15"/>
  <c r="Z51" i="15"/>
  <c r="Z131" i="15"/>
  <c r="Z177" i="15"/>
  <c r="Z17" i="15"/>
  <c r="Z19" i="15"/>
  <c r="Z161" i="15"/>
  <c r="Z127" i="15"/>
  <c r="Z113" i="15"/>
  <c r="Z183" i="15"/>
  <c r="Z95" i="15"/>
  <c r="Z173" i="15"/>
  <c r="Z197" i="15"/>
  <c r="Z139" i="15"/>
  <c r="Z13" i="15"/>
  <c r="Z45" i="15"/>
  <c r="Z11" i="15"/>
  <c r="Z167" i="15"/>
  <c r="Z169" i="15"/>
  <c r="Z9" i="15"/>
  <c r="Z193" i="15"/>
  <c r="Z163" i="15"/>
  <c r="Z101" i="15"/>
  <c r="Z65" i="15"/>
  <c r="Z125" i="15"/>
  <c r="Z147" i="15"/>
  <c r="Z59" i="15"/>
  <c r="Z91" i="15"/>
  <c r="Z77" i="15"/>
  <c r="Z29" i="15"/>
  <c r="Z171" i="15"/>
  <c r="Z105" i="15"/>
  <c r="Z149" i="15"/>
  <c r="Z165" i="15"/>
  <c r="Z187" i="15"/>
  <c r="Z33" i="15"/>
  <c r="Z57" i="15"/>
  <c r="Z133" i="15"/>
  <c r="Z203" i="15"/>
  <c r="Z109" i="15"/>
  <c r="Z137" i="15"/>
  <c r="Z111" i="15"/>
  <c r="Z25" i="15"/>
  <c r="Z155" i="15"/>
  <c r="Z93" i="15"/>
  <c r="Z69" i="15"/>
  <c r="Z75" i="15"/>
  <c r="Z49" i="15"/>
  <c r="Z89" i="15"/>
  <c r="Z97" i="15"/>
  <c r="Z179" i="15"/>
  <c r="Z73" i="15"/>
  <c r="Z153" i="15"/>
  <c r="Z123" i="15"/>
  <c r="Z141" i="15"/>
  <c r="Z121" i="15"/>
  <c r="Z159" i="15"/>
  <c r="Z5" i="15"/>
  <c r="Z81" i="15"/>
  <c r="Z117" i="15"/>
  <c r="Z157" i="15"/>
  <c r="Z191" i="15"/>
  <c r="Z37" i="15"/>
  <c r="Z41" i="15"/>
  <c r="Z199" i="15"/>
  <c r="Z145" i="15"/>
  <c r="Z21" i="15"/>
  <c r="Z61" i="15"/>
  <c r="Z175" i="15"/>
  <c r="Z129" i="15"/>
  <c r="Z85" i="15"/>
  <c r="CA2" i="15"/>
  <c r="CB1" i="15"/>
  <c r="AI2" i="11"/>
  <c r="AJ1" i="11"/>
  <c r="AQ2" i="10"/>
  <c r="AP3" i="10"/>
  <c r="AA17" i="15" a="1"/>
  <c r="AA183" i="15" a="1"/>
  <c r="AA159" i="15" a="1"/>
  <c r="AA81" i="15" a="1"/>
  <c r="AA91" i="15" a="1"/>
  <c r="AA49" i="15" a="1"/>
  <c r="AA11" i="15" a="1"/>
  <c r="AA189" i="15" a="1"/>
  <c r="AA125" i="15" a="1"/>
  <c r="AA37" i="15" a="1"/>
  <c r="AA165" i="15" a="1"/>
  <c r="AA89" i="15" a="1"/>
  <c r="AA55" i="15" a="1"/>
  <c r="AA155" i="15" a="1"/>
  <c r="AA77" i="15" a="1"/>
  <c r="AA171" i="15" a="1"/>
  <c r="AA53" i="15" a="1"/>
  <c r="AA13" i="15" a="1"/>
  <c r="AA71" i="15" a="1"/>
  <c r="AA157" i="15" a="1"/>
  <c r="AA143" i="15" a="1"/>
  <c r="AA161" i="15" a="1"/>
  <c r="AA7" i="15" a="1"/>
  <c r="AA63" i="15" a="1"/>
  <c r="AA133" i="15" a="1"/>
  <c r="AA199" i="15" a="1"/>
  <c r="AA177" i="15" a="1"/>
  <c r="AA107" i="15" a="1"/>
  <c r="AA193" i="15" a="1"/>
  <c r="AA141" i="15" a="1"/>
  <c r="AA147" i="15" a="1"/>
  <c r="AA75" i="15" a="1"/>
  <c r="AA83" i="15" a="1"/>
  <c r="AA119" i="15" a="1"/>
  <c r="AA149" i="15" a="1"/>
  <c r="AA129" i="15" a="1"/>
  <c r="AA185" i="15" a="1"/>
  <c r="AA123" i="15" a="1"/>
  <c r="AA97" i="15" a="1"/>
  <c r="AA139" i="15" a="1"/>
  <c r="AA59" i="15" a="1"/>
  <c r="AA167" i="15" a="1"/>
  <c r="AA135" i="15" a="1"/>
  <c r="AA31" i="15" a="1"/>
  <c r="AA201" i="15" a="1"/>
  <c r="AA41" i="15" a="1"/>
  <c r="AA9" i="15" a="1"/>
  <c r="AA21" i="15" a="1"/>
  <c r="AA35" i="15" a="1"/>
  <c r="AA65" i="15" a="1"/>
  <c r="AA153" i="15" a="1"/>
  <c r="AA25" i="15" a="1"/>
  <c r="AA175" i="15" a="1"/>
  <c r="AA197" i="15" a="1"/>
  <c r="AA47" i="15" a="1"/>
  <c r="AA5" i="15" a="1"/>
  <c r="AA61" i="15" a="1"/>
  <c r="AA105" i="15" a="1"/>
  <c r="AA79" i="15" a="1"/>
  <c r="AA179" i="15" a="1"/>
  <c r="AA57" i="15" a="1"/>
  <c r="AA163" i="15" a="1"/>
  <c r="AA29" i="15" a="1"/>
  <c r="AA195" i="15" a="1"/>
  <c r="AA73" i="15" a="1"/>
  <c r="AA15" i="15" a="1"/>
  <c r="AA169" i="15" a="1"/>
  <c r="AA111" i="15" a="1"/>
  <c r="AA137" i="15" a="1"/>
  <c r="AA131" i="15" a="1"/>
  <c r="AA33" i="15" a="1"/>
  <c r="AA113" i="15" a="1"/>
  <c r="AA145" i="15" a="1"/>
  <c r="AA121" i="15" a="1"/>
  <c r="AA69" i="15" a="1"/>
  <c r="AA187" i="15" a="1"/>
  <c r="AA203" i="15" a="1"/>
  <c r="AA51" i="15" a="1"/>
  <c r="AA87" i="15" a="1"/>
  <c r="AA93" i="15" a="1"/>
  <c r="AA117" i="15" a="1"/>
  <c r="AA95" i="15" a="1"/>
  <c r="AA67" i="15" a="1"/>
  <c r="AA85" i="15" a="1"/>
  <c r="AA19" i="15" a="1"/>
  <c r="AA45" i="15" a="1"/>
  <c r="AA127" i="15" a="1"/>
  <c r="AA173" i="15" a="1"/>
  <c r="AA109" i="15" a="1"/>
  <c r="AA27" i="15" a="1"/>
  <c r="AA103" i="15" a="1"/>
  <c r="AA43" i="15" a="1"/>
  <c r="AA191" i="15" a="1"/>
  <c r="AA99" i="15" a="1"/>
  <c r="AA101" i="15" a="1"/>
  <c r="AA39" i="15" a="1"/>
  <c r="AA181" i="15" a="1"/>
  <c r="AA23" i="15" a="1"/>
  <c r="AA151" i="15" a="1"/>
  <c r="AA115" i="15" a="1"/>
  <c r="AA11" i="15" l="1"/>
  <c r="AA21" i="15"/>
  <c r="AA73" i="15"/>
  <c r="AA187" i="15"/>
  <c r="AA145" i="15"/>
  <c r="AA81" i="15"/>
  <c r="AA143" i="15"/>
  <c r="AA57" i="15"/>
  <c r="AA105" i="15"/>
  <c r="AA97" i="15"/>
  <c r="AA107" i="15"/>
  <c r="AA125" i="15"/>
  <c r="AA163" i="15"/>
  <c r="AA61" i="15"/>
  <c r="AA153" i="15"/>
  <c r="AA133" i="15"/>
  <c r="AA13" i="15"/>
  <c r="AA5" i="15"/>
  <c r="AA167" i="15"/>
  <c r="AA109" i="15"/>
  <c r="AA41" i="15"/>
  <c r="AA37" i="15"/>
  <c r="AA45" i="15"/>
  <c r="AA123" i="15"/>
  <c r="AA117" i="15"/>
  <c r="AA121" i="15"/>
  <c r="AA69" i="15"/>
  <c r="AA59" i="15"/>
  <c r="AA137" i="15"/>
  <c r="AA27" i="15"/>
  <c r="AA191" i="15"/>
  <c r="AA147" i="15"/>
  <c r="AA17" i="15"/>
  <c r="AA101" i="15"/>
  <c r="AA77" i="15"/>
  <c r="AA25" i="15"/>
  <c r="AA65" i="15"/>
  <c r="AA171" i="15"/>
  <c r="AA183" i="15"/>
  <c r="AA157" i="15"/>
  <c r="AA53" i="15"/>
  <c r="AA199" i="15"/>
  <c r="AA129" i="15"/>
  <c r="AA9" i="15"/>
  <c r="AA33" i="15"/>
  <c r="AA91" i="15"/>
  <c r="AA89" i="15"/>
  <c r="AA195" i="15"/>
  <c r="AA141" i="15"/>
  <c r="AA111" i="15"/>
  <c r="AA197" i="15"/>
  <c r="AA15" i="15"/>
  <c r="AA29" i="15"/>
  <c r="AA173" i="15"/>
  <c r="AA93" i="15"/>
  <c r="AA113" i="15"/>
  <c r="AA161" i="15"/>
  <c r="AA85" i="15"/>
  <c r="AA79" i="15"/>
  <c r="AA51" i="15"/>
  <c r="AA203" i="15"/>
  <c r="AA165" i="15"/>
  <c r="AA201" i="15"/>
  <c r="AA49" i="15"/>
  <c r="AA43" i="15"/>
  <c r="AA181" i="15"/>
  <c r="AA179" i="15"/>
  <c r="AA31" i="15"/>
  <c r="AA139" i="15"/>
  <c r="AA159" i="15"/>
  <c r="AA189" i="15"/>
  <c r="AA75" i="15"/>
  <c r="AA193" i="15"/>
  <c r="AA149" i="15"/>
  <c r="AA63" i="15"/>
  <c r="AA95" i="15"/>
  <c r="AA47" i="15"/>
  <c r="AA175" i="15"/>
  <c r="AA35" i="15"/>
  <c r="AA155" i="15"/>
  <c r="AA39" i="15"/>
  <c r="AA177" i="15"/>
  <c r="AA169" i="15"/>
  <c r="AA127" i="15"/>
  <c r="AA135" i="15"/>
  <c r="AA115" i="15"/>
  <c r="AA131" i="15"/>
  <c r="AA119" i="15"/>
  <c r="AA87" i="15"/>
  <c r="AA19" i="15"/>
  <c r="AA7" i="15"/>
  <c r="AA185" i="15"/>
  <c r="AA99" i="15"/>
  <c r="AA23" i="15"/>
  <c r="AA103" i="15"/>
  <c r="AA67" i="15"/>
  <c r="AA55" i="15"/>
  <c r="AA83" i="15"/>
  <c r="AA71" i="15"/>
  <c r="AA151" i="15"/>
  <c r="CB2" i="15"/>
  <c r="CC1" i="15"/>
  <c r="AQ3" i="10"/>
  <c r="AR2" i="10"/>
  <c r="AJ2" i="11"/>
  <c r="AK1" i="11"/>
  <c r="AB133" i="15" a="1"/>
  <c r="AB29" i="15" a="1"/>
  <c r="AB9" i="15" a="1"/>
  <c r="AB201" i="15" a="1"/>
  <c r="AB67" i="15" a="1"/>
  <c r="AB43" i="15" a="1"/>
  <c r="AB169" i="15" a="1"/>
  <c r="AB111" i="15" a="1"/>
  <c r="AB163" i="15" a="1"/>
  <c r="AB17" i="15" a="1"/>
  <c r="AB69" i="15" a="1"/>
  <c r="AB151" i="15" a="1"/>
  <c r="AB63" i="15" a="1"/>
  <c r="AB47" i="15" a="1"/>
  <c r="AB49" i="15" a="1"/>
  <c r="AB5" i="15" a="1"/>
  <c r="AB41" i="15" a="1"/>
  <c r="AB87" i="15" a="1"/>
  <c r="AB167" i="15" a="1"/>
  <c r="AB27" i="15" a="1"/>
  <c r="AB191" i="15" a="1"/>
  <c r="AB125" i="15" a="1"/>
  <c r="AB103" i="15" a="1"/>
  <c r="AB181" i="15" a="1"/>
  <c r="AB31" i="15" a="1"/>
  <c r="AB141" i="15" a="1"/>
  <c r="AB157" i="15" a="1"/>
  <c r="AB13" i="15" a="1"/>
  <c r="AB147" i="15" a="1"/>
  <c r="AB113" i="15" a="1"/>
  <c r="AB115" i="15" a="1"/>
  <c r="AB195" i="15" a="1"/>
  <c r="AB91" i="15" a="1"/>
  <c r="AB33" i="15" a="1"/>
  <c r="AB61" i="15" a="1"/>
  <c r="AB73" i="15" a="1"/>
  <c r="AB161" i="15" a="1"/>
  <c r="AB159" i="15" a="1"/>
  <c r="AB75" i="15" a="1"/>
  <c r="AB149" i="15" a="1"/>
  <c r="AB81" i="15" a="1"/>
  <c r="AB25" i="15" a="1"/>
  <c r="AB119" i="15" a="1"/>
  <c r="AB59" i="15" a="1"/>
  <c r="AB11" i="15" a="1"/>
  <c r="AB53" i="15" a="1"/>
  <c r="AB51" i="15" a="1"/>
  <c r="AB99" i="15" a="1"/>
  <c r="AB203" i="15" a="1"/>
  <c r="AB179" i="15" a="1"/>
  <c r="AB77" i="15" a="1"/>
  <c r="AB105" i="15" a="1"/>
  <c r="AB139" i="15" a="1"/>
  <c r="AB135" i="15" a="1"/>
  <c r="AB199" i="15" a="1"/>
  <c r="AB35" i="15" a="1"/>
  <c r="AB55" i="15" a="1"/>
  <c r="AB39" i="15" a="1"/>
  <c r="AB193" i="15" a="1"/>
  <c r="AB153" i="15" a="1"/>
  <c r="AB101" i="15" a="1"/>
  <c r="AB177" i="15" a="1"/>
  <c r="AB71" i="15" a="1"/>
  <c r="AB57" i="15" a="1"/>
  <c r="AB121" i="15" a="1"/>
  <c r="AB175" i="15" a="1"/>
  <c r="AB155" i="15" a="1"/>
  <c r="AB185" i="15" a="1"/>
  <c r="AB127" i="15" a="1"/>
  <c r="AB131" i="15" a="1"/>
  <c r="AB173" i="15" a="1"/>
  <c r="AB171" i="15" a="1"/>
  <c r="AB165" i="15" a="1"/>
  <c r="AB109" i="15" a="1"/>
  <c r="AB197" i="15" a="1"/>
  <c r="AB7" i="15" a="1"/>
  <c r="AB89" i="15" a="1"/>
  <c r="AB65" i="15" a="1"/>
  <c r="AB21" i="15" a="1"/>
  <c r="AB95" i="15" a="1"/>
  <c r="AB19" i="15" a="1"/>
  <c r="AB123" i="15" a="1"/>
  <c r="AB117" i="15" a="1"/>
  <c r="AB85" i="15" a="1"/>
  <c r="AB45" i="15" a="1"/>
  <c r="AB143" i="15" a="1"/>
  <c r="AB129" i="15" a="1"/>
  <c r="AB137" i="15" a="1"/>
  <c r="AB187" i="15" a="1"/>
  <c r="AB183" i="15" a="1"/>
  <c r="AB145" i="15" a="1"/>
  <c r="AB107" i="15" a="1"/>
  <c r="AB97" i="15" a="1"/>
  <c r="AB37" i="15" a="1"/>
  <c r="AB23" i="15" a="1"/>
  <c r="AB189" i="15" a="1"/>
  <c r="AB93" i="15" a="1"/>
  <c r="AB83" i="15" a="1"/>
  <c r="AB15" i="15" a="1"/>
  <c r="AB79" i="15" a="1"/>
  <c r="AB39" i="15" l="1"/>
  <c r="AB87" i="15"/>
  <c r="AB169" i="15"/>
  <c r="AB103" i="15"/>
  <c r="AB131" i="15"/>
  <c r="AB71" i="15"/>
  <c r="AB67" i="15"/>
  <c r="AB47" i="15"/>
  <c r="AB23" i="15"/>
  <c r="AB135" i="15"/>
  <c r="AB7" i="15"/>
  <c r="AB11" i="15"/>
  <c r="AB99" i="15"/>
  <c r="AB143" i="15"/>
  <c r="AB119" i="15"/>
  <c r="AB193" i="15"/>
  <c r="AB201" i="15"/>
  <c r="AB35" i="15"/>
  <c r="AB147" i="15"/>
  <c r="AB55" i="15"/>
  <c r="AB173" i="15"/>
  <c r="AB161" i="15"/>
  <c r="AB189" i="15"/>
  <c r="AB19" i="15"/>
  <c r="AB167" i="15"/>
  <c r="AB83" i="15"/>
  <c r="AB181" i="15"/>
  <c r="AB51" i="15"/>
  <c r="AB111" i="15"/>
  <c r="AB59" i="15"/>
  <c r="AB15" i="15"/>
  <c r="AB73" i="15"/>
  <c r="AB117" i="15"/>
  <c r="AB107" i="15"/>
  <c r="AB177" i="15"/>
  <c r="AB185" i="15"/>
  <c r="AB109" i="15"/>
  <c r="AB155" i="15"/>
  <c r="AB197" i="15"/>
  <c r="AB163" i="15"/>
  <c r="AB151" i="15"/>
  <c r="AB203" i="15"/>
  <c r="AB31" i="15"/>
  <c r="AB5" i="15"/>
  <c r="AB53" i="15"/>
  <c r="AB9" i="15"/>
  <c r="AB43" i="15"/>
  <c r="AB21" i="15"/>
  <c r="AB195" i="15"/>
  <c r="AB95" i="15"/>
  <c r="AB41" i="15"/>
  <c r="AB63" i="15"/>
  <c r="AB101" i="15"/>
  <c r="AB139" i="15"/>
  <c r="AB165" i="15"/>
  <c r="AB191" i="15"/>
  <c r="AB49" i="15"/>
  <c r="AB123" i="15"/>
  <c r="AB133" i="15"/>
  <c r="AB65" i="15"/>
  <c r="AB153" i="15"/>
  <c r="AB175" i="15"/>
  <c r="AB25" i="15"/>
  <c r="AB89" i="15"/>
  <c r="AB27" i="15"/>
  <c r="AB129" i="15"/>
  <c r="AB137" i="15"/>
  <c r="AB17" i="15"/>
  <c r="AB113" i="15"/>
  <c r="AB149" i="15"/>
  <c r="AB97" i="15"/>
  <c r="AB187" i="15"/>
  <c r="AB75" i="15"/>
  <c r="AB33" i="15"/>
  <c r="AB115" i="15"/>
  <c r="AB85" i="15"/>
  <c r="AB121" i="15"/>
  <c r="AB57" i="15"/>
  <c r="AB93" i="15"/>
  <c r="AB69" i="15"/>
  <c r="AB105" i="15"/>
  <c r="AB45" i="15"/>
  <c r="AB179" i="15"/>
  <c r="AB157" i="15"/>
  <c r="AB125" i="15"/>
  <c r="AB61" i="15"/>
  <c r="AB79" i="15"/>
  <c r="AB13" i="15"/>
  <c r="AB171" i="15"/>
  <c r="AB199" i="15"/>
  <c r="AB77" i="15"/>
  <c r="AB145" i="15"/>
  <c r="AB37" i="15"/>
  <c r="AB159" i="15"/>
  <c r="AB81" i="15"/>
  <c r="AB91" i="15"/>
  <c r="AB183" i="15"/>
  <c r="AB141" i="15"/>
  <c r="AB29" i="15"/>
  <c r="AB127" i="15"/>
  <c r="CD1" i="15"/>
  <c r="CC2" i="15"/>
  <c r="AK2" i="11"/>
  <c r="AL1" i="11"/>
  <c r="AS2" i="10"/>
  <c r="AR3" i="10"/>
  <c r="AC29" i="15" a="1"/>
  <c r="AC193" i="15" a="1"/>
  <c r="AC107" i="15" a="1"/>
  <c r="AC13" i="15" a="1"/>
  <c r="AC69" i="15" a="1"/>
  <c r="AC185" i="15" a="1"/>
  <c r="AC179" i="15" a="1"/>
  <c r="AC49" i="15" a="1"/>
  <c r="AC149" i="15" a="1"/>
  <c r="AC51" i="15" a="1"/>
  <c r="AC73" i="15" a="1"/>
  <c r="AC27" i="15" a="1"/>
  <c r="AC93" i="15" a="1"/>
  <c r="AC157" i="15" a="1"/>
  <c r="AC155" i="15" a="1"/>
  <c r="AC113" i="15" a="1"/>
  <c r="AC95" i="15" a="1"/>
  <c r="AC199" i="15" a="1"/>
  <c r="AC183" i="15" a="1"/>
  <c r="AC195" i="15" a="1"/>
  <c r="AC173" i="15" a="1"/>
  <c r="AC87" i="15" a="1"/>
  <c r="AC105" i="15" a="1"/>
  <c r="AC125" i="15" a="1"/>
  <c r="AC147" i="15" a="1"/>
  <c r="AC71" i="15" a="1"/>
  <c r="AC97" i="15" a="1"/>
  <c r="AC63" i="15" a="1"/>
  <c r="AC153" i="15" a="1"/>
  <c r="AC165" i="15" a="1"/>
  <c r="AC197" i="15" a="1"/>
  <c r="AC79" i="15" a="1"/>
  <c r="AC109" i="15" a="1"/>
  <c r="AC43" i="15" a="1"/>
  <c r="AC55" i="15" a="1"/>
  <c r="AC81" i="15" a="1"/>
  <c r="AC99" i="15" a="1"/>
  <c r="AC121" i="15" a="1"/>
  <c r="AC161" i="15" a="1"/>
  <c r="AC143" i="15" a="1"/>
  <c r="AC177" i="15" a="1"/>
  <c r="AC75" i="15" a="1"/>
  <c r="AC83" i="15" a="1"/>
  <c r="AC115" i="15" a="1"/>
  <c r="AC163" i="15" a="1"/>
  <c r="AC41" i="15" a="1"/>
  <c r="AC171" i="15" a="1"/>
  <c r="AC145" i="15" a="1"/>
  <c r="AC33" i="15" a="1"/>
  <c r="AC201" i="15" a="1"/>
  <c r="AC47" i="15" a="1"/>
  <c r="AC11" i="15" a="1"/>
  <c r="AC103" i="15" a="1"/>
  <c r="AC189" i="15" a="1"/>
  <c r="AC9" i="15" a="1"/>
  <c r="AC129" i="15" a="1"/>
  <c r="AC21" i="15" a="1"/>
  <c r="AC37" i="15" a="1"/>
  <c r="AC117" i="15" a="1"/>
  <c r="AC15" i="15" a="1"/>
  <c r="AC67" i="15" a="1"/>
  <c r="AC77" i="15" a="1"/>
  <c r="AC159" i="15" a="1"/>
  <c r="AC39" i="15" a="1"/>
  <c r="AC25" i="15" a="1"/>
  <c r="AC135" i="15" a="1"/>
  <c r="AC57" i="15" a="1"/>
  <c r="AC85" i="15" a="1"/>
  <c r="AC59" i="15" a="1"/>
  <c r="AC141" i="15" a="1"/>
  <c r="AC139" i="15" a="1"/>
  <c r="AC5" i="15" a="1"/>
  <c r="AC35" i="15" a="1"/>
  <c r="AC101" i="15" a="1"/>
  <c r="AC19" i="15" a="1"/>
  <c r="AC133" i="15" a="1"/>
  <c r="AC31" i="15" a="1"/>
  <c r="AC89" i="15" a="1"/>
  <c r="AC131" i="15" a="1"/>
  <c r="AC127" i="15" a="1"/>
  <c r="AC23" i="15" a="1"/>
  <c r="AC137" i="15" a="1"/>
  <c r="AC17" i="15" a="1"/>
  <c r="AC61" i="15" a="1"/>
  <c r="AC169" i="15" a="1"/>
  <c r="AC191" i="15" a="1"/>
  <c r="AC45" i="15" a="1"/>
  <c r="AC167" i="15" a="1"/>
  <c r="AC187" i="15" a="1"/>
  <c r="AC151" i="15" a="1"/>
  <c r="AC91" i="15" a="1"/>
  <c r="AC65" i="15" a="1"/>
  <c r="AC119" i="15" a="1"/>
  <c r="AC181" i="15" a="1"/>
  <c r="AC111" i="15" a="1"/>
  <c r="AC7" i="15" a="1"/>
  <c r="AC203" i="15" a="1"/>
  <c r="AC175" i="15" a="1"/>
  <c r="AC53" i="15" a="1"/>
  <c r="AC123" i="15" a="1"/>
  <c r="AC141" i="15" l="1"/>
  <c r="AC49" i="15"/>
  <c r="AC61" i="15"/>
  <c r="AC199" i="15"/>
  <c r="AC105" i="15"/>
  <c r="AC133" i="15"/>
  <c r="AC77" i="15"/>
  <c r="AC97" i="15"/>
  <c r="AC9" i="15"/>
  <c r="AC17" i="15"/>
  <c r="AC91" i="15"/>
  <c r="AC187" i="15"/>
  <c r="AC69" i="15"/>
  <c r="AC81" i="15"/>
  <c r="AC85" i="15"/>
  <c r="AC21" i="15"/>
  <c r="AC45" i="15"/>
  <c r="AC5" i="15"/>
  <c r="AC73" i="15"/>
  <c r="AC183" i="15"/>
  <c r="AC25" i="15"/>
  <c r="AC157" i="15"/>
  <c r="AC153" i="15"/>
  <c r="AC79" i="15"/>
  <c r="AC167" i="15"/>
  <c r="AC57" i="15"/>
  <c r="AC137" i="15"/>
  <c r="AC203" i="15"/>
  <c r="AC155" i="15"/>
  <c r="AC129" i="15"/>
  <c r="AC41" i="15"/>
  <c r="AC121" i="15"/>
  <c r="AC65" i="15"/>
  <c r="AC161" i="15"/>
  <c r="AC53" i="15"/>
  <c r="AC89" i="15"/>
  <c r="AC195" i="15"/>
  <c r="AC169" i="15"/>
  <c r="AC37" i="15"/>
  <c r="AC125" i="15"/>
  <c r="AC143" i="15"/>
  <c r="AC117" i="15"/>
  <c r="AC149" i="15"/>
  <c r="AC127" i="15"/>
  <c r="AC109" i="15"/>
  <c r="AC13" i="15"/>
  <c r="AC159" i="15"/>
  <c r="AC93" i="15"/>
  <c r="AC139" i="15"/>
  <c r="AC33" i="15"/>
  <c r="AC175" i="15"/>
  <c r="AC101" i="15"/>
  <c r="AC185" i="15"/>
  <c r="AC119" i="15"/>
  <c r="AC75" i="15"/>
  <c r="AC63" i="15"/>
  <c r="AC83" i="15"/>
  <c r="AC191" i="15"/>
  <c r="AC47" i="15"/>
  <c r="AC123" i="15"/>
  <c r="AC179" i="15"/>
  <c r="AC71" i="15"/>
  <c r="AC165" i="15"/>
  <c r="AC95" i="15"/>
  <c r="AC135" i="15"/>
  <c r="AC99" i="15"/>
  <c r="AC103" i="15"/>
  <c r="AC31" i="15"/>
  <c r="AC113" i="15"/>
  <c r="AC29" i="15"/>
  <c r="AC197" i="15"/>
  <c r="AC59" i="15"/>
  <c r="AC11" i="15"/>
  <c r="AC163" i="15"/>
  <c r="AC171" i="15"/>
  <c r="AC145" i="15"/>
  <c r="AC111" i="15"/>
  <c r="AC193" i="15"/>
  <c r="AC131" i="15"/>
  <c r="AC87" i="15"/>
  <c r="AC7" i="15"/>
  <c r="AC15" i="15"/>
  <c r="AC51" i="15"/>
  <c r="AC181" i="15"/>
  <c r="AC43" i="15"/>
  <c r="AC173" i="15"/>
  <c r="AC27" i="15"/>
  <c r="AC147" i="15"/>
  <c r="AC177" i="15"/>
  <c r="AC67" i="15"/>
  <c r="AC201" i="15"/>
  <c r="AC115" i="15"/>
  <c r="AC107" i="15"/>
  <c r="AC189" i="15"/>
  <c r="AC35" i="15"/>
  <c r="AC39" i="15"/>
  <c r="AC151" i="15"/>
  <c r="AC55" i="15"/>
  <c r="AC23" i="15"/>
  <c r="AC19" i="15"/>
  <c r="CE1" i="15"/>
  <c r="CD2" i="15"/>
  <c r="AT2" i="10"/>
  <c r="AS3" i="10"/>
  <c r="AM1" i="11"/>
  <c r="AL2" i="11"/>
  <c r="AD69" i="15" a="1"/>
  <c r="AD27" i="15" a="1"/>
  <c r="AD121" i="15" a="1"/>
  <c r="AD153" i="15" a="1"/>
  <c r="AD37" i="15" a="1"/>
  <c r="AD133" i="15" a="1"/>
  <c r="AD93" i="15" a="1"/>
  <c r="AD177" i="15" a="1"/>
  <c r="AD19" i="15" a="1"/>
  <c r="AD145" i="15" a="1"/>
  <c r="AD49" i="15" a="1"/>
  <c r="AD203" i="15" a="1"/>
  <c r="AD187" i="15" a="1"/>
  <c r="AD199" i="15" a="1"/>
  <c r="AD127" i="15" a="1"/>
  <c r="AD13" i="15" a="1"/>
  <c r="AD71" i="15" a="1"/>
  <c r="AD55" i="15" a="1"/>
  <c r="AD7" i="15" a="1"/>
  <c r="AD43" i="15" a="1"/>
  <c r="AD191" i="15" a="1"/>
  <c r="AD77" i="15" a="1"/>
  <c r="AD159" i="15" a="1"/>
  <c r="AD129" i="15" a="1"/>
  <c r="AD165" i="15" a="1"/>
  <c r="AD175" i="15" a="1"/>
  <c r="AD143" i="15" a="1"/>
  <c r="AD125" i="15" a="1"/>
  <c r="AD41" i="15" a="1"/>
  <c r="AD67" i="15" a="1"/>
  <c r="AD51" i="15" a="1"/>
  <c r="AD181" i="15" a="1"/>
  <c r="AD157" i="15" a="1"/>
  <c r="AD103" i="15" a="1"/>
  <c r="AD167" i="15" a="1"/>
  <c r="AD201" i="15" a="1"/>
  <c r="AD107" i="15" a="1"/>
  <c r="AD155" i="15" a="1"/>
  <c r="AD173" i="15" a="1"/>
  <c r="AD89" i="15" a="1"/>
  <c r="AD53" i="15" a="1"/>
  <c r="AD169" i="15" a="1"/>
  <c r="AD161" i="15" a="1"/>
  <c r="AD111" i="15" a="1"/>
  <c r="AD59" i="15" a="1"/>
  <c r="AD73" i="15" a="1"/>
  <c r="AD23" i="15" a="1"/>
  <c r="AD105" i="15" a="1"/>
  <c r="AD83" i="15" a="1"/>
  <c r="AD147" i="15" a="1"/>
  <c r="AD81" i="15" a="1"/>
  <c r="AD79" i="15" a="1"/>
  <c r="AD65" i="15" a="1"/>
  <c r="AD123" i="15" a="1"/>
  <c r="AD15" i="15" a="1"/>
  <c r="AD45" i="15" a="1"/>
  <c r="AD99" i="15" a="1"/>
  <c r="AD195" i="15" a="1"/>
  <c r="AD179" i="15" a="1"/>
  <c r="AD85" i="15" a="1"/>
  <c r="AD115" i="15" a="1"/>
  <c r="AD189" i="15" a="1"/>
  <c r="AD35" i="15" a="1"/>
  <c r="AD31" i="15" a="1"/>
  <c r="AD151" i="15" a="1"/>
  <c r="AD63" i="15" a="1"/>
  <c r="AD109" i="15" a="1"/>
  <c r="AD185" i="15" a="1"/>
  <c r="AD137" i="15" a="1"/>
  <c r="AD113" i="15" a="1"/>
  <c r="AD17" i="15" a="1"/>
  <c r="AD5" i="15" a="1"/>
  <c r="AD57" i="15" a="1"/>
  <c r="AD119" i="15" a="1"/>
  <c r="AD183" i="15" a="1"/>
  <c r="AD9" i="15" a="1"/>
  <c r="AD29" i="15" a="1"/>
  <c r="AD141" i="15" a="1"/>
  <c r="AD39" i="15" a="1"/>
  <c r="AD75" i="15" a="1"/>
  <c r="AD131" i="15" a="1"/>
  <c r="AD25" i="15" a="1"/>
  <c r="AD61" i="15" a="1"/>
  <c r="AD193" i="15" a="1"/>
  <c r="AD101" i="15" a="1"/>
  <c r="AD117" i="15" a="1"/>
  <c r="AD163" i="15" a="1"/>
  <c r="AD91" i="15" a="1"/>
  <c r="AD139" i="15" a="1"/>
  <c r="AD97" i="15" a="1"/>
  <c r="AD197" i="15" a="1"/>
  <c r="AD149" i="15" a="1"/>
  <c r="AD11" i="15" a="1"/>
  <c r="AD21" i="15" a="1"/>
  <c r="AD135" i="15" a="1"/>
  <c r="AD171" i="15" a="1"/>
  <c r="AD33" i="15" a="1"/>
  <c r="AD95" i="15" a="1"/>
  <c r="AD87" i="15" a="1"/>
  <c r="AD47" i="15" a="1"/>
  <c r="AD83" i="15" l="1"/>
  <c r="AD51" i="15"/>
  <c r="AD39" i="15"/>
  <c r="AD161" i="15"/>
  <c r="AD119" i="15"/>
  <c r="AD135" i="15"/>
  <c r="AD71" i="15"/>
  <c r="AD7" i="15"/>
  <c r="AD67" i="15"/>
  <c r="AD151" i="15"/>
  <c r="AD23" i="15"/>
  <c r="AD43" i="15"/>
  <c r="AD87" i="15"/>
  <c r="AD103" i="15"/>
  <c r="AD201" i="15"/>
  <c r="AD99" i="15"/>
  <c r="AD131" i="15"/>
  <c r="AD31" i="15"/>
  <c r="AD19" i="15"/>
  <c r="AD177" i="15"/>
  <c r="AD169" i="15"/>
  <c r="AD189" i="15"/>
  <c r="AD123" i="15"/>
  <c r="AD79" i="15"/>
  <c r="AD115" i="15"/>
  <c r="AD37" i="15"/>
  <c r="AD9" i="15"/>
  <c r="AD159" i="15"/>
  <c r="AD95" i="15"/>
  <c r="AD15" i="15"/>
  <c r="AD57" i="15"/>
  <c r="AD143" i="15"/>
  <c r="AD185" i="15"/>
  <c r="AD55" i="15"/>
  <c r="AD193" i="15"/>
  <c r="AD147" i="15"/>
  <c r="AD139" i="15"/>
  <c r="AD59" i="15"/>
  <c r="AD181" i="15"/>
  <c r="AD69" i="15"/>
  <c r="AD167" i="15"/>
  <c r="AD73" i="15"/>
  <c r="AD173" i="15"/>
  <c r="AD171" i="15"/>
  <c r="AD187" i="15"/>
  <c r="AD127" i="15"/>
  <c r="AD137" i="15"/>
  <c r="AD63" i="15"/>
  <c r="AD77" i="15"/>
  <c r="AD163" i="15"/>
  <c r="AD197" i="15"/>
  <c r="AD61" i="15"/>
  <c r="AD91" i="15"/>
  <c r="AD35" i="15"/>
  <c r="AD165" i="15"/>
  <c r="AD191" i="15"/>
  <c r="AD105" i="15"/>
  <c r="AD25" i="15"/>
  <c r="AD109" i="15"/>
  <c r="AD21" i="15"/>
  <c r="AD11" i="15"/>
  <c r="AD203" i="15"/>
  <c r="AD155" i="15"/>
  <c r="AD89" i="15"/>
  <c r="AD85" i="15"/>
  <c r="AD157" i="15"/>
  <c r="AD65" i="15"/>
  <c r="AD179" i="15"/>
  <c r="AD13" i="15"/>
  <c r="AD199" i="15"/>
  <c r="AD141" i="15"/>
  <c r="AD145" i="15"/>
  <c r="AD111" i="15"/>
  <c r="AD93" i="15"/>
  <c r="AD75" i="15"/>
  <c r="AD53" i="15"/>
  <c r="AD97" i="15"/>
  <c r="AD5" i="15"/>
  <c r="AD47" i="15"/>
  <c r="AD41" i="15"/>
  <c r="AD49" i="15"/>
  <c r="AD45" i="15"/>
  <c r="AD133" i="15"/>
  <c r="AD101" i="15"/>
  <c r="AD195" i="15"/>
  <c r="AD175" i="15"/>
  <c r="AD117" i="15"/>
  <c r="AD121" i="15"/>
  <c r="AD107" i="15"/>
  <c r="AD183" i="15"/>
  <c r="AD125" i="15"/>
  <c r="AD27" i="15"/>
  <c r="AD29" i="15"/>
  <c r="AD153" i="15"/>
  <c r="AD113" i="15"/>
  <c r="AD129" i="15"/>
  <c r="AD81" i="15"/>
  <c r="AD33" i="15"/>
  <c r="AD17" i="15"/>
  <c r="AD149" i="15"/>
  <c r="CE2" i="15"/>
  <c r="CF1" i="15"/>
  <c r="AM2" i="11"/>
  <c r="AN1" i="11"/>
  <c r="AT3" i="10"/>
  <c r="AU2" i="10"/>
  <c r="AE95" i="15" a="1"/>
  <c r="AE7" i="15" a="1"/>
  <c r="AE137" i="15" a="1"/>
  <c r="AE29" i="15" a="1"/>
  <c r="AE131" i="15" a="1"/>
  <c r="AE97" i="15" a="1"/>
  <c r="AE117" i="15" a="1"/>
  <c r="AE9" i="15" a="1"/>
  <c r="AE13" i="15" a="1"/>
  <c r="AE71" i="15" a="1"/>
  <c r="AE191" i="15" a="1"/>
  <c r="AE203" i="15" a="1"/>
  <c r="AE81" i="15" a="1"/>
  <c r="AE185" i="15" a="1"/>
  <c r="AE177" i="15" a="1"/>
  <c r="AE53" i="15" a="1"/>
  <c r="AE133" i="15" a="1"/>
  <c r="AE149" i="15" a="1"/>
  <c r="AE143" i="15" a="1"/>
  <c r="AE43" i="15" a="1"/>
  <c r="AE47" i="15" a="1"/>
  <c r="AE39" i="15" a="1"/>
  <c r="AE173" i="15" a="1"/>
  <c r="AE195" i="15" a="1"/>
  <c r="AE69" i="15" a="1"/>
  <c r="AE123" i="15" a="1"/>
  <c r="AE33" i="15" a="1"/>
  <c r="AE163" i="15" a="1"/>
  <c r="AE73" i="15" a="1"/>
  <c r="AE89" i="15" a="1"/>
  <c r="AE199" i="15" a="1"/>
  <c r="AE63" i="15" a="1"/>
  <c r="AE169" i="15" a="1"/>
  <c r="AE183" i="15" a="1"/>
  <c r="AE157" i="15" a="1"/>
  <c r="AE45" i="15" a="1"/>
  <c r="AE151" i="15" a="1"/>
  <c r="AE83" i="15" a="1"/>
  <c r="AE193" i="15" a="1"/>
  <c r="AE37" i="15" a="1"/>
  <c r="AE125" i="15" a="1"/>
  <c r="AE55" i="15" a="1"/>
  <c r="AE129" i="15" a="1"/>
  <c r="AE21" i="15" a="1"/>
  <c r="AE153" i="15" a="1"/>
  <c r="AE187" i="15" a="1"/>
  <c r="AE65" i="15" a="1"/>
  <c r="AE25" i="15" a="1"/>
  <c r="AE121" i="15" a="1"/>
  <c r="AE139" i="15" a="1"/>
  <c r="AE27" i="15" a="1"/>
  <c r="AE57" i="15" a="1"/>
  <c r="AE109" i="15" a="1"/>
  <c r="AE79" i="15" a="1"/>
  <c r="AE91" i="15" a="1"/>
  <c r="AE15" i="15" a="1"/>
  <c r="AE93" i="15" a="1"/>
  <c r="AE51" i="15" a="1"/>
  <c r="AE35" i="15" a="1"/>
  <c r="AE87" i="15" a="1"/>
  <c r="AE99" i="15" a="1"/>
  <c r="AE113" i="15" a="1"/>
  <c r="AE147" i="15" a="1"/>
  <c r="AE75" i="15" a="1"/>
  <c r="AE31" i="15" a="1"/>
  <c r="AE155" i="15" a="1"/>
  <c r="AE49" i="15" a="1"/>
  <c r="AE59" i="15" a="1"/>
  <c r="AE189" i="15" a="1"/>
  <c r="AE127" i="15" a="1"/>
  <c r="AE61" i="15" a="1"/>
  <c r="AE115" i="15" a="1"/>
  <c r="AE17" i="15" a="1"/>
  <c r="AE175" i="15" a="1"/>
  <c r="AE19" i="15" a="1"/>
  <c r="AE135" i="15" a="1"/>
  <c r="AE159" i="15" a="1"/>
  <c r="AE201" i="15" a="1"/>
  <c r="AE101" i="15" a="1"/>
  <c r="AE197" i="15" a="1"/>
  <c r="AE11" i="15" a="1"/>
  <c r="AE105" i="15" a="1"/>
  <c r="AE165" i="15" a="1"/>
  <c r="AE181" i="15" a="1"/>
  <c r="AE107" i="15" a="1"/>
  <c r="AE85" i="15" a="1"/>
  <c r="AE167" i="15" a="1"/>
  <c r="AE23" i="15" a="1"/>
  <c r="AE5" i="15" a="1"/>
  <c r="AE145" i="15" a="1"/>
  <c r="AE179" i="15" a="1"/>
  <c r="AE103" i="15" a="1"/>
  <c r="AE171" i="15" a="1"/>
  <c r="AE41" i="15" a="1"/>
  <c r="AE161" i="15" a="1"/>
  <c r="AE119" i="15" a="1"/>
  <c r="AE67" i="15" a="1"/>
  <c r="AE141" i="15" a="1"/>
  <c r="AE111" i="15" a="1"/>
  <c r="AE77" i="15" a="1"/>
  <c r="AE107" i="15" l="1"/>
  <c r="AE43" i="15"/>
  <c r="AE9" i="15"/>
  <c r="AE113" i="15"/>
  <c r="AE77" i="15"/>
  <c r="AE121" i="15"/>
  <c r="AE125" i="15"/>
  <c r="AE49" i="15"/>
  <c r="AE81" i="15"/>
  <c r="AE143" i="15"/>
  <c r="AE179" i="15"/>
  <c r="AE29" i="15"/>
  <c r="AE175" i="15"/>
  <c r="AE93" i="15"/>
  <c r="AE171" i="15"/>
  <c r="AE155" i="15"/>
  <c r="AE129" i="15"/>
  <c r="AE191" i="15"/>
  <c r="AE53" i="15"/>
  <c r="AE137" i="15"/>
  <c r="AE149" i="15"/>
  <c r="AE173" i="15"/>
  <c r="AE57" i="15"/>
  <c r="AE31" i="15"/>
  <c r="AE141" i="15"/>
  <c r="AE101" i="15"/>
  <c r="AE109" i="15"/>
  <c r="AE157" i="15"/>
  <c r="AE117" i="15"/>
  <c r="AE85" i="15"/>
  <c r="AE69" i="15"/>
  <c r="AE131" i="15"/>
  <c r="AE17" i="15"/>
  <c r="AE21" i="15"/>
  <c r="AE5" i="15"/>
  <c r="AE97" i="15"/>
  <c r="AE185" i="15"/>
  <c r="AE47" i="15"/>
  <c r="AE73" i="15"/>
  <c r="AE153" i="15"/>
  <c r="AE89" i="15"/>
  <c r="AE195" i="15"/>
  <c r="AE41" i="15"/>
  <c r="AE65" i="15"/>
  <c r="AE33" i="15"/>
  <c r="AE183" i="15"/>
  <c r="AE199" i="15"/>
  <c r="AE59" i="15"/>
  <c r="AE105" i="15"/>
  <c r="AE181" i="15"/>
  <c r="AE45" i="15"/>
  <c r="AE203" i="15"/>
  <c r="AE187" i="15"/>
  <c r="AE147" i="15"/>
  <c r="AE61" i="15"/>
  <c r="AE133" i="15"/>
  <c r="AE25" i="15"/>
  <c r="AE145" i="15"/>
  <c r="AE13" i="15"/>
  <c r="AE135" i="15"/>
  <c r="AE51" i="15"/>
  <c r="AE99" i="15"/>
  <c r="AE197" i="15"/>
  <c r="AE37" i="15"/>
  <c r="AE163" i="15"/>
  <c r="AE165" i="15"/>
  <c r="AE167" i="15"/>
  <c r="AE123" i="15"/>
  <c r="AE159" i="15"/>
  <c r="AE161" i="15"/>
  <c r="AE127" i="15"/>
  <c r="AE35" i="15"/>
  <c r="AE67" i="15"/>
  <c r="AE75" i="15"/>
  <c r="AE193" i="15"/>
  <c r="AE79" i="15"/>
  <c r="AE189" i="15"/>
  <c r="AE63" i="15"/>
  <c r="AE139" i="15"/>
  <c r="AE23" i="15"/>
  <c r="AE111" i="15"/>
  <c r="AE71" i="15"/>
  <c r="AE55" i="15"/>
  <c r="AE27" i="15"/>
  <c r="AE95" i="15"/>
  <c r="AE177" i="15"/>
  <c r="AE103" i="15"/>
  <c r="AE169" i="15"/>
  <c r="AE91" i="15"/>
  <c r="AE19" i="15"/>
  <c r="AE7" i="15"/>
  <c r="AE87" i="15"/>
  <c r="AE15" i="15"/>
  <c r="AE119" i="15"/>
  <c r="AE11" i="15"/>
  <c r="AE201" i="15"/>
  <c r="AE151" i="15"/>
  <c r="AE115" i="15"/>
  <c r="AE39" i="15"/>
  <c r="AE83" i="15"/>
  <c r="CF2" i="15"/>
  <c r="CG1" i="15"/>
  <c r="AU3" i="10"/>
  <c r="AV2" i="10"/>
  <c r="AO1" i="11"/>
  <c r="AN2" i="11"/>
  <c r="AF179" i="15" a="1"/>
  <c r="AF105" i="15" a="1"/>
  <c r="AF187" i="15" a="1"/>
  <c r="AF121" i="15" a="1"/>
  <c r="AF175" i="15" a="1"/>
  <c r="AF63" i="15" a="1"/>
  <c r="AF91" i="15" a="1"/>
  <c r="AF19" i="15" a="1"/>
  <c r="AF73" i="15" a="1"/>
  <c r="AF115" i="15" a="1"/>
  <c r="AF203" i="15" a="1"/>
  <c r="AF11" i="15" a="1"/>
  <c r="AF109" i="15" a="1"/>
  <c r="AF103" i="15" a="1"/>
  <c r="AF53" i="15" a="1"/>
  <c r="AF153" i="15" a="1"/>
  <c r="AF13" i="15" a="1"/>
  <c r="AF69" i="15" a="1"/>
  <c r="AF197" i="15" a="1"/>
  <c r="AF199" i="15" a="1"/>
  <c r="AF125" i="15" a="1"/>
  <c r="AF101" i="15" a="1"/>
  <c r="AF61" i="15" a="1"/>
  <c r="AF145" i="15" a="1"/>
  <c r="AF45" i="15" a="1"/>
  <c r="AF77" i="15" a="1"/>
  <c r="AF161" i="15" a="1"/>
  <c r="AF49" i="15" a="1"/>
  <c r="AF47" i="15" a="1"/>
  <c r="AF189" i="15" a="1"/>
  <c r="AF159" i="15" a="1"/>
  <c r="AF83" i="15" a="1"/>
  <c r="AF131" i="15" a="1"/>
  <c r="AF93" i="15" a="1"/>
  <c r="AF165" i="15" a="1"/>
  <c r="AF39" i="15" a="1"/>
  <c r="AF51" i="15" a="1"/>
  <c r="AF163" i="15" a="1"/>
  <c r="AF183" i="15" a="1"/>
  <c r="AF65" i="15" a="1"/>
  <c r="AF133" i="15" a="1"/>
  <c r="AF35" i="15" a="1"/>
  <c r="AF147" i="15" a="1"/>
  <c r="AF191" i="15" a="1"/>
  <c r="AF31" i="15" a="1"/>
  <c r="AF89" i="15" a="1"/>
  <c r="AF79" i="15" a="1"/>
  <c r="AF87" i="15" a="1"/>
  <c r="AF129" i="15" a="1"/>
  <c r="AF117" i="15" a="1"/>
  <c r="AF137" i="15" a="1"/>
  <c r="AF141" i="15" a="1"/>
  <c r="AF9" i="15" a="1"/>
  <c r="AF21" i="15" a="1"/>
  <c r="AF57" i="15" a="1"/>
  <c r="AF97" i="15" a="1"/>
  <c r="AF149" i="15" a="1"/>
  <c r="AF111" i="15" a="1"/>
  <c r="AF29" i="15" a="1"/>
  <c r="AF173" i="15" a="1"/>
  <c r="AF5" i="15" a="1"/>
  <c r="AF155" i="15" a="1"/>
  <c r="AF41" i="15" a="1"/>
  <c r="AF185" i="15" a="1"/>
  <c r="AF85" i="15" a="1"/>
  <c r="AF15" i="15" a="1"/>
  <c r="AF75" i="15" a="1"/>
  <c r="AF107" i="15" a="1"/>
  <c r="AF157" i="15" a="1"/>
  <c r="AF33" i="15" a="1"/>
  <c r="AF171" i="15" a="1"/>
  <c r="AF151" i="15" a="1"/>
  <c r="AF169" i="15" a="1"/>
  <c r="AF195" i="15" a="1"/>
  <c r="AF95" i="15" a="1"/>
  <c r="AF55" i="15" a="1"/>
  <c r="AF99" i="15" a="1"/>
  <c r="AF67" i="15" a="1"/>
  <c r="AF81" i="15" a="1"/>
  <c r="AF201" i="15" a="1"/>
  <c r="AF139" i="15" a="1"/>
  <c r="AF177" i="15" a="1"/>
  <c r="AF43" i="15" a="1"/>
  <c r="AF7" i="15" a="1"/>
  <c r="AF71" i="15" a="1"/>
  <c r="AF143" i="15" a="1"/>
  <c r="AF25" i="15" a="1"/>
  <c r="AF23" i="15" a="1"/>
  <c r="AF113" i="15" a="1"/>
  <c r="AF27" i="15" a="1"/>
  <c r="AF135" i="15" a="1"/>
  <c r="AF119" i="15" a="1"/>
  <c r="AF193" i="15" a="1"/>
  <c r="AF181" i="15" a="1"/>
  <c r="AF167" i="15" a="1"/>
  <c r="AF127" i="15" a="1"/>
  <c r="AF17" i="15" a="1"/>
  <c r="AF37" i="15" a="1"/>
  <c r="AF59" i="15" a="1"/>
  <c r="AF123" i="15" a="1"/>
  <c r="AF19" i="15" l="1"/>
  <c r="AF119" i="15"/>
  <c r="AF23" i="15"/>
  <c r="AF99" i="15"/>
  <c r="AF87" i="15"/>
  <c r="AF71" i="15"/>
  <c r="AF7" i="15"/>
  <c r="AF185" i="15"/>
  <c r="AF147" i="15"/>
  <c r="AF151" i="15"/>
  <c r="AF39" i="15"/>
  <c r="AF155" i="15"/>
  <c r="AF55" i="15"/>
  <c r="AF51" i="15"/>
  <c r="AF201" i="15"/>
  <c r="AF103" i="15"/>
  <c r="AF135" i="15"/>
  <c r="AF123" i="15"/>
  <c r="AF171" i="15"/>
  <c r="AF67" i="15"/>
  <c r="AF131" i="15"/>
  <c r="AF35" i="15"/>
  <c r="AF91" i="15"/>
  <c r="AF75" i="15"/>
  <c r="AF107" i="15"/>
  <c r="AF21" i="15"/>
  <c r="AF173" i="15"/>
  <c r="AF159" i="15"/>
  <c r="AF31" i="15"/>
  <c r="AF165" i="15"/>
  <c r="AF139" i="15"/>
  <c r="AF197" i="15"/>
  <c r="AF157" i="15"/>
  <c r="AF113" i="15"/>
  <c r="AF199" i="15"/>
  <c r="AF115" i="15"/>
  <c r="AF203" i="15"/>
  <c r="AF183" i="15"/>
  <c r="AF141" i="15"/>
  <c r="AF169" i="15"/>
  <c r="AF59" i="15"/>
  <c r="AF49" i="15"/>
  <c r="AF83" i="15"/>
  <c r="AF53" i="15"/>
  <c r="AF189" i="15"/>
  <c r="AF187" i="15"/>
  <c r="AF57" i="15"/>
  <c r="AF101" i="15"/>
  <c r="AF125" i="15"/>
  <c r="AF95" i="15"/>
  <c r="AF193" i="15"/>
  <c r="AF153" i="15"/>
  <c r="AF81" i="15"/>
  <c r="AF79" i="15"/>
  <c r="AF65" i="15"/>
  <c r="AF195" i="15"/>
  <c r="AF191" i="15"/>
  <c r="AF177" i="15"/>
  <c r="AF33" i="15"/>
  <c r="AF69" i="15"/>
  <c r="AF97" i="15"/>
  <c r="AF15" i="15"/>
  <c r="AF105" i="15"/>
  <c r="AF117" i="15"/>
  <c r="AF121" i="15"/>
  <c r="AF63" i="15"/>
  <c r="AF45" i="15"/>
  <c r="AF179" i="15"/>
  <c r="AF13" i="15"/>
  <c r="AF181" i="15"/>
  <c r="AF43" i="15"/>
  <c r="AF111" i="15"/>
  <c r="AF175" i="15"/>
  <c r="AF85" i="15"/>
  <c r="AF89" i="15"/>
  <c r="AF149" i="15"/>
  <c r="AF27" i="15"/>
  <c r="AF109" i="15"/>
  <c r="AF9" i="15"/>
  <c r="AF161" i="15"/>
  <c r="AF47" i="15"/>
  <c r="AF17" i="15"/>
  <c r="AF25" i="15"/>
  <c r="AF167" i="15"/>
  <c r="AF11" i="15"/>
  <c r="AF29" i="15"/>
  <c r="AF129" i="15"/>
  <c r="AF41" i="15"/>
  <c r="AF127" i="15"/>
  <c r="AF61" i="15"/>
  <c r="AF163" i="15"/>
  <c r="AF77" i="15"/>
  <c r="AF133" i="15"/>
  <c r="AF145" i="15"/>
  <c r="AF5" i="15"/>
  <c r="AF137" i="15"/>
  <c r="AF93" i="15"/>
  <c r="AF73" i="15"/>
  <c r="AF143" i="15"/>
  <c r="AF37" i="15"/>
  <c r="CH1" i="15"/>
  <c r="CG2" i="15"/>
  <c r="AO2" i="11"/>
  <c r="AP1" i="11"/>
  <c r="AW2" i="10"/>
  <c r="AV3" i="10"/>
  <c r="AG127" i="15" a="1"/>
  <c r="AG83" i="15" a="1"/>
  <c r="AG137" i="15" a="1"/>
  <c r="AG53" i="15" a="1"/>
  <c r="AG9" i="15" a="1"/>
  <c r="AG89" i="15" a="1"/>
  <c r="AG97" i="15" a="1"/>
  <c r="AG183" i="15" a="1"/>
  <c r="AG45" i="15" a="1"/>
  <c r="AG129" i="15" a="1"/>
  <c r="AG35" i="15" a="1"/>
  <c r="AG7" i="15" a="1"/>
  <c r="AG107" i="15" a="1"/>
  <c r="AG59" i="15" a="1"/>
  <c r="AG77" i="15" a="1"/>
  <c r="AG51" i="15" a="1"/>
  <c r="AG143" i="15" a="1"/>
  <c r="AG177" i="15" a="1"/>
  <c r="AG111" i="15" a="1"/>
  <c r="AG15" i="15" a="1"/>
  <c r="AG191" i="15" a="1"/>
  <c r="AG91" i="15" a="1"/>
  <c r="AG49" i="15" a="1"/>
  <c r="AG195" i="15" a="1"/>
  <c r="AG113" i="15" a="1"/>
  <c r="AG145" i="15" a="1"/>
  <c r="AG33" i="15" a="1"/>
  <c r="AG43" i="15" a="1"/>
  <c r="AG57" i="15" a="1"/>
  <c r="AG135" i="15" a="1"/>
  <c r="AG63" i="15" a="1"/>
  <c r="AG101" i="15" a="1"/>
  <c r="AG141" i="15" a="1"/>
  <c r="AG103" i="15" a="1"/>
  <c r="AG73" i="15" a="1"/>
  <c r="AG67" i="15" a="1"/>
  <c r="AG93" i="15" a="1"/>
  <c r="AG187" i="15" a="1"/>
  <c r="AG25" i="15" a="1"/>
  <c r="AG71" i="15" a="1"/>
  <c r="AG201" i="15" a="1"/>
  <c r="AG11" i="15" a="1"/>
  <c r="AG185" i="15" a="1"/>
  <c r="AG81" i="15" a="1"/>
  <c r="AG85" i="15" a="1"/>
  <c r="AG133" i="15" a="1"/>
  <c r="AG65" i="15" a="1"/>
  <c r="AG131" i="15" a="1"/>
  <c r="AG147" i="15" a="1"/>
  <c r="AG5" i="15" a="1"/>
  <c r="AG125" i="15" a="1"/>
  <c r="AG27" i="15" a="1"/>
  <c r="AG39" i="15" a="1"/>
  <c r="AG163" i="15" a="1"/>
  <c r="AG167" i="15" a="1"/>
  <c r="AG55" i="15" a="1"/>
  <c r="AG181" i="15" a="1"/>
  <c r="AG189" i="15" a="1"/>
  <c r="AG95" i="15" a="1"/>
  <c r="AG99" i="15" a="1"/>
  <c r="AG41" i="15" a="1"/>
  <c r="AG29" i="15" a="1"/>
  <c r="AG203" i="15" a="1"/>
  <c r="AG151" i="15" a="1"/>
  <c r="AG23" i="15" a="1"/>
  <c r="AG171" i="15" a="1"/>
  <c r="AG149" i="15" a="1"/>
  <c r="AG121" i="15" a="1"/>
  <c r="AG155" i="15" a="1"/>
  <c r="AG105" i="15" a="1"/>
  <c r="AG159" i="15" a="1"/>
  <c r="AG123" i="15" a="1"/>
  <c r="AG37" i="15" a="1"/>
  <c r="AG17" i="15" a="1"/>
  <c r="AG153" i="15" a="1"/>
  <c r="AG175" i="15" a="1"/>
  <c r="AG197" i="15" a="1"/>
  <c r="AG115" i="15" a="1"/>
  <c r="AG157" i="15" a="1"/>
  <c r="AG165" i="15" a="1"/>
  <c r="AG87" i="15" a="1"/>
  <c r="AG199" i="15" a="1"/>
  <c r="AG173" i="15" a="1"/>
  <c r="AG161" i="15" a="1"/>
  <c r="AG19" i="15" a="1"/>
  <c r="AG179" i="15" a="1"/>
  <c r="AG21" i="15" a="1"/>
  <c r="AG47" i="15" a="1"/>
  <c r="AG139" i="15" a="1"/>
  <c r="AG79" i="15" a="1"/>
  <c r="AG193" i="15" a="1"/>
  <c r="AG13" i="15" a="1"/>
  <c r="AG169" i="15" a="1"/>
  <c r="AG109" i="15" a="1"/>
  <c r="AG75" i="15" a="1"/>
  <c r="AG61" i="15" a="1"/>
  <c r="AG117" i="15" a="1"/>
  <c r="AG31" i="15" a="1"/>
  <c r="AG119" i="15" a="1"/>
  <c r="AG69" i="15" a="1"/>
  <c r="AG13" i="15" l="1"/>
  <c r="AG113" i="15"/>
  <c r="AG129" i="15"/>
  <c r="AG199" i="15"/>
  <c r="AG5" i="15"/>
  <c r="AG157" i="15"/>
  <c r="AG45" i="15"/>
  <c r="AG109" i="15"/>
  <c r="AG125" i="15"/>
  <c r="AG191" i="15"/>
  <c r="AG179" i="15"/>
  <c r="AG97" i="15"/>
  <c r="AG91" i="15"/>
  <c r="AG149" i="15"/>
  <c r="AG105" i="15"/>
  <c r="AG93" i="15"/>
  <c r="AG159" i="15"/>
  <c r="AG187" i="15"/>
  <c r="AG89" i="15"/>
  <c r="AG17" i="15"/>
  <c r="AG127" i="15"/>
  <c r="AG73" i="15"/>
  <c r="AG77" i="15"/>
  <c r="AG165" i="15"/>
  <c r="AG61" i="15"/>
  <c r="AG133" i="15"/>
  <c r="AG9" i="15"/>
  <c r="AG121" i="15"/>
  <c r="AG163" i="15"/>
  <c r="AG145" i="15"/>
  <c r="AG57" i="15"/>
  <c r="AG41" i="15"/>
  <c r="AG37" i="15"/>
  <c r="AG137" i="15"/>
  <c r="AG141" i="15"/>
  <c r="AG143" i="15"/>
  <c r="AG29" i="15"/>
  <c r="AG11" i="15"/>
  <c r="AG53" i="15"/>
  <c r="AG117" i="15"/>
  <c r="AG183" i="15"/>
  <c r="AG33" i="15"/>
  <c r="AG27" i="15"/>
  <c r="AG153" i="15"/>
  <c r="AG25" i="15"/>
  <c r="AG101" i="15"/>
  <c r="AG175" i="15"/>
  <c r="AG169" i="15"/>
  <c r="AG21" i="15"/>
  <c r="AG195" i="15"/>
  <c r="AG69" i="15"/>
  <c r="AG49" i="15"/>
  <c r="AG155" i="15"/>
  <c r="AG81" i="15"/>
  <c r="AG75" i="15"/>
  <c r="AG107" i="15"/>
  <c r="AG139" i="15"/>
  <c r="AG161" i="15"/>
  <c r="AG7" i="15"/>
  <c r="AG65" i="15"/>
  <c r="AG85" i="15"/>
  <c r="AG15" i="15"/>
  <c r="AG83" i="15"/>
  <c r="AG167" i="15"/>
  <c r="AG181" i="15"/>
  <c r="AG39" i="15"/>
  <c r="AG63" i="15"/>
  <c r="AG79" i="15"/>
  <c r="AG203" i="15"/>
  <c r="AG147" i="15"/>
  <c r="AG31" i="15"/>
  <c r="AG185" i="15"/>
  <c r="AG59" i="15"/>
  <c r="AG171" i="15"/>
  <c r="AG123" i="15"/>
  <c r="AG47" i="15"/>
  <c r="AG197" i="15"/>
  <c r="AG67" i="15"/>
  <c r="AG43" i="15"/>
  <c r="AG51" i="15"/>
  <c r="AG193" i="15"/>
  <c r="AG95" i="15"/>
  <c r="AG99" i="15"/>
  <c r="AG135" i="15"/>
  <c r="AG111" i="15"/>
  <c r="AG189" i="15"/>
  <c r="AG173" i="15"/>
  <c r="AG115" i="15"/>
  <c r="AG201" i="15"/>
  <c r="AG19" i="15"/>
  <c r="AG131" i="15"/>
  <c r="AG103" i="15"/>
  <c r="AG87" i="15"/>
  <c r="AG177" i="15"/>
  <c r="AG151" i="15"/>
  <c r="AG55" i="15"/>
  <c r="AG71" i="15"/>
  <c r="AG119" i="15"/>
  <c r="AG35" i="15"/>
  <c r="AG23" i="15"/>
  <c r="CI1" i="15"/>
  <c r="CH2" i="15"/>
  <c r="AX2" i="10"/>
  <c r="AW3" i="10"/>
  <c r="AQ1" i="11"/>
  <c r="AP2" i="11"/>
  <c r="AH17" i="15" a="1"/>
  <c r="AH115" i="15" a="1"/>
  <c r="AH149" i="15" a="1"/>
  <c r="AH177" i="15" a="1"/>
  <c r="AH129" i="15" a="1"/>
  <c r="AH157" i="15" a="1"/>
  <c r="AH67" i="15" a="1"/>
  <c r="AH169" i="15" a="1"/>
  <c r="AH61" i="15" a="1"/>
  <c r="AH45" i="15" a="1"/>
  <c r="AH103" i="15" a="1"/>
  <c r="AH145" i="15" a="1"/>
  <c r="AH31" i="15" a="1"/>
  <c r="AH29" i="15" a="1"/>
  <c r="AH135" i="15" a="1"/>
  <c r="AH99" i="15" a="1"/>
  <c r="AH79" i="15" a="1"/>
  <c r="AH199" i="15" a="1"/>
  <c r="AH133" i="15" a="1"/>
  <c r="AH101" i="15" a="1"/>
  <c r="AH91" i="15" a="1"/>
  <c r="AH75" i="15" a="1"/>
  <c r="AH7" i="15" a="1"/>
  <c r="AH113" i="15" a="1"/>
  <c r="AH5" i="15" a="1"/>
  <c r="AH137" i="15" a="1"/>
  <c r="AH121" i="15" a="1"/>
  <c r="AH189" i="15" a="1"/>
  <c r="AH143" i="15" a="1"/>
  <c r="AH57" i="15" a="1"/>
  <c r="AH55" i="15" a="1"/>
  <c r="AH83" i="15" a="1"/>
  <c r="AH73" i="15" a="1"/>
  <c r="AH21" i="15" a="1"/>
  <c r="AH33" i="15" a="1"/>
  <c r="AH111" i="15" a="1"/>
  <c r="AH167" i="15" a="1"/>
  <c r="AH185" i="15" a="1"/>
  <c r="AH109" i="15" a="1"/>
  <c r="AH77" i="15" a="1"/>
  <c r="AH181" i="15" a="1"/>
  <c r="AH95" i="15" a="1"/>
  <c r="AH105" i="15" a="1"/>
  <c r="AH47" i="15" a="1"/>
  <c r="AH71" i="15" a="1"/>
  <c r="AH89" i="15" a="1"/>
  <c r="AH203" i="15" a="1"/>
  <c r="AH201" i="15" a="1"/>
  <c r="AH175" i="15" a="1"/>
  <c r="AH125" i="15" a="1"/>
  <c r="AH173" i="15" a="1"/>
  <c r="AH195" i="15" a="1"/>
  <c r="AH147" i="15" a="1"/>
  <c r="AH131" i="15" a="1"/>
  <c r="AH183" i="15" a="1"/>
  <c r="AH35" i="15" a="1"/>
  <c r="AH127" i="15" a="1"/>
  <c r="AH87" i="15" a="1"/>
  <c r="AH139" i="15" a="1"/>
  <c r="AH97" i="15" a="1"/>
  <c r="AH171" i="15" a="1"/>
  <c r="AH191" i="15" a="1"/>
  <c r="AH193" i="15" a="1"/>
  <c r="AH15" i="15" a="1"/>
  <c r="AH163" i="15" a="1"/>
  <c r="AH69" i="15" a="1"/>
  <c r="AH53" i="15" a="1"/>
  <c r="AH161" i="15" a="1"/>
  <c r="AH11" i="15" a="1"/>
  <c r="AH93" i="15" a="1"/>
  <c r="AH13" i="15" a="1"/>
  <c r="AH151" i="15" a="1"/>
  <c r="AH123" i="15" a="1"/>
  <c r="AH153" i="15" a="1"/>
  <c r="AH141" i="15" a="1"/>
  <c r="AH19" i="15" a="1"/>
  <c r="AH119" i="15" a="1"/>
  <c r="AH63" i="15" a="1"/>
  <c r="AH117" i="15" a="1"/>
  <c r="AH49" i="15" a="1"/>
  <c r="AH107" i="15" a="1"/>
  <c r="AH27" i="15" a="1"/>
  <c r="AH9" i="15" a="1"/>
  <c r="AH39" i="15" a="1"/>
  <c r="AH197" i="15" a="1"/>
  <c r="AH51" i="15" a="1"/>
  <c r="AH65" i="15" a="1"/>
  <c r="AH25" i="15" a="1"/>
  <c r="AH85" i="15" a="1"/>
  <c r="AH43" i="15" a="1"/>
  <c r="AH41" i="15" a="1"/>
  <c r="AH59" i="15" a="1"/>
  <c r="AH179" i="15" a="1"/>
  <c r="AH155" i="15" a="1"/>
  <c r="AH37" i="15" a="1"/>
  <c r="AH81" i="15" a="1"/>
  <c r="AH165" i="15" a="1"/>
  <c r="AH23" i="15" a="1"/>
  <c r="AH187" i="15" a="1"/>
  <c r="AH159" i="15" a="1"/>
  <c r="AH119" i="15" l="1"/>
  <c r="AH135" i="15"/>
  <c r="AH39" i="15"/>
  <c r="AH115" i="15"/>
  <c r="AH103" i="15"/>
  <c r="AH55" i="15"/>
  <c r="AH111" i="15"/>
  <c r="AH147" i="15"/>
  <c r="AH19" i="15"/>
  <c r="AH201" i="15"/>
  <c r="AH47" i="15"/>
  <c r="AH107" i="15"/>
  <c r="AH99" i="15"/>
  <c r="AH71" i="15"/>
  <c r="AH59" i="15"/>
  <c r="AH167" i="15"/>
  <c r="AH23" i="15"/>
  <c r="AH169" i="15"/>
  <c r="AH165" i="15"/>
  <c r="AH75" i="15"/>
  <c r="AH203" i="15"/>
  <c r="AH155" i="15"/>
  <c r="AH67" i="15"/>
  <c r="AH161" i="15"/>
  <c r="AH31" i="15"/>
  <c r="AH95" i="15"/>
  <c r="AH97" i="15"/>
  <c r="AH63" i="15"/>
  <c r="AH73" i="15"/>
  <c r="AH193" i="15"/>
  <c r="AH79" i="15"/>
  <c r="AH163" i="15"/>
  <c r="AH83" i="15"/>
  <c r="AH151" i="15"/>
  <c r="AH143" i="15"/>
  <c r="AH85" i="15"/>
  <c r="AH159" i="15"/>
  <c r="AH177" i="15"/>
  <c r="AH51" i="15"/>
  <c r="AH139" i="15"/>
  <c r="AH35" i="15"/>
  <c r="AH87" i="15"/>
  <c r="AH197" i="15"/>
  <c r="AH127" i="15"/>
  <c r="AH131" i="15"/>
  <c r="AH181" i="15"/>
  <c r="AH187" i="15"/>
  <c r="AH173" i="15"/>
  <c r="AH37" i="15"/>
  <c r="AH121" i="15"/>
  <c r="AH133" i="15"/>
  <c r="AH109" i="15"/>
  <c r="AH189" i="15"/>
  <c r="AH123" i="15"/>
  <c r="AH11" i="15"/>
  <c r="AH185" i="15"/>
  <c r="AH113" i="15"/>
  <c r="AH171" i="15"/>
  <c r="AH153" i="15"/>
  <c r="AH7" i="15"/>
  <c r="AH29" i="15"/>
  <c r="AH183" i="15"/>
  <c r="AH33" i="15"/>
  <c r="AH175" i="15"/>
  <c r="AH15" i="15"/>
  <c r="AH41" i="15"/>
  <c r="AH141" i="15"/>
  <c r="AH69" i="15"/>
  <c r="AH21" i="15"/>
  <c r="AH45" i="15"/>
  <c r="AH57" i="15"/>
  <c r="AH199" i="15"/>
  <c r="AH27" i="15"/>
  <c r="AH61" i="15"/>
  <c r="AH117" i="15"/>
  <c r="AH17" i="15"/>
  <c r="AH13" i="15"/>
  <c r="AH93" i="15"/>
  <c r="AH65" i="15"/>
  <c r="AH195" i="15"/>
  <c r="AH53" i="15"/>
  <c r="AH149" i="15"/>
  <c r="AH89" i="15"/>
  <c r="AH157" i="15"/>
  <c r="AH129" i="15"/>
  <c r="AH105" i="15"/>
  <c r="AH179" i="15"/>
  <c r="AH81" i="15"/>
  <c r="AH145" i="15"/>
  <c r="AH9" i="15"/>
  <c r="AH101" i="15"/>
  <c r="AH77" i="15"/>
  <c r="AH137" i="15"/>
  <c r="AH25" i="15"/>
  <c r="AH125" i="15"/>
  <c r="AH43" i="15"/>
  <c r="AH5" i="15"/>
  <c r="AH191" i="15"/>
  <c r="AH91" i="15"/>
  <c r="AH49" i="15"/>
  <c r="CJ1" i="15"/>
  <c r="CI2" i="15"/>
  <c r="AQ2" i="11"/>
  <c r="AR1" i="11"/>
  <c r="AY2" i="10"/>
  <c r="AX3" i="10"/>
  <c r="AI179" i="15" a="1"/>
  <c r="AI167" i="15" a="1"/>
  <c r="AI27" i="15" a="1"/>
  <c r="AI35" i="15" a="1"/>
  <c r="AI123" i="15" a="1"/>
  <c r="AI149" i="15" a="1"/>
  <c r="AI97" i="15" a="1"/>
  <c r="AI169" i="15" a="1"/>
  <c r="AI89" i="15" a="1"/>
  <c r="AI63" i="15" a="1"/>
  <c r="AI49" i="15" a="1"/>
  <c r="AI153" i="15" a="1"/>
  <c r="AI65" i="15" a="1"/>
  <c r="AI61" i="15" a="1"/>
  <c r="AI59" i="15" a="1"/>
  <c r="AI51" i="15" a="1"/>
  <c r="AI133" i="15" a="1"/>
  <c r="AI141" i="15" a="1"/>
  <c r="AI201" i="15" a="1"/>
  <c r="AI25" i="15" a="1"/>
  <c r="AI73" i="15" a="1"/>
  <c r="AI83" i="15" a="1"/>
  <c r="AI99" i="15" a="1"/>
  <c r="AI129" i="15" a="1"/>
  <c r="AI11" i="15" a="1"/>
  <c r="AI111" i="15" a="1"/>
  <c r="AI187" i="15" a="1"/>
  <c r="AI69" i="15" a="1"/>
  <c r="AI15" i="15" a="1"/>
  <c r="AI125" i="15" a="1"/>
  <c r="AI181" i="15" a="1"/>
  <c r="AI93" i="15" a="1"/>
  <c r="AI101" i="15" a="1"/>
  <c r="AI67" i="15" a="1"/>
  <c r="AI45" i="15" a="1"/>
  <c r="AI185" i="15" a="1"/>
  <c r="AI151" i="15" a="1"/>
  <c r="AI37" i="15" a="1"/>
  <c r="AI75" i="15" a="1"/>
  <c r="AI79" i="15" a="1"/>
  <c r="AI139" i="15" a="1"/>
  <c r="AI195" i="15" a="1"/>
  <c r="AI203" i="15" a="1"/>
  <c r="AI47" i="15" a="1"/>
  <c r="AI23" i="15" a="1"/>
  <c r="AI57" i="15" a="1"/>
  <c r="AI183" i="15" a="1"/>
  <c r="AI171" i="15" a="1"/>
  <c r="AI87" i="15" a="1"/>
  <c r="AI177" i="15" a="1"/>
  <c r="AI191" i="15" a="1"/>
  <c r="AI143" i="15" a="1"/>
  <c r="AI33" i="15" a="1"/>
  <c r="AI91" i="15" a="1"/>
  <c r="AI39" i="15" a="1"/>
  <c r="AI9" i="15" a="1"/>
  <c r="AI105" i="15" a="1"/>
  <c r="AI31" i="15" a="1"/>
  <c r="AI175" i="15" a="1"/>
  <c r="AI55" i="15" a="1"/>
  <c r="AI193" i="15" a="1"/>
  <c r="AI77" i="15" a="1"/>
  <c r="AI135" i="15" a="1"/>
  <c r="AI131" i="15" a="1"/>
  <c r="AI107" i="15" a="1"/>
  <c r="AI145" i="15" a="1"/>
  <c r="AI19" i="15" a="1"/>
  <c r="AI161" i="15" a="1"/>
  <c r="AI81" i="15" a="1"/>
  <c r="AI117" i="15" a="1"/>
  <c r="AI157" i="15" a="1"/>
  <c r="AI119" i="15" a="1"/>
  <c r="AI21" i="15" a="1"/>
  <c r="AI13" i="15" a="1"/>
  <c r="AI165" i="15" a="1"/>
  <c r="AI115" i="15" a="1"/>
  <c r="AI41" i="15" a="1"/>
  <c r="AI147" i="15" a="1"/>
  <c r="AI71" i="15" a="1"/>
  <c r="AI109" i="15" a="1"/>
  <c r="AI17" i="15" a="1"/>
  <c r="AI43" i="15" a="1"/>
  <c r="AI103" i="15" a="1"/>
  <c r="AI29" i="15" a="1"/>
  <c r="AI197" i="15" a="1"/>
  <c r="AI5" i="15" a="1"/>
  <c r="AI189" i="15" a="1"/>
  <c r="AI199" i="15" a="1"/>
  <c r="AI127" i="15" a="1"/>
  <c r="AI53" i="15" a="1"/>
  <c r="AI137" i="15" a="1"/>
  <c r="AI85" i="15" a="1"/>
  <c r="AI163" i="15" a="1"/>
  <c r="AI7" i="15" a="1"/>
  <c r="AI113" i="15" a="1"/>
  <c r="AI173" i="15" a="1"/>
  <c r="AI95" i="15" a="1"/>
  <c r="AI159" i="15" a="1"/>
  <c r="AI155" i="15" a="1"/>
  <c r="AI121" i="15" a="1"/>
  <c r="AI49" i="15" l="1"/>
  <c r="AI5" i="15"/>
  <c r="AI187" i="15"/>
  <c r="AI145" i="15"/>
  <c r="AI17" i="15"/>
  <c r="AI33" i="15"/>
  <c r="AI89" i="15"/>
  <c r="AI139" i="15"/>
  <c r="AI157" i="15"/>
  <c r="AI199" i="15"/>
  <c r="AI191" i="15"/>
  <c r="AI13" i="15"/>
  <c r="AI93" i="15"/>
  <c r="AI75" i="15"/>
  <c r="AI149" i="15"/>
  <c r="AI105" i="15"/>
  <c r="AI133" i="15"/>
  <c r="AI81" i="15"/>
  <c r="AI101" i="15"/>
  <c r="AI183" i="15"/>
  <c r="AI195" i="15"/>
  <c r="AI121" i="15"/>
  <c r="AI29" i="15"/>
  <c r="AI153" i="15"/>
  <c r="AI179" i="15"/>
  <c r="AI61" i="15"/>
  <c r="AI143" i="15"/>
  <c r="AI129" i="15"/>
  <c r="AI37" i="15"/>
  <c r="AI109" i="15"/>
  <c r="AI65" i="15"/>
  <c r="AI77" i="15"/>
  <c r="AI137" i="15"/>
  <c r="AI47" i="15"/>
  <c r="AI53" i="15"/>
  <c r="AI113" i="15"/>
  <c r="AI125" i="15"/>
  <c r="AI45" i="15"/>
  <c r="AI107" i="15"/>
  <c r="AI131" i="15"/>
  <c r="AI97" i="15"/>
  <c r="AI73" i="15"/>
  <c r="AI115" i="15"/>
  <c r="AI25" i="15"/>
  <c r="AI43" i="15"/>
  <c r="AI21" i="15"/>
  <c r="AI41" i="15"/>
  <c r="AI197" i="15"/>
  <c r="AI111" i="15"/>
  <c r="AI19" i="15"/>
  <c r="AI117" i="15"/>
  <c r="AI69" i="15"/>
  <c r="AI9" i="15"/>
  <c r="AI175" i="15"/>
  <c r="AI141" i="15"/>
  <c r="AI31" i="15"/>
  <c r="AI161" i="15"/>
  <c r="AI163" i="15"/>
  <c r="AI67" i="15"/>
  <c r="AI99" i="15"/>
  <c r="AI57" i="15"/>
  <c r="AI15" i="15"/>
  <c r="AI103" i="15"/>
  <c r="AI189" i="15"/>
  <c r="AI167" i="15"/>
  <c r="AI59" i="15"/>
  <c r="AI91" i="15"/>
  <c r="AI63" i="15"/>
  <c r="AI193" i="15"/>
  <c r="AI85" i="15"/>
  <c r="AI27" i="15"/>
  <c r="AI79" i="15"/>
  <c r="AI171" i="15"/>
  <c r="AI203" i="15"/>
  <c r="AI7" i="15"/>
  <c r="AI155" i="15"/>
  <c r="AI39" i="15"/>
  <c r="AI185" i="15"/>
  <c r="AI159" i="15"/>
  <c r="AI181" i="15"/>
  <c r="AI169" i="15"/>
  <c r="AI83" i="15"/>
  <c r="AI165" i="15"/>
  <c r="AI51" i="15"/>
  <c r="AI71" i="15"/>
  <c r="AI119" i="15"/>
  <c r="AI147" i="15"/>
  <c r="AI23" i="15"/>
  <c r="AI95" i="15"/>
  <c r="AI123" i="15"/>
  <c r="AI177" i="15"/>
  <c r="AI173" i="15"/>
  <c r="AI11" i="15"/>
  <c r="AI55" i="15"/>
  <c r="AI35" i="15"/>
  <c r="AI151" i="15"/>
  <c r="AI127" i="15"/>
  <c r="AI135" i="15"/>
  <c r="AI201" i="15"/>
  <c r="AI87" i="15"/>
  <c r="CJ2" i="15"/>
  <c r="CK1" i="15"/>
  <c r="AR2" i="11"/>
  <c r="AS1" i="11"/>
  <c r="AY3" i="10"/>
  <c r="AZ2" i="10"/>
  <c r="AJ159" i="15" a="1"/>
  <c r="AJ85" i="15" a="1"/>
  <c r="AJ99" i="15" a="1"/>
  <c r="AJ81" i="15" a="1"/>
  <c r="AJ43" i="15" a="1"/>
  <c r="AJ131" i="15" a="1"/>
  <c r="AJ37" i="15" a="1"/>
  <c r="AJ13" i="15" a="1"/>
  <c r="AJ101" i="15" a="1"/>
  <c r="AJ195" i="15" a="1"/>
  <c r="AJ29" i="15" a="1"/>
  <c r="AJ165" i="15" a="1"/>
  <c r="AJ191" i="15" a="1"/>
  <c r="AJ91" i="15" a="1"/>
  <c r="AJ201" i="15" a="1"/>
  <c r="AJ177" i="15" a="1"/>
  <c r="AJ107" i="15" a="1"/>
  <c r="AJ135" i="15" a="1"/>
  <c r="AJ181" i="15" a="1"/>
  <c r="AJ171" i="15" a="1"/>
  <c r="AJ5" i="15" a="1"/>
  <c r="AJ19" i="15" a="1"/>
  <c r="AJ189" i="15" a="1"/>
  <c r="AJ161" i="15" a="1"/>
  <c r="AJ73" i="15" a="1"/>
  <c r="AJ59" i="15" a="1"/>
  <c r="AJ23" i="15" a="1"/>
  <c r="AJ57" i="15" a="1"/>
  <c r="AJ67" i="15" a="1"/>
  <c r="AJ105" i="15" a="1"/>
  <c r="AJ111" i="15" a="1"/>
  <c r="AJ11" i="15" a="1"/>
  <c r="AJ15" i="15" a="1"/>
  <c r="AJ203" i="15" a="1"/>
  <c r="AJ127" i="15" a="1"/>
  <c r="AJ103" i="15" a="1"/>
  <c r="AJ129" i="15" a="1"/>
  <c r="AJ141" i="15" a="1"/>
  <c r="AJ41" i="15" a="1"/>
  <c r="AJ55" i="15" a="1"/>
  <c r="AJ169" i="15" a="1"/>
  <c r="AJ61" i="15" a="1"/>
  <c r="AJ119" i="15" a="1"/>
  <c r="AJ197" i="15" a="1"/>
  <c r="AJ9" i="15" a="1"/>
  <c r="AJ155" i="15" a="1"/>
  <c r="AJ163" i="15" a="1"/>
  <c r="AJ39" i="15" a="1"/>
  <c r="AJ187" i="15" a="1"/>
  <c r="AJ151" i="15" a="1"/>
  <c r="AJ157" i="15" a="1"/>
  <c r="AJ65" i="15" a="1"/>
  <c r="AJ121" i="15" a="1"/>
  <c r="AJ117" i="15" a="1"/>
  <c r="AJ79" i="15" a="1"/>
  <c r="AJ149" i="15" a="1"/>
  <c r="AJ147" i="15" a="1"/>
  <c r="AJ75" i="15" a="1"/>
  <c r="AJ31" i="15" a="1"/>
  <c r="AJ63" i="15" a="1"/>
  <c r="AJ49" i="15" a="1"/>
  <c r="AJ53" i="15" a="1"/>
  <c r="AJ137" i="15" a="1"/>
  <c r="AJ95" i="15" a="1"/>
  <c r="AJ183" i="15" a="1"/>
  <c r="AJ139" i="15" a="1"/>
  <c r="AJ109" i="15" a="1"/>
  <c r="AJ21" i="15" a="1"/>
  <c r="AJ185" i="15" a="1"/>
  <c r="AJ145" i="15" a="1"/>
  <c r="AJ115" i="15" a="1"/>
  <c r="AJ77" i="15" a="1"/>
  <c r="AJ143" i="15" a="1"/>
  <c r="AJ69" i="15" a="1"/>
  <c r="AJ17" i="15" a="1"/>
  <c r="AJ193" i="15" a="1"/>
  <c r="AJ175" i="15" a="1"/>
  <c r="AJ83" i="15" a="1"/>
  <c r="AJ199" i="15" a="1"/>
  <c r="AJ93" i="15" a="1"/>
  <c r="AJ71" i="15" a="1"/>
  <c r="AJ51" i="15" a="1"/>
  <c r="AJ125" i="15" a="1"/>
  <c r="AJ123" i="15" a="1"/>
  <c r="AJ45" i="15" a="1"/>
  <c r="AJ33" i="15" a="1"/>
  <c r="AJ87" i="15" a="1"/>
  <c r="AJ167" i="15" a="1"/>
  <c r="AJ27" i="15" a="1"/>
  <c r="AJ173" i="15" a="1"/>
  <c r="AJ133" i="15" a="1"/>
  <c r="AJ25" i="15" a="1"/>
  <c r="AJ47" i="15" a="1"/>
  <c r="AJ89" i="15" a="1"/>
  <c r="AJ97" i="15" a="1"/>
  <c r="AJ7" i="15" a="1"/>
  <c r="AJ113" i="15" a="1"/>
  <c r="AJ35" i="15" a="1"/>
  <c r="AJ179" i="15" a="1"/>
  <c r="AJ153" i="15" a="1"/>
  <c r="AJ7" i="15" l="1"/>
  <c r="AJ51" i="15"/>
  <c r="AJ151" i="15"/>
  <c r="AJ71" i="15"/>
  <c r="AJ115" i="15"/>
  <c r="AJ135" i="15"/>
  <c r="AJ203" i="15"/>
  <c r="AJ23" i="15"/>
  <c r="AJ75" i="15"/>
  <c r="AJ169" i="15"/>
  <c r="AJ131" i="15"/>
  <c r="AJ19" i="15"/>
  <c r="AJ67" i="15"/>
  <c r="AJ55" i="15"/>
  <c r="AJ201" i="15"/>
  <c r="AJ103" i="15"/>
  <c r="AJ39" i="15"/>
  <c r="AJ91" i="15"/>
  <c r="AJ99" i="15"/>
  <c r="AJ87" i="15"/>
  <c r="AJ185" i="15"/>
  <c r="AJ47" i="15"/>
  <c r="AJ43" i="15"/>
  <c r="AJ143" i="15"/>
  <c r="AJ173" i="15"/>
  <c r="AJ83" i="15"/>
  <c r="AJ127" i="15"/>
  <c r="AJ147" i="15"/>
  <c r="AJ9" i="15"/>
  <c r="AJ189" i="15"/>
  <c r="AJ17" i="15"/>
  <c r="AJ161" i="15"/>
  <c r="AJ29" i="15"/>
  <c r="AJ119" i="15"/>
  <c r="AJ59" i="15"/>
  <c r="AJ37" i="15"/>
  <c r="AJ85" i="15"/>
  <c r="AJ111" i="15"/>
  <c r="AJ193" i="15"/>
  <c r="AJ177" i="15"/>
  <c r="AJ165" i="15"/>
  <c r="AJ181" i="15"/>
  <c r="AJ79" i="15"/>
  <c r="AJ65" i="15"/>
  <c r="AJ63" i="15"/>
  <c r="AJ123" i="15"/>
  <c r="AJ95" i="15"/>
  <c r="AJ139" i="15"/>
  <c r="AJ31" i="15"/>
  <c r="AJ61" i="15"/>
  <c r="AJ163" i="15"/>
  <c r="AJ129" i="15"/>
  <c r="AJ105" i="15"/>
  <c r="AJ77" i="15"/>
  <c r="AJ27" i="15"/>
  <c r="AJ197" i="15"/>
  <c r="AJ117" i="15"/>
  <c r="AJ45" i="15"/>
  <c r="AJ25" i="15"/>
  <c r="AJ69" i="15"/>
  <c r="AJ35" i="15"/>
  <c r="AJ125" i="15"/>
  <c r="AJ183" i="15"/>
  <c r="AJ157" i="15"/>
  <c r="AJ121" i="15"/>
  <c r="AJ187" i="15"/>
  <c r="AJ107" i="15"/>
  <c r="AJ159" i="15"/>
  <c r="AJ199" i="15"/>
  <c r="AJ81" i="15"/>
  <c r="AJ5" i="15"/>
  <c r="AJ73" i="15"/>
  <c r="AJ41" i="15"/>
  <c r="AJ15" i="15"/>
  <c r="AJ93" i="15"/>
  <c r="AJ13" i="15"/>
  <c r="AJ191" i="15"/>
  <c r="AJ11" i="15"/>
  <c r="AJ53" i="15"/>
  <c r="AJ57" i="15"/>
  <c r="AJ145" i="15"/>
  <c r="AJ171" i="15"/>
  <c r="AJ33" i="15"/>
  <c r="AJ21" i="15"/>
  <c r="AJ49" i="15"/>
  <c r="AJ133" i="15"/>
  <c r="AJ149" i="15"/>
  <c r="AJ109" i="15"/>
  <c r="AJ167" i="15"/>
  <c r="AJ155" i="15"/>
  <c r="AJ101" i="15"/>
  <c r="AJ141" i="15"/>
  <c r="AJ97" i="15"/>
  <c r="AJ113" i="15"/>
  <c r="AJ175" i="15"/>
  <c r="AJ195" i="15"/>
  <c r="AJ153" i="15"/>
  <c r="AJ137" i="15"/>
  <c r="AJ179" i="15"/>
  <c r="AJ89" i="15"/>
  <c r="CK2" i="15"/>
  <c r="CL1" i="15"/>
  <c r="AZ3" i="10"/>
  <c r="BA2" i="10"/>
  <c r="AS2" i="11"/>
  <c r="AT1" i="11"/>
  <c r="AK23" i="15" a="1"/>
  <c r="AK83" i="15" a="1"/>
  <c r="AK133" i="15" a="1"/>
  <c r="AK143" i="15" a="1"/>
  <c r="AK69" i="15" a="1"/>
  <c r="AK199" i="15" a="1"/>
  <c r="AK31" i="15" a="1"/>
  <c r="AK71" i="15" a="1"/>
  <c r="AK185" i="15" a="1"/>
  <c r="AK7" i="15" a="1"/>
  <c r="AK193" i="15" a="1"/>
  <c r="AK97" i="15" a="1"/>
  <c r="AK127" i="15" a="1"/>
  <c r="AK57" i="15" a="1"/>
  <c r="AK79" i="15" a="1"/>
  <c r="AK67" i="15" a="1"/>
  <c r="AK113" i="15" a="1"/>
  <c r="AK29" i="15" a="1"/>
  <c r="AK103" i="15" a="1"/>
  <c r="AK201" i="15" a="1"/>
  <c r="AK33" i="15" a="1"/>
  <c r="AK197" i="15" a="1"/>
  <c r="AK135" i="15" a="1"/>
  <c r="AK163" i="15" a="1"/>
  <c r="AK85" i="15" a="1"/>
  <c r="AK151" i="15" a="1"/>
  <c r="AK73" i="15" a="1"/>
  <c r="AK123" i="15" a="1"/>
  <c r="AK89" i="15" a="1"/>
  <c r="AK173" i="15" a="1"/>
  <c r="AK131" i="15" a="1"/>
  <c r="AK141" i="15" a="1"/>
  <c r="AK95" i="15" a="1"/>
  <c r="AK107" i="15" a="1"/>
  <c r="AK59" i="15" a="1"/>
  <c r="AK25" i="15" a="1"/>
  <c r="AK91" i="15" a="1"/>
  <c r="AK11" i="15" a="1"/>
  <c r="AK81" i="15" a="1"/>
  <c r="AK137" i="15" a="1"/>
  <c r="AK47" i="15" a="1"/>
  <c r="AK87" i="15" a="1"/>
  <c r="AK189" i="15" a="1"/>
  <c r="AK17" i="15" a="1"/>
  <c r="AK161" i="15" a="1"/>
  <c r="AK49" i="15" a="1"/>
  <c r="AK51" i="15" a="1"/>
  <c r="AK117" i="15" a="1"/>
  <c r="AK53" i="15" a="1"/>
  <c r="AK167" i="15" a="1"/>
  <c r="AK37" i="15" a="1"/>
  <c r="AK105" i="15" a="1"/>
  <c r="AK35" i="15" a="1"/>
  <c r="AK13" i="15" a="1"/>
  <c r="AK55" i="15" a="1"/>
  <c r="AK43" i="15" a="1"/>
  <c r="AK61" i="15" a="1"/>
  <c r="AK175" i="15" a="1"/>
  <c r="AK155" i="15" a="1"/>
  <c r="AK157" i="15" a="1"/>
  <c r="AK111" i="15" a="1"/>
  <c r="AK109" i="15" a="1"/>
  <c r="AK65" i="15" a="1"/>
  <c r="AK181" i="15" a="1"/>
  <c r="AK191" i="15" a="1"/>
  <c r="AK15" i="15" a="1"/>
  <c r="AK99" i="15" a="1"/>
  <c r="AK177" i="15" a="1"/>
  <c r="AK125" i="15" a="1"/>
  <c r="AK41" i="15" a="1"/>
  <c r="AK171" i="15" a="1"/>
  <c r="AK147" i="15" a="1"/>
  <c r="AK119" i="15" a="1"/>
  <c r="AK169" i="15" a="1"/>
  <c r="AK45" i="15" a="1"/>
  <c r="AK159" i="15" a="1"/>
  <c r="AK101" i="15" a="1"/>
  <c r="AK187" i="15" a="1"/>
  <c r="AK179" i="15" a="1"/>
  <c r="AK145" i="15" a="1"/>
  <c r="AK77" i="15" a="1"/>
  <c r="AK63" i="15" a="1"/>
  <c r="AK203" i="15" a="1"/>
  <c r="AK129" i="15" a="1"/>
  <c r="AK153" i="15" a="1"/>
  <c r="AK149" i="15" a="1"/>
  <c r="AK21" i="15" a="1"/>
  <c r="AK195" i="15" a="1"/>
  <c r="AK115" i="15" a="1"/>
  <c r="AK19" i="15" a="1"/>
  <c r="AK5" i="15" a="1"/>
  <c r="AK9" i="15" a="1"/>
  <c r="AK75" i="15" a="1"/>
  <c r="AK183" i="15" a="1"/>
  <c r="AK39" i="15" a="1"/>
  <c r="AK121" i="15" a="1"/>
  <c r="AK93" i="15" a="1"/>
  <c r="AK165" i="15" a="1"/>
  <c r="AK139" i="15" a="1"/>
  <c r="AK27" i="15" a="1"/>
  <c r="AK133" i="15" l="1"/>
  <c r="AK101" i="15"/>
  <c r="AK17" i="15"/>
  <c r="AK121" i="15"/>
  <c r="AK59" i="15"/>
  <c r="AK117" i="15"/>
  <c r="AK145" i="15"/>
  <c r="AK149" i="15"/>
  <c r="AK125" i="15"/>
  <c r="AK29" i="15"/>
  <c r="AK137" i="15"/>
  <c r="AK105" i="15"/>
  <c r="AK153" i="15"/>
  <c r="AK157" i="15"/>
  <c r="AK179" i="15"/>
  <c r="AK85" i="15"/>
  <c r="AK73" i="15"/>
  <c r="AK5" i="15"/>
  <c r="AK195" i="15"/>
  <c r="AK183" i="15"/>
  <c r="AK175" i="15"/>
  <c r="AK75" i="15"/>
  <c r="AK11" i="15"/>
  <c r="AK127" i="15"/>
  <c r="AK53" i="15"/>
  <c r="AK69" i="15"/>
  <c r="AK89" i="15"/>
  <c r="AK61" i="15"/>
  <c r="AK187" i="15"/>
  <c r="AK9" i="15"/>
  <c r="AK129" i="15"/>
  <c r="AK113" i="15"/>
  <c r="AK33" i="15"/>
  <c r="AK65" i="15"/>
  <c r="AK45" i="15"/>
  <c r="AK141" i="15"/>
  <c r="AK95" i="15"/>
  <c r="AK21" i="15"/>
  <c r="AK197" i="15"/>
  <c r="AK25" i="15"/>
  <c r="AK81" i="15"/>
  <c r="AK93" i="15"/>
  <c r="AK109" i="15"/>
  <c r="AK13" i="15"/>
  <c r="AK77" i="15"/>
  <c r="AK189" i="15"/>
  <c r="AK47" i="15"/>
  <c r="AK199" i="15"/>
  <c r="AK57" i="15"/>
  <c r="AK37" i="15"/>
  <c r="AK191" i="15"/>
  <c r="AK97" i="15"/>
  <c r="AK49" i="15"/>
  <c r="AK169" i="15"/>
  <c r="AK41" i="15"/>
  <c r="AK27" i="15"/>
  <c r="AK171" i="15"/>
  <c r="AK63" i="15"/>
  <c r="AK167" i="15"/>
  <c r="AK107" i="15"/>
  <c r="AK139" i="15"/>
  <c r="AK177" i="15"/>
  <c r="AK15" i="15"/>
  <c r="AK165" i="15"/>
  <c r="AK91" i="15"/>
  <c r="AK103" i="15"/>
  <c r="AK19" i="15"/>
  <c r="AK23" i="15"/>
  <c r="AK123" i="15"/>
  <c r="AK181" i="15"/>
  <c r="AK79" i="15"/>
  <c r="AK83" i="15"/>
  <c r="AK111" i="15"/>
  <c r="AK31" i="15"/>
  <c r="AK173" i="15"/>
  <c r="AK155" i="15"/>
  <c r="AK35" i="15"/>
  <c r="AK143" i="15"/>
  <c r="AK185" i="15"/>
  <c r="AK203" i="15"/>
  <c r="AK39" i="15"/>
  <c r="AK193" i="15"/>
  <c r="AK151" i="15"/>
  <c r="AK163" i="15"/>
  <c r="AK131" i="15"/>
  <c r="AK115" i="15"/>
  <c r="AK55" i="15"/>
  <c r="AK159" i="15"/>
  <c r="AK135" i="15"/>
  <c r="AK161" i="15"/>
  <c r="AK7" i="15"/>
  <c r="AK51" i="15"/>
  <c r="AK147" i="15"/>
  <c r="AK119" i="15"/>
  <c r="AK43" i="15"/>
  <c r="AK71" i="15"/>
  <c r="AK67" i="15"/>
  <c r="AK87" i="15"/>
  <c r="AK99" i="15"/>
  <c r="AK201" i="15"/>
  <c r="CM1" i="15"/>
  <c r="CL2" i="15"/>
  <c r="AU1" i="11"/>
  <c r="AT2" i="11"/>
  <c r="BB2" i="10"/>
  <c r="BA3" i="10"/>
  <c r="AL71" i="15" a="1"/>
  <c r="AL195" i="15" a="1"/>
  <c r="AL83" i="15" a="1"/>
  <c r="AL151" i="15" a="1"/>
  <c r="AL125" i="15" a="1"/>
  <c r="AL101" i="15" a="1"/>
  <c r="AL187" i="15" a="1"/>
  <c r="AL93" i="15" a="1"/>
  <c r="AL159" i="15" a="1"/>
  <c r="AL33" i="15" a="1"/>
  <c r="AL51" i="15" a="1"/>
  <c r="AL197" i="15" a="1"/>
  <c r="AL157" i="15" a="1"/>
  <c r="AL99" i="15" a="1"/>
  <c r="AL27" i="15" a="1"/>
  <c r="AL19" i="15" a="1"/>
  <c r="AL185" i="15" a="1"/>
  <c r="AL47" i="15" a="1"/>
  <c r="AL135" i="15" a="1"/>
  <c r="AL141" i="15" a="1"/>
  <c r="AL95" i="15" a="1"/>
  <c r="AL55" i="15" a="1"/>
  <c r="AL179" i="15" a="1"/>
  <c r="AL79" i="15" a="1"/>
  <c r="AL139" i="15" a="1"/>
  <c r="AL133" i="15" a="1"/>
  <c r="AL129" i="15" a="1"/>
  <c r="AL53" i="15" a="1"/>
  <c r="AL35" i="15" a="1"/>
  <c r="AL169" i="15" a="1"/>
  <c r="AL49" i="15" a="1"/>
  <c r="AL21" i="15" a="1"/>
  <c r="AL147" i="15" a="1"/>
  <c r="AL77" i="15" a="1"/>
  <c r="AL149" i="15" a="1"/>
  <c r="AL63" i="15" a="1"/>
  <c r="AL107" i="15" a="1"/>
  <c r="AL91" i="15" a="1"/>
  <c r="AL121" i="15" a="1"/>
  <c r="AL67" i="15" a="1"/>
  <c r="AL75" i="15" a="1"/>
  <c r="AL189" i="15" a="1"/>
  <c r="AL15" i="15" a="1"/>
  <c r="AL167" i="15" a="1"/>
  <c r="AL89" i="15" a="1"/>
  <c r="AL31" i="15" a="1"/>
  <c r="AL115" i="15" a="1"/>
  <c r="AL137" i="15" a="1"/>
  <c r="AL103" i="15" a="1"/>
  <c r="AL113" i="15" a="1"/>
  <c r="AL123" i="15" a="1"/>
  <c r="AL181" i="15" a="1"/>
  <c r="AL153" i="15" a="1"/>
  <c r="AL29" i="15" a="1"/>
  <c r="AL199" i="15" a="1"/>
  <c r="AL161" i="15" a="1"/>
  <c r="AL193" i="15" a="1"/>
  <c r="AL59" i="15" a="1"/>
  <c r="AL13" i="15" a="1"/>
  <c r="AL23" i="15" a="1"/>
  <c r="AL87" i="15" a="1"/>
  <c r="AL81" i="15" a="1"/>
  <c r="AL163" i="15" a="1"/>
  <c r="AL155" i="15" a="1"/>
  <c r="AL143" i="15" a="1"/>
  <c r="AL105" i="15" a="1"/>
  <c r="AL191" i="15" a="1"/>
  <c r="AL17" i="15" a="1"/>
  <c r="AL97" i="15" a="1"/>
  <c r="AL127" i="15" a="1"/>
  <c r="AL37" i="15" a="1"/>
  <c r="AL131" i="15" a="1"/>
  <c r="AL39" i="15" a="1"/>
  <c r="AL7" i="15" a="1"/>
  <c r="AL45" i="15" a="1"/>
  <c r="AL201" i="15" a="1"/>
  <c r="AL165" i="15" a="1"/>
  <c r="AL5" i="15" a="1"/>
  <c r="AL57" i="15" a="1"/>
  <c r="AL145" i="15" a="1"/>
  <c r="AL65" i="15" a="1"/>
  <c r="AL117" i="15" a="1"/>
  <c r="AL25" i="15" a="1"/>
  <c r="AL203" i="15" a="1"/>
  <c r="AL43" i="15" a="1"/>
  <c r="AL173" i="15" a="1"/>
  <c r="AL175" i="15" a="1"/>
  <c r="AL171" i="15" a="1"/>
  <c r="AL177" i="15" a="1"/>
  <c r="AL9" i="15" a="1"/>
  <c r="AL119" i="15" a="1"/>
  <c r="AL183" i="15" a="1"/>
  <c r="AL73" i="15" a="1"/>
  <c r="AL109" i="15" a="1"/>
  <c r="AL11" i="15" a="1"/>
  <c r="AL61" i="15" a="1"/>
  <c r="AL85" i="15" a="1"/>
  <c r="AL41" i="15" a="1"/>
  <c r="AL111" i="15" a="1"/>
  <c r="AL69" i="15" a="1"/>
  <c r="AL131" i="15" l="1"/>
  <c r="AL197" i="15"/>
  <c r="AL119" i="15"/>
  <c r="AL55" i="15"/>
  <c r="AL165" i="15"/>
  <c r="AL115" i="15"/>
  <c r="AL155" i="15"/>
  <c r="AL147" i="15"/>
  <c r="AL87" i="15"/>
  <c r="AL7" i="15"/>
  <c r="AL99" i="15"/>
  <c r="AL11" i="15"/>
  <c r="AL151" i="15"/>
  <c r="AL31" i="15"/>
  <c r="AL19" i="15"/>
  <c r="AL103" i="15"/>
  <c r="AL71" i="15"/>
  <c r="AL181" i="15"/>
  <c r="AL201" i="15"/>
  <c r="AL123" i="15"/>
  <c r="AL203" i="15"/>
  <c r="AL127" i="15"/>
  <c r="AL139" i="15"/>
  <c r="AL35" i="15"/>
  <c r="AL23" i="15"/>
  <c r="AL83" i="15"/>
  <c r="AL15" i="15"/>
  <c r="AL195" i="15"/>
  <c r="AL95" i="15"/>
  <c r="AL47" i="15"/>
  <c r="AL75" i="15"/>
  <c r="AL135" i="15"/>
  <c r="AL39" i="15"/>
  <c r="AL27" i="15"/>
  <c r="AL191" i="15"/>
  <c r="AL159" i="15"/>
  <c r="AL177" i="15"/>
  <c r="AL185" i="15"/>
  <c r="AL97" i="15"/>
  <c r="AL129" i="15"/>
  <c r="AL173" i="15"/>
  <c r="AL179" i="15"/>
  <c r="AL63" i="15"/>
  <c r="AL169" i="15"/>
  <c r="AL51" i="15"/>
  <c r="AL45" i="15"/>
  <c r="AL29" i="15"/>
  <c r="AL193" i="15"/>
  <c r="AL17" i="15"/>
  <c r="AL199" i="15"/>
  <c r="AL33" i="15"/>
  <c r="AL117" i="15"/>
  <c r="AL161" i="15"/>
  <c r="AL183" i="15"/>
  <c r="AL53" i="15"/>
  <c r="AL93" i="15"/>
  <c r="AL79" i="15"/>
  <c r="AL145" i="15"/>
  <c r="AL21" i="15"/>
  <c r="AL91" i="15"/>
  <c r="AL133" i="15"/>
  <c r="AL149" i="15"/>
  <c r="AL81" i="15"/>
  <c r="AL171" i="15"/>
  <c r="AL137" i="15"/>
  <c r="AL153" i="15"/>
  <c r="AL13" i="15"/>
  <c r="AL67" i="15"/>
  <c r="AL189" i="15"/>
  <c r="AL41" i="15"/>
  <c r="AL25" i="15"/>
  <c r="AL43" i="15"/>
  <c r="AL65" i="15"/>
  <c r="AL49" i="15"/>
  <c r="AL69" i="15"/>
  <c r="AL163" i="15"/>
  <c r="AL105" i="15"/>
  <c r="AL111" i="15"/>
  <c r="AL37" i="15"/>
  <c r="AL157" i="15"/>
  <c r="AL9" i="15"/>
  <c r="AL107" i="15"/>
  <c r="AL109" i="15"/>
  <c r="AL73" i="15"/>
  <c r="AL101" i="15"/>
  <c r="AL85" i="15"/>
  <c r="AL187" i="15"/>
  <c r="AL141" i="15"/>
  <c r="AL59" i="15"/>
  <c r="AL121" i="15"/>
  <c r="AL61" i="15"/>
  <c r="AL175" i="15"/>
  <c r="AL125" i="15"/>
  <c r="AL113" i="15"/>
  <c r="AL89" i="15"/>
  <c r="AL57" i="15"/>
  <c r="AL77" i="15"/>
  <c r="AL5" i="15"/>
  <c r="AL143" i="15"/>
  <c r="AL167" i="15"/>
  <c r="CM2" i="15"/>
  <c r="CN1" i="15"/>
  <c r="BC2" i="10"/>
  <c r="BB3" i="10"/>
  <c r="AU2" i="11"/>
  <c r="AV1" i="11"/>
  <c r="AM185" i="15" a="1"/>
  <c r="AM55" i="15" a="1"/>
  <c r="AM153" i="15" a="1"/>
  <c r="AM201" i="15" a="1"/>
  <c r="AM133" i="15" a="1"/>
  <c r="AM155" i="15" a="1"/>
  <c r="AM187" i="15" a="1"/>
  <c r="AM27" i="15" a="1"/>
  <c r="AM105" i="15" a="1"/>
  <c r="AM31" i="15" a="1"/>
  <c r="AM195" i="15" a="1"/>
  <c r="AM177" i="15" a="1"/>
  <c r="AM121" i="15" a="1"/>
  <c r="AM173" i="15" a="1"/>
  <c r="AM15" i="15" a="1"/>
  <c r="AM79" i="15" a="1"/>
  <c r="AM159" i="15" a="1"/>
  <c r="AM101" i="15" a="1"/>
  <c r="AM17" i="15" a="1"/>
  <c r="AM49" i="15" a="1"/>
  <c r="AM25" i="15" a="1"/>
  <c r="AM193" i="15" a="1"/>
  <c r="AM23" i="15" a="1"/>
  <c r="AM139" i="15" a="1"/>
  <c r="AM97" i="15" a="1"/>
  <c r="AM69" i="15" a="1"/>
  <c r="AM85" i="15" a="1"/>
  <c r="AM161" i="15" a="1"/>
  <c r="AM149" i="15" a="1"/>
  <c r="AM71" i="15" a="1"/>
  <c r="AM151" i="15" a="1"/>
  <c r="AM7" i="15" a="1"/>
  <c r="AM113" i="15" a="1"/>
  <c r="AM89" i="15" a="1"/>
  <c r="AM83" i="15" a="1"/>
  <c r="AM127" i="15" a="1"/>
  <c r="AM157" i="15" a="1"/>
  <c r="AM145" i="15" a="1"/>
  <c r="AM117" i="15" a="1"/>
  <c r="AM91" i="15" a="1"/>
  <c r="AM77" i="15" a="1"/>
  <c r="AM37" i="15" a="1"/>
  <c r="AM43" i="15" a="1"/>
  <c r="AM167" i="15" a="1"/>
  <c r="AM13" i="15" a="1"/>
  <c r="AM39" i="15" a="1"/>
  <c r="AM135" i="15" a="1"/>
  <c r="AM57" i="15" a="1"/>
  <c r="AM169" i="15" a="1"/>
  <c r="AM81" i="15" a="1"/>
  <c r="AM109" i="15" a="1"/>
  <c r="AM53" i="15" a="1"/>
  <c r="AM199" i="15" a="1"/>
  <c r="AM143" i="15" a="1"/>
  <c r="AM107" i="15" a="1"/>
  <c r="AM203" i="15" a="1"/>
  <c r="AM119" i="15" a="1"/>
  <c r="AM35" i="15" a="1"/>
  <c r="AM61" i="15" a="1"/>
  <c r="AM191" i="15" a="1"/>
  <c r="AM93" i="15" a="1"/>
  <c r="AM165" i="15" a="1"/>
  <c r="AM99" i="15" a="1"/>
  <c r="AM65" i="15" a="1"/>
  <c r="AM147" i="15" a="1"/>
  <c r="AM95" i="15" a="1"/>
  <c r="AM125" i="15" a="1"/>
  <c r="AM123" i="15" a="1"/>
  <c r="AM9" i="15" a="1"/>
  <c r="AM171" i="15" a="1"/>
  <c r="AM75" i="15" a="1"/>
  <c r="AM19" i="15" a="1"/>
  <c r="AM21" i="15" a="1"/>
  <c r="AM51" i="15" a="1"/>
  <c r="AM29" i="15" a="1"/>
  <c r="AM175" i="15" a="1"/>
  <c r="AM87" i="15" a="1"/>
  <c r="AM33" i="15" a="1"/>
  <c r="AM59" i="15" a="1"/>
  <c r="AM115" i="15" a="1"/>
  <c r="AM137" i="15" a="1"/>
  <c r="AM11" i="15" a="1"/>
  <c r="AM179" i="15" a="1"/>
  <c r="AM73" i="15" a="1"/>
  <c r="AM5" i="15" a="1"/>
  <c r="AM181" i="15" a="1"/>
  <c r="AM63" i="15" a="1"/>
  <c r="AM103" i="15" a="1"/>
  <c r="AM183" i="15" a="1"/>
  <c r="AM45" i="15" a="1"/>
  <c r="AM163" i="15" a="1"/>
  <c r="AM141" i="15" a="1"/>
  <c r="AM67" i="15" a="1"/>
  <c r="AM131" i="15" a="1"/>
  <c r="AM129" i="15" a="1"/>
  <c r="AM47" i="15" a="1"/>
  <c r="AM197" i="15" a="1"/>
  <c r="AM111" i="15" a="1"/>
  <c r="AM41" i="15" a="1"/>
  <c r="AM189" i="15" a="1"/>
  <c r="AM11" i="15" l="1"/>
  <c r="AM141" i="15"/>
  <c r="AM153" i="15"/>
  <c r="AM125" i="15"/>
  <c r="AM37" i="15"/>
  <c r="AM145" i="15"/>
  <c r="AM101" i="15"/>
  <c r="AM69" i="15"/>
  <c r="AM109" i="15"/>
  <c r="AM117" i="15"/>
  <c r="AM183" i="15"/>
  <c r="AM157" i="15"/>
  <c r="AM17" i="15"/>
  <c r="AM139" i="15"/>
  <c r="AM29" i="15"/>
  <c r="AM129" i="15"/>
  <c r="AM21" i="15"/>
  <c r="AM85" i="15"/>
  <c r="AM105" i="15"/>
  <c r="AM27" i="15"/>
  <c r="AM59" i="15"/>
  <c r="AM149" i="15"/>
  <c r="AM75" i="15"/>
  <c r="AM155" i="15"/>
  <c r="AM77" i="15"/>
  <c r="AM91" i="15"/>
  <c r="AM169" i="15"/>
  <c r="AM113" i="15"/>
  <c r="AM121" i="15"/>
  <c r="AM133" i="15"/>
  <c r="AM9" i="15"/>
  <c r="AM179" i="15"/>
  <c r="AM45" i="15"/>
  <c r="AM13" i="15"/>
  <c r="AM5" i="15"/>
  <c r="AM43" i="15"/>
  <c r="AM187" i="15"/>
  <c r="AM199" i="15"/>
  <c r="AM65" i="15"/>
  <c r="AM73" i="15"/>
  <c r="AM191" i="15"/>
  <c r="AM61" i="15"/>
  <c r="AM81" i="15"/>
  <c r="AM123" i="15"/>
  <c r="AM15" i="15"/>
  <c r="AM97" i="15"/>
  <c r="AM89" i="15"/>
  <c r="AM53" i="15"/>
  <c r="AM93" i="15"/>
  <c r="AM57" i="15"/>
  <c r="AM63" i="15"/>
  <c r="AM25" i="15"/>
  <c r="AM49" i="15"/>
  <c r="AM175" i="15"/>
  <c r="AM33" i="15"/>
  <c r="AM47" i="15"/>
  <c r="AM137" i="15"/>
  <c r="AM115" i="15"/>
  <c r="AM51" i="15"/>
  <c r="AM161" i="15"/>
  <c r="AM203" i="15"/>
  <c r="AM177" i="15"/>
  <c r="AM41" i="15"/>
  <c r="AM143" i="15"/>
  <c r="AM95" i="15"/>
  <c r="AM127" i="15"/>
  <c r="AM163" i="15"/>
  <c r="AM31" i="15"/>
  <c r="AM19" i="15"/>
  <c r="AM159" i="15"/>
  <c r="AM195" i="15"/>
  <c r="AM107" i="15"/>
  <c r="AM171" i="15"/>
  <c r="AM181" i="15"/>
  <c r="AM83" i="15"/>
  <c r="AM167" i="15"/>
  <c r="AM201" i="15"/>
  <c r="AM197" i="15"/>
  <c r="AM99" i="15"/>
  <c r="AM165" i="15"/>
  <c r="AM131" i="15"/>
  <c r="AM79" i="15"/>
  <c r="AM185" i="15"/>
  <c r="AM189" i="15"/>
  <c r="AM71" i="15"/>
  <c r="AM23" i="15"/>
  <c r="AM173" i="15"/>
  <c r="AM87" i="15"/>
  <c r="AM151" i="15"/>
  <c r="AM67" i="15"/>
  <c r="AM55" i="15"/>
  <c r="AM193" i="15"/>
  <c r="AM7" i="15"/>
  <c r="AM111" i="15"/>
  <c r="AM147" i="15"/>
  <c r="AM39" i="15"/>
  <c r="AM103" i="15"/>
  <c r="AM35" i="15"/>
  <c r="AM135" i="15"/>
  <c r="AM119" i="15"/>
  <c r="CO1" i="15"/>
  <c r="CN2" i="15"/>
  <c r="BC3" i="10"/>
  <c r="BD2" i="10"/>
  <c r="AV2" i="11"/>
  <c r="AW1" i="11"/>
  <c r="AN91" i="15" a="1"/>
  <c r="AN45" i="15" a="1"/>
  <c r="AN107" i="15" a="1"/>
  <c r="AN133" i="15" a="1"/>
  <c r="AN113" i="15" a="1"/>
  <c r="AN193" i="15" a="1"/>
  <c r="AN81" i="15" a="1"/>
  <c r="AN89" i="15" a="1"/>
  <c r="AN151" i="15" a="1"/>
  <c r="AN65" i="15" a="1"/>
  <c r="AN185" i="15" a="1"/>
  <c r="AN199" i="15" a="1"/>
  <c r="AN119" i="15" a="1"/>
  <c r="AN51" i="15" a="1"/>
  <c r="AN153" i="15" a="1"/>
  <c r="AN123" i="15" a="1"/>
  <c r="AN49" i="15" a="1"/>
  <c r="AN157" i="15" a="1"/>
  <c r="AN117" i="15" a="1"/>
  <c r="AN27" i="15" a="1"/>
  <c r="AN131" i="15" a="1"/>
  <c r="AN53" i="15" a="1"/>
  <c r="AN103" i="15" a="1"/>
  <c r="AN25" i="15" a="1"/>
  <c r="AN147" i="15" a="1"/>
  <c r="AN67" i="15" a="1"/>
  <c r="AN155" i="15" a="1"/>
  <c r="AN75" i="15" a="1"/>
  <c r="AN137" i="15" a="1"/>
  <c r="AN167" i="15" a="1"/>
  <c r="AN173" i="15" a="1"/>
  <c r="AN121" i="15" a="1"/>
  <c r="AN189" i="15" a="1"/>
  <c r="AN23" i="15" a="1"/>
  <c r="AN57" i="15" a="1"/>
  <c r="AN181" i="15" a="1"/>
  <c r="AN201" i="15" a="1"/>
  <c r="AN5" i="15" a="1"/>
  <c r="AN197" i="15" a="1"/>
  <c r="AN169" i="15" a="1"/>
  <c r="AN21" i="15" a="1"/>
  <c r="AN79" i="15" a="1"/>
  <c r="AN191" i="15" a="1"/>
  <c r="AN97" i="15" a="1"/>
  <c r="AN15" i="15" a="1"/>
  <c r="AN35" i="15" a="1"/>
  <c r="AN13" i="15" a="1"/>
  <c r="AN105" i="15" a="1"/>
  <c r="AN95" i="15" a="1"/>
  <c r="AN69" i="15" a="1"/>
  <c r="AN7" i="15" a="1"/>
  <c r="AN127" i="15" a="1"/>
  <c r="AN87" i="15" a="1"/>
  <c r="AN171" i="15" a="1"/>
  <c r="AN59" i="15" a="1"/>
  <c r="AN187" i="15" a="1"/>
  <c r="AN203" i="15" a="1"/>
  <c r="AN11" i="15" a="1"/>
  <c r="AN163" i="15" a="1"/>
  <c r="AN165" i="15" a="1"/>
  <c r="AN101" i="15" a="1"/>
  <c r="AN139" i="15" a="1"/>
  <c r="AN183" i="15" a="1"/>
  <c r="AN55" i="15" a="1"/>
  <c r="AN83" i="15" a="1"/>
  <c r="AN39" i="15" a="1"/>
  <c r="AN77" i="15" a="1"/>
  <c r="AN29" i="15" a="1"/>
  <c r="AN111" i="15" a="1"/>
  <c r="AN145" i="15" a="1"/>
  <c r="AN135" i="15" a="1"/>
  <c r="AN31" i="15" a="1"/>
  <c r="AN115" i="15" a="1"/>
  <c r="AN43" i="15" a="1"/>
  <c r="AN141" i="15" a="1"/>
  <c r="AN19" i="15" a="1"/>
  <c r="AN149" i="15" a="1"/>
  <c r="AN93" i="15" a="1"/>
  <c r="AN17" i="15" a="1"/>
  <c r="AN129" i="15" a="1"/>
  <c r="AN37" i="15" a="1"/>
  <c r="AN161" i="15" a="1"/>
  <c r="AN159" i="15" a="1"/>
  <c r="AN195" i="15" a="1"/>
  <c r="AN61" i="15" a="1"/>
  <c r="AN175" i="15" a="1"/>
  <c r="AN99" i="15" a="1"/>
  <c r="AN47" i="15" a="1"/>
  <c r="AN109" i="15" a="1"/>
  <c r="AN63" i="15" a="1"/>
  <c r="AN41" i="15" a="1"/>
  <c r="AN33" i="15" a="1"/>
  <c r="AN177" i="15" a="1"/>
  <c r="AN9" i="15" a="1"/>
  <c r="AN73" i="15" a="1"/>
  <c r="AN143" i="15" a="1"/>
  <c r="AN85" i="15" a="1"/>
  <c r="AN71" i="15" a="1"/>
  <c r="AN125" i="15" a="1"/>
  <c r="AN179" i="15" a="1"/>
  <c r="AN67" i="15" l="1"/>
  <c r="AN99" i="15"/>
  <c r="AN95" i="15"/>
  <c r="AN119" i="15"/>
  <c r="AN103" i="15"/>
  <c r="AN71" i="15"/>
  <c r="AN55" i="15"/>
  <c r="AN39" i="15"/>
  <c r="AN181" i="15"/>
  <c r="AN161" i="15"/>
  <c r="AN115" i="15"/>
  <c r="AN35" i="15"/>
  <c r="AN135" i="15"/>
  <c r="AN11" i="15"/>
  <c r="AN151" i="15"/>
  <c r="AN197" i="15"/>
  <c r="AN111" i="15"/>
  <c r="AN63" i="15"/>
  <c r="AN127" i="15"/>
  <c r="AN185" i="15"/>
  <c r="AN165" i="15"/>
  <c r="AN23" i="15"/>
  <c r="AN59" i="15"/>
  <c r="AN169" i="15"/>
  <c r="AN193" i="15"/>
  <c r="AN47" i="15"/>
  <c r="AN143" i="15"/>
  <c r="AN107" i="15"/>
  <c r="AN131" i="15"/>
  <c r="AN7" i="15"/>
  <c r="AN15" i="15"/>
  <c r="AN201" i="15"/>
  <c r="AN31" i="15"/>
  <c r="AN61" i="15"/>
  <c r="AN27" i="15"/>
  <c r="AN69" i="15"/>
  <c r="AN189" i="15"/>
  <c r="AN159" i="15"/>
  <c r="AN87" i="15"/>
  <c r="AN167" i="15"/>
  <c r="AN177" i="15"/>
  <c r="AN139" i="15"/>
  <c r="AN19" i="15"/>
  <c r="AN91" i="15"/>
  <c r="AN79" i="15"/>
  <c r="AN123" i="15"/>
  <c r="AN83" i="15"/>
  <c r="AN77" i="15"/>
  <c r="AN17" i="15"/>
  <c r="AN89" i="15"/>
  <c r="AN51" i="15"/>
  <c r="AN73" i="15"/>
  <c r="AN25" i="15"/>
  <c r="AN153" i="15"/>
  <c r="AN41" i="15"/>
  <c r="AN75" i="15"/>
  <c r="AN33" i="15"/>
  <c r="AN149" i="15"/>
  <c r="AN13" i="15"/>
  <c r="AN85" i="15"/>
  <c r="AN147" i="15"/>
  <c r="AN57" i="15"/>
  <c r="AN187" i="15"/>
  <c r="AN21" i="15"/>
  <c r="AN175" i="15"/>
  <c r="AN109" i="15"/>
  <c r="AN157" i="15"/>
  <c r="AN133" i="15"/>
  <c r="AN53" i="15"/>
  <c r="AN49" i="15"/>
  <c r="AN203" i="15"/>
  <c r="AN163" i="15"/>
  <c r="AN129" i="15"/>
  <c r="AN9" i="15"/>
  <c r="AN199" i="15"/>
  <c r="AN113" i="15"/>
  <c r="AN125" i="15"/>
  <c r="AN117" i="15"/>
  <c r="AN171" i="15"/>
  <c r="AN173" i="15"/>
  <c r="AN195" i="15"/>
  <c r="AN183" i="15"/>
  <c r="AN179" i="15"/>
  <c r="AN45" i="15"/>
  <c r="AN191" i="15"/>
  <c r="AN155" i="15"/>
  <c r="AN5" i="15"/>
  <c r="AN121" i="15"/>
  <c r="AN97" i="15"/>
  <c r="AN93" i="15"/>
  <c r="AN65" i="15"/>
  <c r="AN145" i="15"/>
  <c r="AN141" i="15"/>
  <c r="AN43" i="15"/>
  <c r="AN29" i="15"/>
  <c r="AN137" i="15"/>
  <c r="AN81" i="15"/>
  <c r="AN101" i="15"/>
  <c r="AN37" i="15"/>
  <c r="AN105" i="15"/>
  <c r="CO2" i="15"/>
  <c r="CP1" i="15"/>
  <c r="AW2" i="11"/>
  <c r="AX1" i="11"/>
  <c r="BE2" i="10"/>
  <c r="BD3" i="10"/>
  <c r="AO167" i="15" a="1"/>
  <c r="AO71" i="15" a="1"/>
  <c r="AO57" i="15" a="1"/>
  <c r="AO111" i="15" a="1"/>
  <c r="AO181" i="15" a="1"/>
  <c r="AO169" i="15" a="1"/>
  <c r="AO109" i="15" a="1"/>
  <c r="AO171" i="15" a="1"/>
  <c r="AO185" i="15" a="1"/>
  <c r="AO163" i="15" a="1"/>
  <c r="AO161" i="15" a="1"/>
  <c r="AO125" i="15" a="1"/>
  <c r="AO135" i="15" a="1"/>
  <c r="AO29" i="15" a="1"/>
  <c r="AO105" i="15" a="1"/>
  <c r="AO127" i="15" a="1"/>
  <c r="AO37" i="15" a="1"/>
  <c r="AO147" i="15" a="1"/>
  <c r="AO95" i="15" a="1"/>
  <c r="AO5" i="15" a="1"/>
  <c r="AO85" i="15" a="1"/>
  <c r="AO15" i="15" a="1"/>
  <c r="AO103" i="15" a="1"/>
  <c r="AO83" i="15" a="1"/>
  <c r="AO41" i="15" a="1"/>
  <c r="AO133" i="15" a="1"/>
  <c r="AO131" i="15" a="1"/>
  <c r="AO7" i="15" a="1"/>
  <c r="AO75" i="15" a="1"/>
  <c r="AO197" i="15" a="1"/>
  <c r="AO123" i="15" a="1"/>
  <c r="AO107" i="15" a="1"/>
  <c r="AO25" i="15" a="1"/>
  <c r="AO113" i="15" a="1"/>
  <c r="AO115" i="15" a="1"/>
  <c r="AO39" i="15" a="1"/>
  <c r="AO159" i="15" a="1"/>
  <c r="AO177" i="15" a="1"/>
  <c r="AO19" i="15" a="1"/>
  <c r="AO183" i="15" a="1"/>
  <c r="AO77" i="15" a="1"/>
  <c r="AO149" i="15" a="1"/>
  <c r="AO189" i="15" a="1"/>
  <c r="AO61" i="15" a="1"/>
  <c r="AO145" i="15" a="1"/>
  <c r="AO79" i="15" a="1"/>
  <c r="AO155" i="15" a="1"/>
  <c r="AO35" i="15" a="1"/>
  <c r="AO9" i="15" a="1"/>
  <c r="AO153" i="15" a="1"/>
  <c r="AO165" i="15" a="1"/>
  <c r="AO27" i="15" a="1"/>
  <c r="AO59" i="15" a="1"/>
  <c r="AO63" i="15" a="1"/>
  <c r="AO73" i="15" a="1"/>
  <c r="AO117" i="15" a="1"/>
  <c r="AO91" i="15" a="1"/>
  <c r="AO101" i="15" a="1"/>
  <c r="AO49" i="15" a="1"/>
  <c r="AO81" i="15" a="1"/>
  <c r="AO93" i="15" a="1"/>
  <c r="AO187" i="15" a="1"/>
  <c r="AO13" i="15" a="1"/>
  <c r="AO65" i="15" a="1"/>
  <c r="AO199" i="15" a="1"/>
  <c r="AO53" i="15" a="1"/>
  <c r="AO139" i="15" a="1"/>
  <c r="AO21" i="15" a="1"/>
  <c r="AO201" i="15" a="1"/>
  <c r="AO51" i="15" a="1"/>
  <c r="AO43" i="15" a="1"/>
  <c r="AO17" i="15" a="1"/>
  <c r="AO151" i="15" a="1"/>
  <c r="AO67" i="15" a="1"/>
  <c r="AO121" i="15" a="1"/>
  <c r="AO99" i="15" a="1"/>
  <c r="AO141" i="15" a="1"/>
  <c r="AO175" i="15" a="1"/>
  <c r="AO191" i="15" a="1"/>
  <c r="AO45" i="15" a="1"/>
  <c r="AO11" i="15" a="1"/>
  <c r="AO89" i="15" a="1"/>
  <c r="AO23" i="15" a="1"/>
  <c r="AO203" i="15" a="1"/>
  <c r="AO193" i="15" a="1"/>
  <c r="AO137" i="15" a="1"/>
  <c r="AO97" i="15" a="1"/>
  <c r="AO33" i="15" a="1"/>
  <c r="AO119" i="15" a="1"/>
  <c r="AO157" i="15" a="1"/>
  <c r="AO129" i="15" a="1"/>
  <c r="AO31" i="15" a="1"/>
  <c r="AO55" i="15" a="1"/>
  <c r="AO179" i="15" a="1"/>
  <c r="AO195" i="15" a="1"/>
  <c r="AO47" i="15" a="1"/>
  <c r="AO87" i="15" a="1"/>
  <c r="AO173" i="15" a="1"/>
  <c r="AO143" i="15" a="1"/>
  <c r="AO69" i="15" a="1"/>
  <c r="AO41" i="15" l="1"/>
  <c r="AO49" i="15"/>
  <c r="AO149" i="15"/>
  <c r="AO137" i="15"/>
  <c r="AO109" i="15"/>
  <c r="AO101" i="15"/>
  <c r="AO121" i="15"/>
  <c r="AO187" i="15"/>
  <c r="AO53" i="15"/>
  <c r="AO69" i="15"/>
  <c r="AO129" i="15"/>
  <c r="AO157" i="15"/>
  <c r="AO5" i="15"/>
  <c r="AO81" i="15"/>
  <c r="AO153" i="15"/>
  <c r="AO123" i="15"/>
  <c r="AO21" i="15"/>
  <c r="AO93" i="15"/>
  <c r="AO45" i="15"/>
  <c r="AO159" i="15"/>
  <c r="AO117" i="15"/>
  <c r="AO133" i="15"/>
  <c r="AO57" i="15"/>
  <c r="AO59" i="15"/>
  <c r="AO77" i="15"/>
  <c r="AO167" i="15"/>
  <c r="AO29" i="15"/>
  <c r="AO71" i="15"/>
  <c r="AO111" i="15"/>
  <c r="AO191" i="15"/>
  <c r="AO195" i="15"/>
  <c r="AO85" i="15"/>
  <c r="AO37" i="15"/>
  <c r="AO9" i="15"/>
  <c r="AO175" i="15"/>
  <c r="AO145" i="15"/>
  <c r="AO25" i="15"/>
  <c r="AO185" i="15"/>
  <c r="AO139" i="15"/>
  <c r="AO15" i="15"/>
  <c r="AO199" i="15"/>
  <c r="AO65" i="15"/>
  <c r="AO33" i="15"/>
  <c r="AO183" i="15"/>
  <c r="AO113" i="15"/>
  <c r="AO141" i="15"/>
  <c r="AO179" i="15"/>
  <c r="AO13" i="15"/>
  <c r="AO105" i="15"/>
  <c r="AO193" i="15"/>
  <c r="AO97" i="15"/>
  <c r="AO189" i="15"/>
  <c r="AO171" i="15"/>
  <c r="AO79" i="15"/>
  <c r="AO125" i="15"/>
  <c r="AO181" i="15"/>
  <c r="AO91" i="15"/>
  <c r="AO11" i="15"/>
  <c r="AO61" i="15"/>
  <c r="AO155" i="15"/>
  <c r="AO83" i="15"/>
  <c r="AO131" i="15"/>
  <c r="AO27" i="15"/>
  <c r="AO63" i="15"/>
  <c r="AO203" i="15"/>
  <c r="AO23" i="15"/>
  <c r="AO43" i="15"/>
  <c r="AO177" i="15"/>
  <c r="AO95" i="15"/>
  <c r="AO127" i="15"/>
  <c r="AO89" i="15"/>
  <c r="AO73" i="15"/>
  <c r="AO47" i="15"/>
  <c r="AO17" i="15"/>
  <c r="AO51" i="15"/>
  <c r="AO173" i="15"/>
  <c r="AO35" i="15"/>
  <c r="AO163" i="15"/>
  <c r="AO75" i="15"/>
  <c r="AO103" i="15"/>
  <c r="AO31" i="15"/>
  <c r="AO165" i="15"/>
  <c r="AO143" i="15"/>
  <c r="AO55" i="15"/>
  <c r="AO115" i="15"/>
  <c r="AO161" i="15"/>
  <c r="AO197" i="15"/>
  <c r="AO107" i="15"/>
  <c r="AO19" i="15"/>
  <c r="AO201" i="15"/>
  <c r="AO151" i="15"/>
  <c r="AO135" i="15"/>
  <c r="AO119" i="15"/>
  <c r="AO147" i="15"/>
  <c r="AO39" i="15"/>
  <c r="AO169" i="15"/>
  <c r="AO67" i="15"/>
  <c r="AO7" i="15"/>
  <c r="AO99" i="15"/>
  <c r="AO87" i="15"/>
  <c r="CQ1" i="15"/>
  <c r="CP2" i="15"/>
  <c r="BE3" i="10"/>
  <c r="BF2" i="10"/>
  <c r="AY1" i="11"/>
  <c r="AX2" i="11"/>
  <c r="AP193" i="15" a="1"/>
  <c r="AP51" i="15" a="1"/>
  <c r="AP173" i="15" a="1"/>
  <c r="AP191" i="15" a="1"/>
  <c r="AP47" i="15" a="1"/>
  <c r="AP107" i="15" a="1"/>
  <c r="AP19" i="15" a="1"/>
  <c r="AP133" i="15" a="1"/>
  <c r="AP75" i="15" a="1"/>
  <c r="AP105" i="15" a="1"/>
  <c r="AP189" i="15" a="1"/>
  <c r="AP203" i="15" a="1"/>
  <c r="AP97" i="15" a="1"/>
  <c r="AP45" i="15" a="1"/>
  <c r="AP31" i="15" a="1"/>
  <c r="AP145" i="15" a="1"/>
  <c r="AP131" i="15" a="1"/>
  <c r="AP147" i="15" a="1"/>
  <c r="AP77" i="15" a="1"/>
  <c r="AP7" i="15" a="1"/>
  <c r="AP65" i="15" a="1"/>
  <c r="AP39" i="15" a="1"/>
  <c r="AP61" i="15" a="1"/>
  <c r="AP99" i="15" a="1"/>
  <c r="AP33" i="15" a="1"/>
  <c r="AP83" i="15" a="1"/>
  <c r="AP111" i="15" a="1"/>
  <c r="AP143" i="15" a="1"/>
  <c r="AP81" i="15" a="1"/>
  <c r="AP109" i="15" a="1"/>
  <c r="AP41" i="15" a="1"/>
  <c r="AP161" i="15" a="1"/>
  <c r="AP155" i="15" a="1"/>
  <c r="AP201" i="15" a="1"/>
  <c r="AP119" i="15" a="1"/>
  <c r="AP135" i="15" a="1"/>
  <c r="AP181" i="15" a="1"/>
  <c r="AP95" i="15" a="1"/>
  <c r="AP35" i="15" a="1"/>
  <c r="AP91" i="15" a="1"/>
  <c r="AP57" i="15" a="1"/>
  <c r="AP59" i="15" a="1"/>
  <c r="AP139" i="15" a="1"/>
  <c r="AP93" i="15" a="1"/>
  <c r="AP25" i="15" a="1"/>
  <c r="AP53" i="15" a="1"/>
  <c r="AP195" i="15" a="1"/>
  <c r="AP153" i="15" a="1"/>
  <c r="AP69" i="15" a="1"/>
  <c r="AP49" i="15" a="1"/>
  <c r="AP167" i="15" a="1"/>
  <c r="AP15" i="15" a="1"/>
  <c r="AP129" i="15" a="1"/>
  <c r="AP71" i="15" a="1"/>
  <c r="AP79" i="15" a="1"/>
  <c r="AP149" i="15" a="1"/>
  <c r="AP115" i="15" a="1"/>
  <c r="AP199" i="15" a="1"/>
  <c r="AP13" i="15" a="1"/>
  <c r="AP11" i="15" a="1"/>
  <c r="AP73" i="15" a="1"/>
  <c r="AP137" i="15" a="1"/>
  <c r="AP67" i="15" a="1"/>
  <c r="AP187" i="15" a="1"/>
  <c r="AP151" i="15" a="1"/>
  <c r="AP163" i="15" a="1"/>
  <c r="AP63" i="15" a="1"/>
  <c r="AP121" i="15" a="1"/>
  <c r="AP55" i="15" a="1"/>
  <c r="AP185" i="15" a="1"/>
  <c r="AP87" i="15" a="1"/>
  <c r="AP9" i="15" a="1"/>
  <c r="AP113" i="15" a="1"/>
  <c r="AP183" i="15" a="1"/>
  <c r="AP89" i="15" a="1"/>
  <c r="AP177" i="15" a="1"/>
  <c r="AP117" i="15" a="1"/>
  <c r="AP23" i="15" a="1"/>
  <c r="AP101" i="15" a="1"/>
  <c r="AP197" i="15" a="1"/>
  <c r="AP123" i="15" a="1"/>
  <c r="AP43" i="15" a="1"/>
  <c r="AP37" i="15" a="1"/>
  <c r="AP127" i="15" a="1"/>
  <c r="AP165" i="15" a="1"/>
  <c r="AP159" i="15" a="1"/>
  <c r="AP29" i="15" a="1"/>
  <c r="AP103" i="15" a="1"/>
  <c r="AP27" i="15" a="1"/>
  <c r="AP175" i="15" a="1"/>
  <c r="AP141" i="15" a="1"/>
  <c r="AP179" i="15" a="1"/>
  <c r="AP85" i="15" a="1"/>
  <c r="AP21" i="15" a="1"/>
  <c r="AP17" i="15" a="1"/>
  <c r="AP169" i="15" a="1"/>
  <c r="AP125" i="15" a="1"/>
  <c r="AP157" i="15" a="1"/>
  <c r="AP171" i="15" a="1"/>
  <c r="AP5" i="15" a="1"/>
  <c r="AP139" i="15" l="1"/>
  <c r="AP71" i="15"/>
  <c r="AP55" i="15"/>
  <c r="AP51" i="15"/>
  <c r="AP87" i="15"/>
  <c r="AP83" i="15"/>
  <c r="AP35" i="15"/>
  <c r="AP119" i="15"/>
  <c r="AP151" i="15"/>
  <c r="AP163" i="15"/>
  <c r="AP7" i="15"/>
  <c r="AP79" i="15"/>
  <c r="AP135" i="15"/>
  <c r="AP201" i="15"/>
  <c r="AP23" i="15"/>
  <c r="AP103" i="15"/>
  <c r="AP193" i="15"/>
  <c r="AP27" i="15"/>
  <c r="AP63" i="15"/>
  <c r="AP39" i="15"/>
  <c r="AP115" i="15"/>
  <c r="AP161" i="15"/>
  <c r="AP111" i="15"/>
  <c r="AP43" i="15"/>
  <c r="AP13" i="15"/>
  <c r="AP127" i="15"/>
  <c r="AP147" i="15"/>
  <c r="AP47" i="15"/>
  <c r="AP175" i="15"/>
  <c r="AP19" i="15"/>
  <c r="AP177" i="15"/>
  <c r="AP169" i="15"/>
  <c r="AP131" i="15"/>
  <c r="AP67" i="15"/>
  <c r="AP203" i="15"/>
  <c r="AP65" i="15"/>
  <c r="AP183" i="15"/>
  <c r="AP69" i="15"/>
  <c r="AP95" i="15"/>
  <c r="AP197" i="15"/>
  <c r="AP181" i="15"/>
  <c r="AP15" i="15"/>
  <c r="AP185" i="15"/>
  <c r="AP173" i="15"/>
  <c r="AP25" i="15"/>
  <c r="AP195" i="15"/>
  <c r="AP141" i="15"/>
  <c r="AP17" i="15"/>
  <c r="AP31" i="15"/>
  <c r="AP29" i="15"/>
  <c r="AP105" i="15"/>
  <c r="AP153" i="15"/>
  <c r="AP9" i="15"/>
  <c r="AP57" i="15"/>
  <c r="AP101" i="15"/>
  <c r="AP155" i="15"/>
  <c r="AP133" i="15"/>
  <c r="AP49" i="15"/>
  <c r="AP121" i="15"/>
  <c r="AP61" i="15"/>
  <c r="AP187" i="15"/>
  <c r="AP199" i="15"/>
  <c r="AP77" i="15"/>
  <c r="AP37" i="15"/>
  <c r="AP157" i="15"/>
  <c r="AP165" i="15"/>
  <c r="AP33" i="15"/>
  <c r="AP91" i="15"/>
  <c r="AP109" i="15"/>
  <c r="AP53" i="15"/>
  <c r="AP81" i="15"/>
  <c r="AP179" i="15"/>
  <c r="AP107" i="15"/>
  <c r="AP117" i="15"/>
  <c r="AP97" i="15"/>
  <c r="AP93" i="15"/>
  <c r="AP137" i="15"/>
  <c r="AP73" i="15"/>
  <c r="AP5" i="15"/>
  <c r="AP123" i="15"/>
  <c r="AP125" i="15"/>
  <c r="AP129" i="15"/>
  <c r="AP99" i="15"/>
  <c r="AP145" i="15"/>
  <c r="AP149" i="15"/>
  <c r="AP41" i="15"/>
  <c r="AP143" i="15"/>
  <c r="AP113" i="15"/>
  <c r="AP21" i="15"/>
  <c r="AP89" i="15"/>
  <c r="AP189" i="15"/>
  <c r="AP11" i="15"/>
  <c r="AP159" i="15"/>
  <c r="AP59" i="15"/>
  <c r="AP171" i="15"/>
  <c r="AP85" i="15"/>
  <c r="AP75" i="15"/>
  <c r="AP167" i="15"/>
  <c r="AP191" i="15"/>
  <c r="AP45" i="15"/>
  <c r="CQ2" i="15"/>
  <c r="CR1" i="15"/>
  <c r="AZ1" i="11"/>
  <c r="AY2" i="11"/>
  <c r="BG2" i="10"/>
  <c r="BF3" i="10"/>
  <c r="AQ165" i="15" a="1"/>
  <c r="AQ95" i="15" a="1"/>
  <c r="AQ5" i="15" a="1"/>
  <c r="AQ37" i="15" a="1"/>
  <c r="AQ47" i="15" a="1"/>
  <c r="AQ167" i="15" a="1"/>
  <c r="AQ119" i="15" a="1"/>
  <c r="AQ85" i="15" a="1"/>
  <c r="AQ137" i="15" a="1"/>
  <c r="AQ15" i="15" a="1"/>
  <c r="AQ67" i="15" a="1"/>
  <c r="AQ103" i="15" a="1"/>
  <c r="AQ203" i="15" a="1"/>
  <c r="AQ149" i="15" a="1"/>
  <c r="AQ159" i="15" a="1"/>
  <c r="AQ153" i="15" a="1"/>
  <c r="AQ83" i="15" a="1"/>
  <c r="AQ99" i="15" a="1"/>
  <c r="AQ89" i="15" a="1"/>
  <c r="AQ151" i="15" a="1"/>
  <c r="AQ191" i="15" a="1"/>
  <c r="AQ135" i="15" a="1"/>
  <c r="AQ7" i="15" a="1"/>
  <c r="AQ59" i="15" a="1"/>
  <c r="AQ121" i="15" a="1"/>
  <c r="AQ147" i="15" a="1"/>
  <c r="AQ23" i="15" a="1"/>
  <c r="AQ105" i="15" a="1"/>
  <c r="AQ177" i="15" a="1"/>
  <c r="AQ113" i="15" a="1"/>
  <c r="AQ139" i="15" a="1"/>
  <c r="AQ117" i="15" a="1"/>
  <c r="AQ31" i="15" a="1"/>
  <c r="AQ143" i="15" a="1"/>
  <c r="AQ79" i="15" a="1"/>
  <c r="AQ21" i="15" a="1"/>
  <c r="AQ69" i="15" a="1"/>
  <c r="AQ25" i="15" a="1"/>
  <c r="AQ9" i="15" a="1"/>
  <c r="AQ13" i="15" a="1"/>
  <c r="AQ133" i="15" a="1"/>
  <c r="AQ173" i="15" a="1"/>
  <c r="AQ61" i="15" a="1"/>
  <c r="AQ57" i="15" a="1"/>
  <c r="AQ65" i="15" a="1"/>
  <c r="AQ11" i="15" a="1"/>
  <c r="AQ81" i="15" a="1"/>
  <c r="AQ43" i="15" a="1"/>
  <c r="AQ195" i="15" a="1"/>
  <c r="AQ197" i="15" a="1"/>
  <c r="AQ163" i="15" a="1"/>
  <c r="AQ93" i="15" a="1"/>
  <c r="AQ187" i="15" a="1"/>
  <c r="AQ189" i="15" a="1"/>
  <c r="AQ49" i="15" a="1"/>
  <c r="AQ111" i="15" a="1"/>
  <c r="AQ185" i="15" a="1"/>
  <c r="AQ71" i="15" a="1"/>
  <c r="AQ39" i="15" a="1"/>
  <c r="AQ157" i="15" a="1"/>
  <c r="AQ181" i="15" a="1"/>
  <c r="AQ87" i="15" a="1"/>
  <c r="AQ199" i="15" a="1"/>
  <c r="AQ17" i="15" a="1"/>
  <c r="AQ107" i="15" a="1"/>
  <c r="AQ101" i="15" a="1"/>
  <c r="AQ123" i="15" a="1"/>
  <c r="AQ97" i="15" a="1"/>
  <c r="AQ27" i="15" a="1"/>
  <c r="AQ29" i="15" a="1"/>
  <c r="AQ125" i="15" a="1"/>
  <c r="AQ63" i="15" a="1"/>
  <c r="AQ193" i="15" a="1"/>
  <c r="AQ115" i="15" a="1"/>
  <c r="AQ201" i="15" a="1"/>
  <c r="AQ73" i="15" a="1"/>
  <c r="AQ131" i="15" a="1"/>
  <c r="AQ109" i="15" a="1"/>
  <c r="AQ169" i="15" a="1"/>
  <c r="AQ161" i="15" a="1"/>
  <c r="AQ127" i="15" a="1"/>
  <c r="AQ145" i="15" a="1"/>
  <c r="AQ75" i="15" a="1"/>
  <c r="AQ183" i="15" a="1"/>
  <c r="AQ41" i="15" a="1"/>
  <c r="AQ35" i="15" a="1"/>
  <c r="AQ53" i="15" a="1"/>
  <c r="AQ141" i="15" a="1"/>
  <c r="AQ129" i="15" a="1"/>
  <c r="AQ91" i="15" a="1"/>
  <c r="AQ77" i="15" a="1"/>
  <c r="AQ51" i="15" a="1"/>
  <c r="AQ175" i="15" a="1"/>
  <c r="AQ171" i="15" a="1"/>
  <c r="AQ179" i="15" a="1"/>
  <c r="AQ19" i="15" a="1"/>
  <c r="AQ55" i="15" a="1"/>
  <c r="AQ45" i="15" a="1"/>
  <c r="AQ33" i="15" a="1"/>
  <c r="AQ155" i="15" a="1"/>
  <c r="AQ167" i="15" l="1"/>
  <c r="AQ73" i="15"/>
  <c r="AQ77" i="15"/>
  <c r="AQ141" i="15"/>
  <c r="AQ199" i="15"/>
  <c r="AQ171" i="15"/>
  <c r="AQ163" i="15"/>
  <c r="AQ29" i="15"/>
  <c r="AQ159" i="15"/>
  <c r="AQ61" i="15"/>
  <c r="AQ187" i="15"/>
  <c r="AQ57" i="15"/>
  <c r="AQ145" i="15"/>
  <c r="AQ85" i="15"/>
  <c r="AQ105" i="15"/>
  <c r="AQ5" i="15"/>
  <c r="AQ33" i="15"/>
  <c r="AQ93" i="15"/>
  <c r="AQ101" i="15"/>
  <c r="AQ25" i="15"/>
  <c r="AQ113" i="15"/>
  <c r="AQ137" i="15"/>
  <c r="AQ53" i="15"/>
  <c r="AQ121" i="15"/>
  <c r="AQ181" i="15"/>
  <c r="AQ183" i="15"/>
  <c r="AQ89" i="15"/>
  <c r="AQ75" i="15"/>
  <c r="AQ125" i="15"/>
  <c r="AQ157" i="15"/>
  <c r="AQ81" i="15"/>
  <c r="AQ49" i="15"/>
  <c r="AQ59" i="15"/>
  <c r="AQ133" i="15"/>
  <c r="AQ69" i="15"/>
  <c r="AQ179" i="15"/>
  <c r="AQ41" i="15"/>
  <c r="AQ43" i="15"/>
  <c r="AQ117" i="15"/>
  <c r="AQ149" i="15"/>
  <c r="AQ11" i="15"/>
  <c r="AQ17" i="15"/>
  <c r="AQ169" i="15"/>
  <c r="AQ63" i="15"/>
  <c r="AQ31" i="15"/>
  <c r="AQ65" i="15"/>
  <c r="AQ79" i="15"/>
  <c r="AQ173" i="15"/>
  <c r="AQ153" i="15"/>
  <c r="AQ109" i="15"/>
  <c r="AQ27" i="15"/>
  <c r="AQ111" i="15"/>
  <c r="AQ107" i="15"/>
  <c r="AQ143" i="15"/>
  <c r="AQ45" i="15"/>
  <c r="AQ37" i="15"/>
  <c r="AQ83" i="15"/>
  <c r="AQ195" i="15"/>
  <c r="AQ97" i="15"/>
  <c r="AQ175" i="15"/>
  <c r="AQ177" i="15"/>
  <c r="AQ15" i="15"/>
  <c r="AQ129" i="15"/>
  <c r="AQ47" i="15"/>
  <c r="AQ95" i="15"/>
  <c r="AQ123" i="15"/>
  <c r="AQ165" i="15"/>
  <c r="AQ161" i="15"/>
  <c r="AQ197" i="15"/>
  <c r="AQ139" i="15"/>
  <c r="AQ185" i="15"/>
  <c r="AQ147" i="15"/>
  <c r="AQ119" i="15"/>
  <c r="AQ35" i="15"/>
  <c r="AQ191" i="15"/>
  <c r="AQ91" i="15"/>
  <c r="AQ193" i="15"/>
  <c r="AQ13" i="15"/>
  <c r="AQ127" i="15"/>
  <c r="AQ9" i="15"/>
  <c r="AQ21" i="15"/>
  <c r="AQ151" i="15"/>
  <c r="AQ189" i="15"/>
  <c r="AQ19" i="15"/>
  <c r="AQ23" i="15"/>
  <c r="AQ155" i="15"/>
  <c r="AQ131" i="15"/>
  <c r="AQ135" i="15"/>
  <c r="AQ55" i="15"/>
  <c r="AQ201" i="15"/>
  <c r="AQ103" i="15"/>
  <c r="AQ115" i="15"/>
  <c r="AQ87" i="15"/>
  <c r="AQ71" i="15"/>
  <c r="AQ39" i="15"/>
  <c r="AQ7" i="15"/>
  <c r="AQ99" i="15"/>
  <c r="AQ67" i="15"/>
  <c r="AQ203" i="15"/>
  <c r="AQ51" i="15"/>
  <c r="CS1" i="15"/>
  <c r="CR2" i="15"/>
  <c r="AZ2" i="11"/>
  <c r="BA1" i="11"/>
  <c r="BG3" i="10"/>
  <c r="BH2" i="10"/>
  <c r="AR193" i="15" a="1"/>
  <c r="AR41" i="15" a="1"/>
  <c r="AR191" i="15" a="1"/>
  <c r="AR197" i="15" a="1"/>
  <c r="AR57" i="15" a="1"/>
  <c r="AR87" i="15" a="1"/>
  <c r="AR137" i="15" a="1"/>
  <c r="AR153" i="15" a="1"/>
  <c r="AR73" i="15" a="1"/>
  <c r="AR33" i="15" a="1"/>
  <c r="AR47" i="15" a="1"/>
  <c r="AR85" i="15" a="1"/>
  <c r="AR15" i="15" a="1"/>
  <c r="AR79" i="15" a="1"/>
  <c r="AR81" i="15" a="1"/>
  <c r="AR13" i="15" a="1"/>
  <c r="AR159" i="15" a="1"/>
  <c r="AR167" i="15" a="1"/>
  <c r="AR107" i="15" a="1"/>
  <c r="AR93" i="15" a="1"/>
  <c r="AR199" i="15" a="1"/>
  <c r="AR7" i="15" a="1"/>
  <c r="AR103" i="15" a="1"/>
  <c r="AR19" i="15" a="1"/>
  <c r="AR203" i="15" a="1"/>
  <c r="AR39" i="15" a="1"/>
  <c r="AR135" i="15" a="1"/>
  <c r="AR61" i="15" a="1"/>
  <c r="AR105" i="15" a="1"/>
  <c r="AR77" i="15" a="1"/>
  <c r="AR173" i="15" a="1"/>
  <c r="AR127" i="15" a="1"/>
  <c r="AR143" i="15" a="1"/>
  <c r="AR21" i="15" a="1"/>
  <c r="AR151" i="15" a="1"/>
  <c r="AR147" i="15" a="1"/>
  <c r="AR51" i="15" a="1"/>
  <c r="AR133" i="15" a="1"/>
  <c r="AR165" i="15" a="1"/>
  <c r="AR27" i="15" a="1"/>
  <c r="AR45" i="15" a="1"/>
  <c r="AR5" i="15" a="1"/>
  <c r="AR117" i="15" a="1"/>
  <c r="AR177" i="15" a="1"/>
  <c r="AR119" i="15" a="1"/>
  <c r="AR99" i="15" a="1"/>
  <c r="AR25" i="15" a="1"/>
  <c r="AR175" i="15" a="1"/>
  <c r="AR63" i="15" a="1"/>
  <c r="AR109" i="15" a="1"/>
  <c r="AR91" i="15" a="1"/>
  <c r="AR187" i="15" a="1"/>
  <c r="AR201" i="15" a="1"/>
  <c r="AR185" i="15" a="1"/>
  <c r="AR163" i="15" a="1"/>
  <c r="AR181" i="15" a="1"/>
  <c r="AR171" i="15" a="1"/>
  <c r="AR37" i="15" a="1"/>
  <c r="AR157" i="15" a="1"/>
  <c r="AR97" i="15" a="1"/>
  <c r="AR75" i="15" a="1"/>
  <c r="AR195" i="15" a="1"/>
  <c r="AR17" i="15" a="1"/>
  <c r="AR83" i="15" a="1"/>
  <c r="AR141" i="15" a="1"/>
  <c r="AR115" i="15" a="1"/>
  <c r="AR121" i="15" a="1"/>
  <c r="AR129" i="15" a="1"/>
  <c r="AR169" i="15" a="1"/>
  <c r="AR67" i="15" a="1"/>
  <c r="AR113" i="15" a="1"/>
  <c r="AR69" i="15" a="1"/>
  <c r="AR31" i="15" a="1"/>
  <c r="AR59" i="15" a="1"/>
  <c r="AR189" i="15" a="1"/>
  <c r="AR161" i="15" a="1"/>
  <c r="AR89" i="15" a="1"/>
  <c r="AR65" i="15" a="1"/>
  <c r="AR179" i="15" a="1"/>
  <c r="AR145" i="15" a="1"/>
  <c r="AR155" i="15" a="1"/>
  <c r="AR9" i="15" a="1"/>
  <c r="AR131" i="15" a="1"/>
  <c r="AR139" i="15" a="1"/>
  <c r="AR183" i="15" a="1"/>
  <c r="AR43" i="15" a="1"/>
  <c r="AR149" i="15" a="1"/>
  <c r="AR123" i="15" a="1"/>
  <c r="AR11" i="15" a="1"/>
  <c r="AR101" i="15" a="1"/>
  <c r="AR23" i="15" a="1"/>
  <c r="AR53" i="15" a="1"/>
  <c r="AR35" i="15" a="1"/>
  <c r="AR95" i="15" a="1"/>
  <c r="AR55" i="15" a="1"/>
  <c r="AR29" i="15" a="1"/>
  <c r="AR111" i="15" a="1"/>
  <c r="AR125" i="15" a="1"/>
  <c r="AR49" i="15" a="1"/>
  <c r="AR71" i="15" a="1"/>
  <c r="AR7" i="15" l="1"/>
  <c r="AR55" i="15"/>
  <c r="AR167" i="15"/>
  <c r="AR135" i="15"/>
  <c r="AR23" i="15"/>
  <c r="AR87" i="15"/>
  <c r="AR115" i="15"/>
  <c r="AR15" i="15"/>
  <c r="AR151" i="15"/>
  <c r="AR39" i="15"/>
  <c r="AR11" i="15"/>
  <c r="AR67" i="15"/>
  <c r="AR131" i="15"/>
  <c r="AR143" i="15"/>
  <c r="AR71" i="15"/>
  <c r="AR19" i="15"/>
  <c r="AR99" i="15"/>
  <c r="AR189" i="15"/>
  <c r="AR119" i="15"/>
  <c r="AR185" i="15"/>
  <c r="AR111" i="15"/>
  <c r="AR201" i="15"/>
  <c r="AR103" i="15"/>
  <c r="AR47" i="15"/>
  <c r="AR51" i="15"/>
  <c r="AR35" i="15"/>
  <c r="AR161" i="15"/>
  <c r="AR165" i="15"/>
  <c r="AR155" i="15"/>
  <c r="AR73" i="15"/>
  <c r="AR123" i="15"/>
  <c r="AR197" i="15"/>
  <c r="AR177" i="15"/>
  <c r="AR31" i="15"/>
  <c r="AR179" i="15"/>
  <c r="AR45" i="15"/>
  <c r="AR77" i="15"/>
  <c r="AR173" i="15"/>
  <c r="AR181" i="15"/>
  <c r="AR203" i="15"/>
  <c r="AR79" i="15"/>
  <c r="AR75" i="15"/>
  <c r="AR107" i="15"/>
  <c r="AR95" i="15"/>
  <c r="AR61" i="15"/>
  <c r="AR137" i="15"/>
  <c r="AR27" i="15"/>
  <c r="AR41" i="15"/>
  <c r="AR171" i="15"/>
  <c r="AR83" i="15"/>
  <c r="AR89" i="15"/>
  <c r="AR53" i="15"/>
  <c r="AR139" i="15"/>
  <c r="AR147" i="15"/>
  <c r="AR63" i="15"/>
  <c r="AR17" i="15"/>
  <c r="AR163" i="15"/>
  <c r="AR157" i="15"/>
  <c r="AR159" i="15"/>
  <c r="AR127" i="15"/>
  <c r="AR141" i="15"/>
  <c r="AR129" i="15"/>
  <c r="AR43" i="15"/>
  <c r="AR199" i="15"/>
  <c r="AR13" i="15"/>
  <c r="AR175" i="15"/>
  <c r="AR85" i="15"/>
  <c r="AR101" i="15"/>
  <c r="AR9" i="15"/>
  <c r="AR193" i="15"/>
  <c r="AR21" i="15"/>
  <c r="AR57" i="15"/>
  <c r="AR169" i="15"/>
  <c r="AR149" i="15"/>
  <c r="AR145" i="15"/>
  <c r="AR49" i="15"/>
  <c r="AR59" i="15"/>
  <c r="AR125" i="15"/>
  <c r="AR29" i="15"/>
  <c r="AR93" i="15"/>
  <c r="AR81" i="15"/>
  <c r="AR195" i="15"/>
  <c r="AR33" i="15"/>
  <c r="AR121" i="15"/>
  <c r="AR91" i="15"/>
  <c r="AR105" i="15"/>
  <c r="AR109" i="15"/>
  <c r="AR191" i="15"/>
  <c r="AR153" i="15"/>
  <c r="AR183" i="15"/>
  <c r="AR65" i="15"/>
  <c r="AR133" i="15"/>
  <c r="AR69" i="15"/>
  <c r="AR37" i="15"/>
  <c r="AR117" i="15"/>
  <c r="AR113" i="15"/>
  <c r="AR5" i="15"/>
  <c r="AR97" i="15"/>
  <c r="AR25" i="15"/>
  <c r="AR187" i="15"/>
  <c r="CT1" i="15"/>
  <c r="CS2" i="15"/>
  <c r="BA2" i="11"/>
  <c r="BB1" i="11"/>
  <c r="BI2" i="10"/>
  <c r="BH3" i="10"/>
  <c r="AS153" i="15" a="1"/>
  <c r="AS179" i="15" a="1"/>
  <c r="AS101" i="15" a="1"/>
  <c r="AS201" i="15" a="1"/>
  <c r="AS137" i="15" a="1"/>
  <c r="AS107" i="15" a="1"/>
  <c r="AS65" i="15" a="1"/>
  <c r="AS195" i="15" a="1"/>
  <c r="AS141" i="15" a="1"/>
  <c r="AS89" i="15" a="1"/>
  <c r="AS165" i="15" a="1"/>
  <c r="AS143" i="15" a="1"/>
  <c r="AS41" i="15" a="1"/>
  <c r="AS135" i="15" a="1"/>
  <c r="AS177" i="15" a="1"/>
  <c r="AS183" i="15" a="1"/>
  <c r="AS57" i="15" a="1"/>
  <c r="AS203" i="15" a="1"/>
  <c r="AS25" i="15" a="1"/>
  <c r="AS75" i="15" a="1"/>
  <c r="AS129" i="15" a="1"/>
  <c r="AS33" i="15" a="1"/>
  <c r="AS157" i="15" a="1"/>
  <c r="AS45" i="15" a="1"/>
  <c r="AS55" i="15" a="1"/>
  <c r="AS111" i="15" a="1"/>
  <c r="AS193" i="15" a="1"/>
  <c r="AS117" i="15" a="1"/>
  <c r="AS91" i="15" a="1"/>
  <c r="AS173" i="15" a="1"/>
  <c r="AS149" i="15" a="1"/>
  <c r="AS61" i="15" a="1"/>
  <c r="AS99" i="15" a="1"/>
  <c r="AS159" i="15" a="1"/>
  <c r="AS119" i="15" a="1"/>
  <c r="AS21" i="15" a="1"/>
  <c r="AS199" i="15" a="1"/>
  <c r="AS113" i="15" a="1"/>
  <c r="AS63" i="15" a="1"/>
  <c r="AS43" i="15" a="1"/>
  <c r="AS147" i="15" a="1"/>
  <c r="AS19" i="15" a="1"/>
  <c r="AS7" i="15" a="1"/>
  <c r="AS185" i="15" a="1"/>
  <c r="AS109" i="15" a="1"/>
  <c r="AS37" i="15" a="1"/>
  <c r="AS171" i="15" a="1"/>
  <c r="AS39" i="15" a="1"/>
  <c r="AS169" i="15" a="1"/>
  <c r="AS181" i="15" a="1"/>
  <c r="AS53" i="15" a="1"/>
  <c r="AS139" i="15" a="1"/>
  <c r="AS105" i="15" a="1"/>
  <c r="AS15" i="15" a="1"/>
  <c r="AS71" i="15" a="1"/>
  <c r="AS145" i="15" a="1"/>
  <c r="AS95" i="15" a="1"/>
  <c r="AS175" i="15" a="1"/>
  <c r="AS85" i="15" a="1"/>
  <c r="AS27" i="15" a="1"/>
  <c r="AS59" i="15" a="1"/>
  <c r="AS189" i="15" a="1"/>
  <c r="AS31" i="15" a="1"/>
  <c r="AS49" i="15" a="1"/>
  <c r="AS93" i="15" a="1"/>
  <c r="AS87" i="15" a="1"/>
  <c r="AS161" i="15" a="1"/>
  <c r="AS123" i="15" a="1"/>
  <c r="AS23" i="15" a="1"/>
  <c r="AS5" i="15" a="1"/>
  <c r="AS51" i="15" a="1"/>
  <c r="AS133" i="15" a="1"/>
  <c r="AS11" i="15" a="1"/>
  <c r="AS187" i="15" a="1"/>
  <c r="AS191" i="15" a="1"/>
  <c r="AS79" i="15" a="1"/>
  <c r="AS17" i="15" a="1"/>
  <c r="AS103" i="15" a="1"/>
  <c r="AS127" i="15" a="1"/>
  <c r="AS167" i="15" a="1"/>
  <c r="AS197" i="15" a="1"/>
  <c r="AS125" i="15" a="1"/>
  <c r="AS131" i="15" a="1"/>
  <c r="AS47" i="15" a="1"/>
  <c r="AS73" i="15" a="1"/>
  <c r="AS35" i="15" a="1"/>
  <c r="AS163" i="15" a="1"/>
  <c r="AS151" i="15" a="1"/>
  <c r="AS69" i="15" a="1"/>
  <c r="AS121" i="15" a="1"/>
  <c r="AS13" i="15" a="1"/>
  <c r="AS9" i="15" a="1"/>
  <c r="AS83" i="15" a="1"/>
  <c r="AS29" i="15" a="1"/>
  <c r="AS97" i="15" a="1"/>
  <c r="AS155" i="15" a="1"/>
  <c r="AS81" i="15" a="1"/>
  <c r="AS115" i="15" a="1"/>
  <c r="AS67" i="15" a="1"/>
  <c r="AS77" i="15" a="1"/>
  <c r="AS129" i="15" l="1"/>
  <c r="AS37" i="15"/>
  <c r="AS77" i="15"/>
  <c r="AS91" i="15"/>
  <c r="AS175" i="15"/>
  <c r="AS137" i="15"/>
  <c r="AS97" i="15"/>
  <c r="AS153" i="15"/>
  <c r="AS123" i="15"/>
  <c r="AS73" i="15"/>
  <c r="AS25" i="15"/>
  <c r="AS195" i="15"/>
  <c r="AS133" i="15"/>
  <c r="AS11" i="15"/>
  <c r="AS143" i="15"/>
  <c r="AS105" i="15"/>
  <c r="AS159" i="15"/>
  <c r="AS145" i="15"/>
  <c r="AS121" i="15"/>
  <c r="AS199" i="15"/>
  <c r="AS89" i="15"/>
  <c r="AS101" i="15"/>
  <c r="AS61" i="15"/>
  <c r="AS125" i="15"/>
  <c r="AS33" i="15"/>
  <c r="AS93" i="15"/>
  <c r="AS155" i="15"/>
  <c r="AS43" i="15"/>
  <c r="AS5" i="15"/>
  <c r="AS29" i="15"/>
  <c r="AS117" i="15"/>
  <c r="AS53" i="15"/>
  <c r="AS141" i="15"/>
  <c r="AS109" i="15"/>
  <c r="AS191" i="15"/>
  <c r="AS69" i="15"/>
  <c r="AS113" i="15"/>
  <c r="AS45" i="15"/>
  <c r="AS13" i="15"/>
  <c r="AS81" i="15"/>
  <c r="AS41" i="15"/>
  <c r="AS139" i="15"/>
  <c r="AS57" i="15"/>
  <c r="AS179" i="15"/>
  <c r="AS149" i="15"/>
  <c r="AS157" i="15"/>
  <c r="AS183" i="15"/>
  <c r="AS17" i="15"/>
  <c r="AS163" i="15"/>
  <c r="AS85" i="15"/>
  <c r="AS49" i="15"/>
  <c r="AS197" i="15"/>
  <c r="AS21" i="15"/>
  <c r="AS65" i="15"/>
  <c r="AS39" i="15"/>
  <c r="AS111" i="15"/>
  <c r="AS165" i="15"/>
  <c r="AS181" i="15"/>
  <c r="AS161" i="15"/>
  <c r="AS203" i="15"/>
  <c r="AS187" i="15"/>
  <c r="AS51" i="15"/>
  <c r="AS107" i="15"/>
  <c r="AS15" i="15"/>
  <c r="AS47" i="15"/>
  <c r="AS99" i="15"/>
  <c r="AS189" i="15"/>
  <c r="AS127" i="15"/>
  <c r="AS95" i="15"/>
  <c r="AS169" i="15"/>
  <c r="AS9" i="15"/>
  <c r="AS167" i="15"/>
  <c r="AS193" i="15"/>
  <c r="AS79" i="15"/>
  <c r="AS71" i="15"/>
  <c r="AS147" i="15"/>
  <c r="AS31" i="15"/>
  <c r="AS119" i="15"/>
  <c r="AS201" i="15"/>
  <c r="AS75" i="15"/>
  <c r="AS67" i="15"/>
  <c r="AS185" i="15"/>
  <c r="AS35" i="15"/>
  <c r="AS83" i="15"/>
  <c r="AS27" i="15"/>
  <c r="AS63" i="15"/>
  <c r="AS173" i="15"/>
  <c r="AS171" i="15"/>
  <c r="AS177" i="15"/>
  <c r="AS55" i="15"/>
  <c r="AS103" i="15"/>
  <c r="AS115" i="15"/>
  <c r="AS59" i="15"/>
  <c r="AS135" i="15"/>
  <c r="AS7" i="15"/>
  <c r="AS19" i="15"/>
  <c r="AS23" i="15"/>
  <c r="AS151" i="15"/>
  <c r="AS87" i="15"/>
  <c r="AS131" i="15"/>
  <c r="CU1" i="15"/>
  <c r="CT2" i="15"/>
  <c r="BJ2" i="10"/>
  <c r="BI3" i="10"/>
  <c r="BC1" i="11"/>
  <c r="BB2" i="11"/>
  <c r="AT7" i="15" a="1"/>
  <c r="AT105" i="15" a="1"/>
  <c r="AT17" i="15" a="1"/>
  <c r="AT93" i="15" a="1"/>
  <c r="AT165" i="15" a="1"/>
  <c r="AT83" i="15" a="1"/>
  <c r="AT183" i="15" a="1"/>
  <c r="AT15" i="15" a="1"/>
  <c r="AT181" i="15" a="1"/>
  <c r="AT107" i="15" a="1"/>
  <c r="AT157" i="15" a="1"/>
  <c r="AT21" i="15" a="1"/>
  <c r="AT11" i="15" a="1"/>
  <c r="AT187" i="15" a="1"/>
  <c r="AT139" i="15" a="1"/>
  <c r="AT69" i="15" a="1"/>
  <c r="AT99" i="15" a="1"/>
  <c r="AT33" i="15" a="1"/>
  <c r="AT63" i="15" a="1"/>
  <c r="AT171" i="15" a="1"/>
  <c r="AT127" i="15" a="1"/>
  <c r="AT19" i="15" a="1"/>
  <c r="AT39" i="15" a="1"/>
  <c r="AT199" i="15" a="1"/>
  <c r="AT149" i="15" a="1"/>
  <c r="AT43" i="15" a="1"/>
  <c r="AT65" i="15" a="1"/>
  <c r="AT77" i="15" a="1"/>
  <c r="AT197" i="15" a="1"/>
  <c r="AT95" i="15" a="1"/>
  <c r="AT5" i="15" a="1"/>
  <c r="AT59" i="15" a="1"/>
  <c r="AT49" i="15" a="1"/>
  <c r="AT201" i="15" a="1"/>
  <c r="AT35" i="15" a="1"/>
  <c r="AT153" i="15" a="1"/>
  <c r="AT193" i="15" a="1"/>
  <c r="AT81" i="15" a="1"/>
  <c r="AT135" i="15" a="1"/>
  <c r="AT173" i="15" a="1"/>
  <c r="AT25" i="15" a="1"/>
  <c r="AT151" i="15" a="1"/>
  <c r="AT85" i="15" a="1"/>
  <c r="AT195" i="15" a="1"/>
  <c r="AT73" i="15" a="1"/>
  <c r="AT87" i="15" a="1"/>
  <c r="AT111" i="15" a="1"/>
  <c r="AT47" i="15" a="1"/>
  <c r="AT109" i="15" a="1"/>
  <c r="AT53" i="15" a="1"/>
  <c r="AT115" i="15" a="1"/>
  <c r="AT137" i="15" a="1"/>
  <c r="AT133" i="15" a="1"/>
  <c r="AT71" i="15" a="1"/>
  <c r="AT117" i="15" a="1"/>
  <c r="AT55" i="15" a="1"/>
  <c r="AT125" i="15" a="1"/>
  <c r="AT147" i="15" a="1"/>
  <c r="AT143" i="15" a="1"/>
  <c r="AT29" i="15" a="1"/>
  <c r="AT45" i="15" a="1"/>
  <c r="AT27" i="15" a="1"/>
  <c r="AT37" i="15" a="1"/>
  <c r="AT131" i="15" a="1"/>
  <c r="AT79" i="15" a="1"/>
  <c r="AT123" i="15" a="1"/>
  <c r="AT97" i="15" a="1"/>
  <c r="AT175" i="15" a="1"/>
  <c r="AT41" i="15" a="1"/>
  <c r="AT31" i="15" a="1"/>
  <c r="AT191" i="15" a="1"/>
  <c r="AT57" i="15" a="1"/>
  <c r="AT51" i="15" a="1"/>
  <c r="AT75" i="15" a="1"/>
  <c r="AT203" i="15" a="1"/>
  <c r="AT103" i="15" a="1"/>
  <c r="AT161" i="15" a="1"/>
  <c r="AT163" i="15" a="1"/>
  <c r="AT177" i="15" a="1"/>
  <c r="AT113" i="15" a="1"/>
  <c r="AT23" i="15" a="1"/>
  <c r="AT169" i="15" a="1"/>
  <c r="AT159" i="15" a="1"/>
  <c r="AT155" i="15" a="1"/>
  <c r="AT167" i="15" a="1"/>
  <c r="AT179" i="15" a="1"/>
  <c r="AT129" i="15" a="1"/>
  <c r="AT101" i="15" a="1"/>
  <c r="AT9" i="15" a="1"/>
  <c r="AT145" i="15" a="1"/>
  <c r="AT67" i="15" a="1"/>
  <c r="AT61" i="15" a="1"/>
  <c r="AT119" i="15" a="1"/>
  <c r="AT141" i="15" a="1"/>
  <c r="AT189" i="15" a="1"/>
  <c r="AT121" i="15" a="1"/>
  <c r="AT91" i="15" a="1"/>
  <c r="AT185" i="15" a="1"/>
  <c r="AT89" i="15" a="1"/>
  <c r="AT13" i="15" a="1"/>
  <c r="AT39" i="15" l="1"/>
  <c r="AT23" i="15"/>
  <c r="AT103" i="15"/>
  <c r="AT43" i="15"/>
  <c r="AT91" i="15"/>
  <c r="AT7" i="15"/>
  <c r="AT87" i="15"/>
  <c r="AT19" i="15"/>
  <c r="AT71" i="15"/>
  <c r="AT51" i="15"/>
  <c r="AT119" i="15"/>
  <c r="AT83" i="15"/>
  <c r="AT151" i="15"/>
  <c r="AT59" i="15"/>
  <c r="AT181" i="15"/>
  <c r="AT147" i="15"/>
  <c r="AT111" i="15"/>
  <c r="AT95" i="15"/>
  <c r="AT67" i="15"/>
  <c r="AT201" i="15"/>
  <c r="AT15" i="15"/>
  <c r="AT55" i="15"/>
  <c r="AT189" i="15"/>
  <c r="AT35" i="15"/>
  <c r="AT107" i="15"/>
  <c r="AT99" i="15"/>
  <c r="AT135" i="15"/>
  <c r="AT167" i="15"/>
  <c r="AT63" i="15"/>
  <c r="AT171" i="15"/>
  <c r="AT131" i="15"/>
  <c r="AT31" i="15"/>
  <c r="AT177" i="15"/>
  <c r="AT161" i="15"/>
  <c r="AT123" i="15"/>
  <c r="AT203" i="15"/>
  <c r="AT155" i="15"/>
  <c r="AT165" i="15"/>
  <c r="AT197" i="15"/>
  <c r="AT57" i="15"/>
  <c r="AT173" i="15"/>
  <c r="AT143" i="15"/>
  <c r="AT169" i="15"/>
  <c r="AT89" i="15"/>
  <c r="AT77" i="15"/>
  <c r="AT117" i="15"/>
  <c r="AT11" i="15"/>
  <c r="AT101" i="15"/>
  <c r="AT115" i="15"/>
  <c r="AT185" i="15"/>
  <c r="AT79" i="15"/>
  <c r="AT61" i="15"/>
  <c r="AT49" i="15"/>
  <c r="AT47" i="15"/>
  <c r="AT193" i="15"/>
  <c r="AT27" i="15"/>
  <c r="AT37" i="15"/>
  <c r="AT129" i="15"/>
  <c r="AT97" i="15"/>
  <c r="AT139" i="15"/>
  <c r="AT41" i="15"/>
  <c r="AT109" i="15"/>
  <c r="AT93" i="15"/>
  <c r="AT137" i="15"/>
  <c r="AT121" i="15"/>
  <c r="AT73" i="15"/>
  <c r="AT149" i="15"/>
  <c r="AT191" i="15"/>
  <c r="AT113" i="15"/>
  <c r="AT81" i="15"/>
  <c r="AT163" i="15"/>
  <c r="AT183" i="15"/>
  <c r="AT21" i="15"/>
  <c r="AT127" i="15"/>
  <c r="AT159" i="15"/>
  <c r="AT13" i="15"/>
  <c r="AT9" i="15"/>
  <c r="AT157" i="15"/>
  <c r="AT105" i="15"/>
  <c r="AT53" i="15"/>
  <c r="AT145" i="15"/>
  <c r="AT65" i="15"/>
  <c r="AT25" i="15"/>
  <c r="AT5" i="15"/>
  <c r="AT179" i="15"/>
  <c r="AT187" i="15"/>
  <c r="AT75" i="15"/>
  <c r="AT133" i="15"/>
  <c r="AT17" i="15"/>
  <c r="AT45" i="15"/>
  <c r="AT141" i="15"/>
  <c r="AT153" i="15"/>
  <c r="AT69" i="15"/>
  <c r="AT175" i="15"/>
  <c r="AT125" i="15"/>
  <c r="AT33" i="15"/>
  <c r="AT199" i="15"/>
  <c r="AT195" i="15"/>
  <c r="AT29" i="15"/>
  <c r="AT85" i="15"/>
  <c r="CU2" i="15"/>
  <c r="CV1" i="15"/>
  <c r="BC2" i="11"/>
  <c r="BD1" i="11"/>
  <c r="BJ3" i="10"/>
  <c r="BK2" i="10"/>
  <c r="AU159" i="15" a="1"/>
  <c r="AU181" i="15" a="1"/>
  <c r="AU123" i="15" a="1"/>
  <c r="AU177" i="15" a="1"/>
  <c r="AU111" i="15" a="1"/>
  <c r="AU97" i="15" a="1"/>
  <c r="AU91" i="15" a="1"/>
  <c r="AU119" i="15" a="1"/>
  <c r="AU59" i="15" a="1"/>
  <c r="AU127" i="15" a="1"/>
  <c r="AU113" i="15" a="1"/>
  <c r="AU85" i="15" a="1"/>
  <c r="AU121" i="15" a="1"/>
  <c r="AU189" i="15" a="1"/>
  <c r="AU13" i="15" a="1"/>
  <c r="AU5" i="15" a="1"/>
  <c r="AU47" i="15" a="1"/>
  <c r="AU125" i="15" a="1"/>
  <c r="AU179" i="15" a="1"/>
  <c r="AU141" i="15" a="1"/>
  <c r="AU157" i="15" a="1"/>
  <c r="AU165" i="15" a="1"/>
  <c r="AU55" i="15" a="1"/>
  <c r="AU169" i="15" a="1"/>
  <c r="AU95" i="15" a="1"/>
  <c r="AU7" i="15" a="1"/>
  <c r="AU99" i="15" a="1"/>
  <c r="AU191" i="15" a="1"/>
  <c r="AU197" i="15" a="1"/>
  <c r="AU151" i="15" a="1"/>
  <c r="AU145" i="15" a="1"/>
  <c r="AU39" i="15" a="1"/>
  <c r="AU31" i="15" a="1"/>
  <c r="AU173" i="15" a="1"/>
  <c r="AU195" i="15" a="1"/>
  <c r="AU67" i="15" a="1"/>
  <c r="AU49" i="15" a="1"/>
  <c r="AU77" i="15" a="1"/>
  <c r="AU35" i="15" a="1"/>
  <c r="AU155" i="15" a="1"/>
  <c r="AU79" i="15" a="1"/>
  <c r="AU115" i="15" a="1"/>
  <c r="AU193" i="15" a="1"/>
  <c r="AU199" i="15" a="1"/>
  <c r="AU103" i="15" a="1"/>
  <c r="AU65" i="15" a="1"/>
  <c r="AU61" i="15" a="1"/>
  <c r="AU153" i="15" a="1"/>
  <c r="AU51" i="15" a="1"/>
  <c r="AU129" i="15" a="1"/>
  <c r="AU135" i="15" a="1"/>
  <c r="AU107" i="15" a="1"/>
  <c r="AU83" i="15" a="1"/>
  <c r="AU63" i="15" a="1"/>
  <c r="AU185" i="15" a="1"/>
  <c r="AU33" i="15" a="1"/>
  <c r="AU11" i="15" a="1"/>
  <c r="AU21" i="15" a="1"/>
  <c r="AU17" i="15" a="1"/>
  <c r="AU147" i="15" a="1"/>
  <c r="AU201" i="15" a="1"/>
  <c r="AU89" i="15" a="1"/>
  <c r="AU73" i="15" a="1"/>
  <c r="AU131" i="15" a="1"/>
  <c r="AU45" i="15" a="1"/>
  <c r="AU187" i="15" a="1"/>
  <c r="AU203" i="15" a="1"/>
  <c r="AU43" i="15" a="1"/>
  <c r="AU105" i="15" a="1"/>
  <c r="AU163" i="15" a="1"/>
  <c r="AU161" i="15" a="1"/>
  <c r="AU87" i="15" a="1"/>
  <c r="AU171" i="15" a="1"/>
  <c r="AU15" i="15" a="1"/>
  <c r="AU69" i="15" a="1"/>
  <c r="AU149" i="15" a="1"/>
  <c r="AU117" i="15" a="1"/>
  <c r="AU27" i="15" a="1"/>
  <c r="AU37" i="15" a="1"/>
  <c r="AU175" i="15" a="1"/>
  <c r="AU109" i="15" a="1"/>
  <c r="AU93" i="15" a="1"/>
  <c r="AU9" i="15" a="1"/>
  <c r="AU139" i="15" a="1"/>
  <c r="AU53" i="15" a="1"/>
  <c r="AU41" i="15" a="1"/>
  <c r="AU19" i="15" a="1"/>
  <c r="AU75" i="15" a="1"/>
  <c r="AU183" i="15" a="1"/>
  <c r="AU137" i="15" a="1"/>
  <c r="AU167" i="15" a="1"/>
  <c r="AU23" i="15" a="1"/>
  <c r="AU133" i="15" a="1"/>
  <c r="AU29" i="15" a="1"/>
  <c r="AU57" i="15" a="1"/>
  <c r="AU71" i="15" a="1"/>
  <c r="AU143" i="15" a="1"/>
  <c r="AU81" i="15" a="1"/>
  <c r="AU25" i="15" a="1"/>
  <c r="AU101" i="15" a="1"/>
  <c r="AU121" i="15" l="1"/>
  <c r="AU191" i="15"/>
  <c r="AU33" i="15"/>
  <c r="AU155" i="15"/>
  <c r="AU175" i="15"/>
  <c r="AU57" i="15"/>
  <c r="AU41" i="15"/>
  <c r="AU101" i="15"/>
  <c r="AU179" i="15"/>
  <c r="AU183" i="15"/>
  <c r="AU113" i="15"/>
  <c r="AU149" i="15"/>
  <c r="AU109" i="15"/>
  <c r="AU13" i="15"/>
  <c r="AU25" i="15"/>
  <c r="AU133" i="15"/>
  <c r="AU123" i="15"/>
  <c r="AU171" i="15"/>
  <c r="AU49" i="15"/>
  <c r="AU117" i="15"/>
  <c r="AU61" i="15"/>
  <c r="AU5" i="15"/>
  <c r="AU45" i="15"/>
  <c r="AU17" i="15"/>
  <c r="AU177" i="15"/>
  <c r="AU9" i="15"/>
  <c r="AU85" i="15"/>
  <c r="AU63" i="15"/>
  <c r="AU163" i="15"/>
  <c r="AU77" i="15"/>
  <c r="AU65" i="15"/>
  <c r="AU137" i="15"/>
  <c r="AU193" i="15"/>
  <c r="AU89" i="15"/>
  <c r="AU37" i="15"/>
  <c r="AU187" i="15"/>
  <c r="AU167" i="15"/>
  <c r="AU97" i="15"/>
  <c r="AU69" i="15"/>
  <c r="AU11" i="15"/>
  <c r="AU81" i="15"/>
  <c r="AU73" i="15"/>
  <c r="AU105" i="15"/>
  <c r="AU79" i="15"/>
  <c r="AU145" i="15"/>
  <c r="AU195" i="15"/>
  <c r="AU21" i="15"/>
  <c r="AU159" i="15"/>
  <c r="AU141" i="15"/>
  <c r="AU199" i="15"/>
  <c r="AU173" i="15"/>
  <c r="AU125" i="15"/>
  <c r="AU93" i="15"/>
  <c r="AU153" i="15"/>
  <c r="AU107" i="15"/>
  <c r="AU19" i="15"/>
  <c r="AU157" i="15"/>
  <c r="AU129" i="15"/>
  <c r="AU181" i="15"/>
  <c r="AU27" i="15"/>
  <c r="AU75" i="15"/>
  <c r="AU47" i="15"/>
  <c r="AU59" i="15"/>
  <c r="AU67" i="15"/>
  <c r="AU111" i="15"/>
  <c r="AU139" i="15"/>
  <c r="AU29" i="15"/>
  <c r="AU127" i="15"/>
  <c r="AU161" i="15"/>
  <c r="AU39" i="15"/>
  <c r="AU83" i="15"/>
  <c r="AU143" i="15"/>
  <c r="AU189" i="15"/>
  <c r="AU53" i="15"/>
  <c r="AU185" i="15"/>
  <c r="AU203" i="15"/>
  <c r="AU87" i="15"/>
  <c r="AU91" i="15"/>
  <c r="AU197" i="15"/>
  <c r="AU151" i="15"/>
  <c r="AU147" i="15"/>
  <c r="AU131" i="15"/>
  <c r="AU99" i="15"/>
  <c r="AU43" i="15"/>
  <c r="AU23" i="15"/>
  <c r="AU119" i="15"/>
  <c r="AU95" i="15"/>
  <c r="AU31" i="15"/>
  <c r="AU51" i="15"/>
  <c r="AU15" i="15"/>
  <c r="AU169" i="15"/>
  <c r="AU115" i="15"/>
  <c r="AU201" i="15"/>
  <c r="AU71" i="15"/>
  <c r="AU35" i="15"/>
  <c r="AU7" i="15"/>
  <c r="AU165" i="15"/>
  <c r="AU135" i="15"/>
  <c r="AU103" i="15"/>
  <c r="AU55" i="15"/>
  <c r="CV2" i="15"/>
  <c r="CW1" i="15"/>
  <c r="BD2" i="11"/>
  <c r="BE1" i="11"/>
  <c r="BK3" i="10"/>
  <c r="BL2" i="10"/>
  <c r="AV47" i="15" a="1"/>
  <c r="AV101" i="15" a="1"/>
  <c r="AV131" i="15" a="1"/>
  <c r="AV93" i="15" a="1"/>
  <c r="AV77" i="15" a="1"/>
  <c r="AV73" i="15" a="1"/>
  <c r="AV27" i="15" a="1"/>
  <c r="AV201" i="15" a="1"/>
  <c r="AV57" i="15" a="1"/>
  <c r="AV167" i="15" a="1"/>
  <c r="AV79" i="15" a="1"/>
  <c r="AV87" i="15" a="1"/>
  <c r="AV15" i="15" a="1"/>
  <c r="AV65" i="15" a="1"/>
  <c r="AV129" i="15" a="1"/>
  <c r="AV111" i="15" a="1"/>
  <c r="AV11" i="15" a="1"/>
  <c r="AV91" i="15" a="1"/>
  <c r="AV59" i="15" a="1"/>
  <c r="AV139" i="15" a="1"/>
  <c r="AV19" i="15" a="1"/>
  <c r="AV23" i="15" a="1"/>
  <c r="AV31" i="15" a="1"/>
  <c r="AV85" i="15" a="1"/>
  <c r="AV97" i="15" a="1"/>
  <c r="AV107" i="15" a="1"/>
  <c r="AV119" i="15" a="1"/>
  <c r="AV53" i="15" a="1"/>
  <c r="AV141" i="15" a="1"/>
  <c r="AV123" i="15" a="1"/>
  <c r="AV75" i="15" a="1"/>
  <c r="AV121" i="15" a="1"/>
  <c r="AV203" i="15" a="1"/>
  <c r="AV183" i="15" a="1"/>
  <c r="AV161" i="15" a="1"/>
  <c r="AV195" i="15" a="1"/>
  <c r="AV115" i="15" a="1"/>
  <c r="AV61" i="15" a="1"/>
  <c r="AV155" i="15" a="1"/>
  <c r="AV117" i="15" a="1"/>
  <c r="AV7" i="15" a="1"/>
  <c r="AV145" i="15" a="1"/>
  <c r="AV199" i="15" a="1"/>
  <c r="AV5" i="15" a="1"/>
  <c r="AV55" i="15" a="1"/>
  <c r="AV17" i="15" a="1"/>
  <c r="AV21" i="15" a="1"/>
  <c r="AV83" i="15" a="1"/>
  <c r="AV63" i="15" a="1"/>
  <c r="AV165" i="15" a="1"/>
  <c r="AV39" i="15" a="1"/>
  <c r="AV157" i="15" a="1"/>
  <c r="AV71" i="15" a="1"/>
  <c r="AV171" i="15" a="1"/>
  <c r="AV189" i="15" a="1"/>
  <c r="AV45" i="15" a="1"/>
  <c r="AV103" i="15" a="1"/>
  <c r="AV89" i="15" a="1"/>
  <c r="AV125" i="15" a="1"/>
  <c r="AV147" i="15" a="1"/>
  <c r="AV81" i="15" a="1"/>
  <c r="AV41" i="15" a="1"/>
  <c r="AV137" i="15" a="1"/>
  <c r="AV185" i="15" a="1"/>
  <c r="AV99" i="15" a="1"/>
  <c r="AV35" i="15" a="1"/>
  <c r="AV9" i="15" a="1"/>
  <c r="AV49" i="15" a="1"/>
  <c r="AV43" i="15" a="1"/>
  <c r="AV173" i="15" a="1"/>
  <c r="AV151" i="15" a="1"/>
  <c r="AV191" i="15" a="1"/>
  <c r="AV33" i="15" a="1"/>
  <c r="AV127" i="15" a="1"/>
  <c r="AV95" i="15" a="1"/>
  <c r="AV25" i="15" a="1"/>
  <c r="AV177" i="15" a="1"/>
  <c r="AV159" i="15" a="1"/>
  <c r="AV149" i="15" a="1"/>
  <c r="AV67" i="15" a="1"/>
  <c r="AV51" i="15" a="1"/>
  <c r="AV163" i="15" a="1"/>
  <c r="AV13" i="15" a="1"/>
  <c r="AV193" i="15" a="1"/>
  <c r="AV169" i="15" a="1"/>
  <c r="AV37" i="15" a="1"/>
  <c r="AV105" i="15" a="1"/>
  <c r="AV143" i="15" a="1"/>
  <c r="AV153" i="15" a="1"/>
  <c r="AV113" i="15" a="1"/>
  <c r="AV187" i="15" a="1"/>
  <c r="AV197" i="15" a="1"/>
  <c r="AV181" i="15" a="1"/>
  <c r="AV135" i="15" a="1"/>
  <c r="AV109" i="15" a="1"/>
  <c r="AV133" i="15" a="1"/>
  <c r="AV175" i="15" a="1"/>
  <c r="AV179" i="15" a="1"/>
  <c r="AV29" i="15" a="1"/>
  <c r="AV69" i="15" a="1"/>
  <c r="AV35" i="15" l="1"/>
  <c r="AV67" i="15"/>
  <c r="AV99" i="15"/>
  <c r="AV23" i="15"/>
  <c r="AV87" i="15"/>
  <c r="AV63" i="15"/>
  <c r="AV151" i="15"/>
  <c r="AV71" i="15"/>
  <c r="AV115" i="15"/>
  <c r="AV131" i="15"/>
  <c r="AV55" i="15"/>
  <c r="AV31" i="15"/>
  <c r="AV201" i="15"/>
  <c r="AV39" i="15"/>
  <c r="AV51" i="15"/>
  <c r="AV181" i="15"/>
  <c r="AV103" i="15"/>
  <c r="AV7" i="15"/>
  <c r="AV19" i="15"/>
  <c r="AV83" i="15"/>
  <c r="AV135" i="15"/>
  <c r="AV155" i="15"/>
  <c r="AV161" i="15"/>
  <c r="AV43" i="15"/>
  <c r="AV119" i="15"/>
  <c r="AV173" i="15"/>
  <c r="AV169" i="15"/>
  <c r="AV177" i="15"/>
  <c r="AV65" i="15"/>
  <c r="AV139" i="15"/>
  <c r="AV147" i="15"/>
  <c r="AV185" i="15"/>
  <c r="AV53" i="15"/>
  <c r="AV163" i="15"/>
  <c r="AV165" i="15"/>
  <c r="AV17" i="15"/>
  <c r="AV47" i="15"/>
  <c r="AV123" i="15"/>
  <c r="AV95" i="15"/>
  <c r="AV37" i="15"/>
  <c r="AV9" i="15"/>
  <c r="AV13" i="15"/>
  <c r="AV195" i="15"/>
  <c r="AV175" i="15"/>
  <c r="AV21" i="15"/>
  <c r="AV97" i="15"/>
  <c r="AV197" i="15"/>
  <c r="AV171" i="15"/>
  <c r="AV11" i="15"/>
  <c r="AV79" i="15"/>
  <c r="AV27" i="15"/>
  <c r="AV85" i="15"/>
  <c r="AV127" i="15"/>
  <c r="AV69" i="15"/>
  <c r="AV179" i="15"/>
  <c r="AV189" i="15"/>
  <c r="AV89" i="15"/>
  <c r="AV159" i="15"/>
  <c r="AV153" i="15"/>
  <c r="AV101" i="15"/>
  <c r="AV199" i="15"/>
  <c r="AV117" i="15"/>
  <c r="AV41" i="15"/>
  <c r="AV145" i="15"/>
  <c r="AV125" i="15"/>
  <c r="AV57" i="15"/>
  <c r="AV25" i="15"/>
  <c r="AV73" i="15"/>
  <c r="AV191" i="15"/>
  <c r="AV15" i="15"/>
  <c r="AV203" i="15"/>
  <c r="AV183" i="15"/>
  <c r="AV141" i="15"/>
  <c r="AV109" i="15"/>
  <c r="AV107" i="15"/>
  <c r="AV111" i="15"/>
  <c r="AV113" i="15"/>
  <c r="AV75" i="15"/>
  <c r="AV137" i="15"/>
  <c r="AV105" i="15"/>
  <c r="AV61" i="15"/>
  <c r="AV193" i="15"/>
  <c r="AV29" i="15"/>
  <c r="AV93" i="15"/>
  <c r="AV187" i="15"/>
  <c r="AV121" i="15"/>
  <c r="AV33" i="15"/>
  <c r="AV143" i="15"/>
  <c r="AV91" i="15"/>
  <c r="AV49" i="15"/>
  <c r="AV149" i="15"/>
  <c r="AV77" i="15"/>
  <c r="AV157" i="15"/>
  <c r="AV129" i="15"/>
  <c r="AV133" i="15"/>
  <c r="AV45" i="15"/>
  <c r="AV59" i="15"/>
  <c r="AV81" i="15"/>
  <c r="AV5" i="15"/>
  <c r="AV167" i="15"/>
  <c r="CX1" i="15"/>
  <c r="CW2" i="15"/>
  <c r="BM2" i="10"/>
  <c r="BL3" i="10"/>
  <c r="BE2" i="11"/>
  <c r="BF1" i="11"/>
  <c r="AW105" i="15" a="1"/>
  <c r="AW35" i="15" a="1"/>
  <c r="AW121" i="15" a="1"/>
  <c r="AW99" i="15" a="1"/>
  <c r="AW161" i="15" a="1"/>
  <c r="AW139" i="15" a="1"/>
  <c r="AW155" i="15" a="1"/>
  <c r="AW63" i="15" a="1"/>
  <c r="AW203" i="15" a="1"/>
  <c r="AW27" i="15" a="1"/>
  <c r="AW97" i="15" a="1"/>
  <c r="AW39" i="15" a="1"/>
  <c r="AW183" i="15" a="1"/>
  <c r="AW31" i="15" a="1"/>
  <c r="AW109" i="15" a="1"/>
  <c r="AW189" i="15" a="1"/>
  <c r="AW77" i="15" a="1"/>
  <c r="AW187" i="15" a="1"/>
  <c r="AW181" i="15" a="1"/>
  <c r="AW177" i="15" a="1"/>
  <c r="AW19" i="15" a="1"/>
  <c r="AW11" i="15" a="1"/>
  <c r="AW131" i="15" a="1"/>
  <c r="AW101" i="15" a="1"/>
  <c r="AW199" i="15" a="1"/>
  <c r="AW129" i="15" a="1"/>
  <c r="AW127" i="15" a="1"/>
  <c r="AW135" i="15" a="1"/>
  <c r="AW79" i="15" a="1"/>
  <c r="AW123" i="15" a="1"/>
  <c r="AW113" i="15" a="1"/>
  <c r="AW15" i="15" a="1"/>
  <c r="AW111" i="15" a="1"/>
  <c r="AW147" i="15" a="1"/>
  <c r="AW49" i="15" a="1"/>
  <c r="AW107" i="15" a="1"/>
  <c r="AW71" i="15" a="1"/>
  <c r="AW43" i="15" a="1"/>
  <c r="AW159" i="15" a="1"/>
  <c r="AW133" i="15" a="1"/>
  <c r="AW93" i="15" a="1"/>
  <c r="AW33" i="15" a="1"/>
  <c r="AW171" i="15" a="1"/>
  <c r="AW193" i="15" a="1"/>
  <c r="AW125" i="15" a="1"/>
  <c r="AW179" i="15" a="1"/>
  <c r="AW175" i="15" a="1"/>
  <c r="AW197" i="15" a="1"/>
  <c r="AW103" i="15" a="1"/>
  <c r="AW149" i="15" a="1"/>
  <c r="AW145" i="15" a="1"/>
  <c r="AW167" i="15" a="1"/>
  <c r="AW25" i="15" a="1"/>
  <c r="AW169" i="15" a="1"/>
  <c r="AW23" i="15" a="1"/>
  <c r="AW51" i="15" a="1"/>
  <c r="AW5" i="15" a="1"/>
  <c r="AW173" i="15" a="1"/>
  <c r="AW9" i="15" a="1"/>
  <c r="AW163" i="15" a="1"/>
  <c r="AW59" i="15" a="1"/>
  <c r="AW195" i="15" a="1"/>
  <c r="AW81" i="15" a="1"/>
  <c r="AW115" i="15" a="1"/>
  <c r="AW95" i="15" a="1"/>
  <c r="AW55" i="15" a="1"/>
  <c r="AW141" i="15" a="1"/>
  <c r="AW69" i="15" a="1"/>
  <c r="AW153" i="15" a="1"/>
  <c r="AW53" i="15" a="1"/>
  <c r="AW41" i="15" a="1"/>
  <c r="AW67" i="15" a="1"/>
  <c r="AW85" i="15" a="1"/>
  <c r="AW117" i="15" a="1"/>
  <c r="AW185" i="15" a="1"/>
  <c r="AW191" i="15" a="1"/>
  <c r="AW83" i="15" a="1"/>
  <c r="AW151" i="15" a="1"/>
  <c r="AW37" i="15" a="1"/>
  <c r="AW29" i="15" a="1"/>
  <c r="AW143" i="15" a="1"/>
  <c r="AW21" i="15" a="1"/>
  <c r="AW45" i="15" a="1"/>
  <c r="AW201" i="15" a="1"/>
  <c r="AW165" i="15" a="1"/>
  <c r="AW47" i="15" a="1"/>
  <c r="AW89" i="15" a="1"/>
  <c r="AW91" i="15" a="1"/>
  <c r="AW157" i="15" a="1"/>
  <c r="AW137" i="15" a="1"/>
  <c r="AW75" i="15" a="1"/>
  <c r="AW7" i="15" a="1"/>
  <c r="AW65" i="15" a="1"/>
  <c r="AW17" i="15" a="1"/>
  <c r="AW61" i="15" a="1"/>
  <c r="AW13" i="15" a="1"/>
  <c r="AW119" i="15" a="1"/>
  <c r="AW87" i="15" a="1"/>
  <c r="AW73" i="15" a="1"/>
  <c r="AW57" i="15" a="1"/>
  <c r="AW43" i="15" l="1"/>
  <c r="AW61" i="15"/>
  <c r="AW167" i="15"/>
  <c r="AW97" i="15"/>
  <c r="AW171" i="15"/>
  <c r="AW67" i="15"/>
  <c r="AW11" i="15"/>
  <c r="AW53" i="15"/>
  <c r="AW117" i="15"/>
  <c r="AW179" i="15"/>
  <c r="AW27" i="15"/>
  <c r="AW93" i="15"/>
  <c r="AW141" i="15"/>
  <c r="AW107" i="15"/>
  <c r="AW145" i="15"/>
  <c r="AW101" i="15"/>
  <c r="AW13" i="15"/>
  <c r="AW105" i="15"/>
  <c r="AW21" i="15"/>
  <c r="AW121" i="15"/>
  <c r="AW197" i="15"/>
  <c r="AW113" i="15"/>
  <c r="AW91" i="15"/>
  <c r="AW75" i="15"/>
  <c r="AW125" i="15"/>
  <c r="AW59" i="15"/>
  <c r="AW33" i="15"/>
  <c r="AW133" i="15"/>
  <c r="AW161" i="15"/>
  <c r="AW17" i="15"/>
  <c r="AW137" i="15"/>
  <c r="AW85" i="15"/>
  <c r="AW65" i="15"/>
  <c r="AW25" i="15"/>
  <c r="AW191" i="15"/>
  <c r="AW49" i="15"/>
  <c r="AW187" i="15"/>
  <c r="AW35" i="15"/>
  <c r="AW153" i="15"/>
  <c r="AW109" i="15"/>
  <c r="AW45" i="15"/>
  <c r="AW73" i="15"/>
  <c r="AW129" i="15"/>
  <c r="AW77" i="15"/>
  <c r="AW143" i="15"/>
  <c r="AW51" i="15"/>
  <c r="AW41" i="15"/>
  <c r="AW149" i="15"/>
  <c r="AW89" i="15"/>
  <c r="AW175" i="15"/>
  <c r="AW9" i="15"/>
  <c r="AW199" i="15"/>
  <c r="AW157" i="15"/>
  <c r="AW5" i="15"/>
  <c r="AW173" i="15"/>
  <c r="AW195" i="15"/>
  <c r="AW185" i="15"/>
  <c r="AW29" i="15"/>
  <c r="AW79" i="15"/>
  <c r="AW165" i="15"/>
  <c r="AW31" i="15"/>
  <c r="AW69" i="15"/>
  <c r="AW189" i="15"/>
  <c r="AW81" i="15"/>
  <c r="AW183" i="15"/>
  <c r="AW131" i="15"/>
  <c r="AW163" i="15"/>
  <c r="AW37" i="15"/>
  <c r="AW139" i="15"/>
  <c r="AW15" i="15"/>
  <c r="AW47" i="15"/>
  <c r="AW155" i="15"/>
  <c r="AW147" i="15"/>
  <c r="AW203" i="15"/>
  <c r="AW57" i="15"/>
  <c r="AW99" i="15"/>
  <c r="AW127" i="15"/>
  <c r="AW193" i="15"/>
  <c r="AW95" i="15"/>
  <c r="AW19" i="15"/>
  <c r="AW115" i="15"/>
  <c r="AW71" i="15"/>
  <c r="AW123" i="15"/>
  <c r="AW169" i="15"/>
  <c r="AW181" i="15"/>
  <c r="AW135" i="15"/>
  <c r="AW87" i="15"/>
  <c r="AW39" i="15"/>
  <c r="AW63" i="15"/>
  <c r="AW177" i="15"/>
  <c r="AW159" i="15"/>
  <c r="AW83" i="15"/>
  <c r="AW151" i="15"/>
  <c r="AW7" i="15"/>
  <c r="AW201" i="15"/>
  <c r="AW111" i="15"/>
  <c r="AW55" i="15"/>
  <c r="AW103" i="15"/>
  <c r="AW23" i="15"/>
  <c r="AW119" i="15"/>
  <c r="CX2" i="15"/>
  <c r="CY1" i="15"/>
  <c r="BG1" i="11"/>
  <c r="BF2" i="11"/>
  <c r="BN2" i="10"/>
  <c r="BM3" i="10"/>
  <c r="AX99" i="15" a="1"/>
  <c r="AX79" i="15" a="1"/>
  <c r="AX145" i="15" a="1"/>
  <c r="AX103" i="15" a="1"/>
  <c r="AX89" i="15" a="1"/>
  <c r="AX173" i="15" a="1"/>
  <c r="AX91" i="15" a="1"/>
  <c r="AX175" i="15" a="1"/>
  <c r="AX59" i="15" a="1"/>
  <c r="AX105" i="15" a="1"/>
  <c r="AX25" i="15" a="1"/>
  <c r="AX121" i="15" a="1"/>
  <c r="AX51" i="15" a="1"/>
  <c r="AX199" i="15" a="1"/>
  <c r="AX133" i="15" a="1"/>
  <c r="AX165" i="15" a="1"/>
  <c r="AX185" i="15" a="1"/>
  <c r="AX49" i="15" a="1"/>
  <c r="AX69" i="15" a="1"/>
  <c r="AX141" i="15" a="1"/>
  <c r="AX151" i="15" a="1"/>
  <c r="AX63" i="15" a="1"/>
  <c r="AX181" i="15" a="1"/>
  <c r="AX177" i="15" a="1"/>
  <c r="AX95" i="15" a="1"/>
  <c r="AX191" i="15" a="1"/>
  <c r="AX163" i="15" a="1"/>
  <c r="AX109" i="15" a="1"/>
  <c r="AX23" i="15" a="1"/>
  <c r="AX111" i="15" a="1"/>
  <c r="AX35" i="15" a="1"/>
  <c r="AX113" i="15" a="1"/>
  <c r="AX135" i="15" a="1"/>
  <c r="AX77" i="15" a="1"/>
  <c r="AX127" i="15" a="1"/>
  <c r="AX33" i="15" a="1"/>
  <c r="AX159" i="15" a="1"/>
  <c r="AX29" i="15" a="1"/>
  <c r="AX11" i="15" a="1"/>
  <c r="AX115" i="15" a="1"/>
  <c r="AX55" i="15" a="1"/>
  <c r="AX81" i="15" a="1"/>
  <c r="AX9" i="15" a="1"/>
  <c r="AX75" i="15" a="1"/>
  <c r="AX41" i="15" a="1"/>
  <c r="AX17" i="15" a="1"/>
  <c r="AX83" i="15" a="1"/>
  <c r="AX101" i="15" a="1"/>
  <c r="AX31" i="15" a="1"/>
  <c r="AX125" i="15" a="1"/>
  <c r="AX37" i="15" a="1"/>
  <c r="AX71" i="15" a="1"/>
  <c r="AX21" i="15" a="1"/>
  <c r="AX157" i="15" a="1"/>
  <c r="AX137" i="15" a="1"/>
  <c r="AX139" i="15" a="1"/>
  <c r="AX61" i="15" a="1"/>
  <c r="AX119" i="15" a="1"/>
  <c r="AX87" i="15" a="1"/>
  <c r="AX93" i="15" a="1"/>
  <c r="AX65" i="15" a="1"/>
  <c r="AX193" i="15" a="1"/>
  <c r="AX167" i="15" a="1"/>
  <c r="AX189" i="15" a="1"/>
  <c r="AX97" i="15" a="1"/>
  <c r="AX53" i="15" a="1"/>
  <c r="AX107" i="15" a="1"/>
  <c r="AX147" i="15" a="1"/>
  <c r="AX143" i="15" a="1"/>
  <c r="AX183" i="15" a="1"/>
  <c r="AX45" i="15" a="1"/>
  <c r="AX13" i="15" a="1"/>
  <c r="AX155" i="15" a="1"/>
  <c r="AX179" i="15" a="1"/>
  <c r="AX47" i="15" a="1"/>
  <c r="AX161" i="15" a="1"/>
  <c r="AX43" i="15" a="1"/>
  <c r="AX19" i="15" a="1"/>
  <c r="AX73" i="15" a="1"/>
  <c r="AX39" i="15" a="1"/>
  <c r="AX85" i="15" a="1"/>
  <c r="AX57" i="15" a="1"/>
  <c r="AX187" i="15" a="1"/>
  <c r="AX149" i="15" a="1"/>
  <c r="AX169" i="15" a="1"/>
  <c r="AX171" i="15" a="1"/>
  <c r="AX117" i="15" a="1"/>
  <c r="AX131" i="15" a="1"/>
  <c r="AX67" i="15" a="1"/>
  <c r="AX195" i="15" a="1"/>
  <c r="AX203" i="15" a="1"/>
  <c r="AX7" i="15" a="1"/>
  <c r="AX153" i="15" a="1"/>
  <c r="AX123" i="15" a="1"/>
  <c r="AX5" i="15" a="1"/>
  <c r="AX15" i="15" a="1"/>
  <c r="AX27" i="15" a="1"/>
  <c r="AX197" i="15" a="1"/>
  <c r="AX129" i="15" a="1"/>
  <c r="AX201" i="15" a="1"/>
  <c r="AX201" i="15" l="1"/>
  <c r="AX87" i="15"/>
  <c r="AX31" i="15"/>
  <c r="AX167" i="15"/>
  <c r="AX67" i="15"/>
  <c r="AX23" i="15"/>
  <c r="AX135" i="15"/>
  <c r="AX71" i="15"/>
  <c r="AX51" i="15"/>
  <c r="AX193" i="15"/>
  <c r="AX55" i="15"/>
  <c r="AX147" i="15"/>
  <c r="AX39" i="15"/>
  <c r="AX173" i="15"/>
  <c r="AX189" i="15"/>
  <c r="AX99" i="15"/>
  <c r="AX127" i="15"/>
  <c r="AX119" i="15"/>
  <c r="AX59" i="15"/>
  <c r="AX35" i="15"/>
  <c r="AX131" i="15"/>
  <c r="AX161" i="15"/>
  <c r="AX7" i="15"/>
  <c r="AX19" i="15"/>
  <c r="AX169" i="15"/>
  <c r="AX151" i="15"/>
  <c r="AX11" i="15"/>
  <c r="AX15" i="15"/>
  <c r="AX185" i="15"/>
  <c r="AX143" i="15"/>
  <c r="AX181" i="15"/>
  <c r="AX75" i="15"/>
  <c r="AX165" i="15"/>
  <c r="AX115" i="15"/>
  <c r="AX191" i="15"/>
  <c r="AX111" i="15"/>
  <c r="AX63" i="15"/>
  <c r="AX47" i="15"/>
  <c r="AX155" i="15"/>
  <c r="AX103" i="15"/>
  <c r="AX113" i="15"/>
  <c r="AX83" i="15"/>
  <c r="AX73" i="15"/>
  <c r="AX203" i="15"/>
  <c r="AX95" i="15"/>
  <c r="AX27" i="15"/>
  <c r="AX197" i="15"/>
  <c r="AX81" i="15"/>
  <c r="AX199" i="15"/>
  <c r="AX29" i="15"/>
  <c r="AX123" i="15"/>
  <c r="AX65" i="15"/>
  <c r="AX85" i="15"/>
  <c r="AX187" i="15"/>
  <c r="AX57" i="15"/>
  <c r="AX79" i="15"/>
  <c r="AX91" i="15"/>
  <c r="AX43" i="15"/>
  <c r="AX195" i="15"/>
  <c r="AX61" i="15"/>
  <c r="AX177" i="15"/>
  <c r="AX159" i="15"/>
  <c r="AX183" i="15"/>
  <c r="AX171" i="15"/>
  <c r="AX129" i="15"/>
  <c r="AX139" i="15"/>
  <c r="AX37" i="15"/>
  <c r="AX93" i="15"/>
  <c r="AX101" i="15"/>
  <c r="AX53" i="15"/>
  <c r="AX13" i="15"/>
  <c r="AX41" i="15"/>
  <c r="AX89" i="15"/>
  <c r="AX69" i="15"/>
  <c r="AX121" i="15"/>
  <c r="AX97" i="15"/>
  <c r="AX21" i="15"/>
  <c r="AX33" i="15"/>
  <c r="AX153" i="15"/>
  <c r="AX179" i="15"/>
  <c r="AX45" i="15"/>
  <c r="AX137" i="15"/>
  <c r="AX125" i="15"/>
  <c r="AX109" i="15"/>
  <c r="AX17" i="15"/>
  <c r="AX77" i="15"/>
  <c r="AX157" i="15"/>
  <c r="AX9" i="15"/>
  <c r="AX149" i="15"/>
  <c r="AX49" i="15"/>
  <c r="AX105" i="15"/>
  <c r="AX5" i="15"/>
  <c r="AX117" i="15"/>
  <c r="AX107" i="15"/>
  <c r="AX141" i="15"/>
  <c r="AX133" i="15"/>
  <c r="AX175" i="15"/>
  <c r="AX25" i="15"/>
  <c r="AX145" i="15"/>
  <c r="AX163" i="15"/>
  <c r="CY2" i="15"/>
  <c r="CZ1" i="15"/>
  <c r="BO2" i="10"/>
  <c r="BN3" i="10"/>
  <c r="BG2" i="11"/>
  <c r="BH1" i="11"/>
  <c r="AY105" i="15" a="1"/>
  <c r="AY25" i="15" a="1"/>
  <c r="AY31" i="15" a="1"/>
  <c r="AY83" i="15" a="1"/>
  <c r="AY161" i="15" a="1"/>
  <c r="AY179" i="15" a="1"/>
  <c r="AY57" i="15" a="1"/>
  <c r="AY135" i="15" a="1"/>
  <c r="AY61" i="15" a="1"/>
  <c r="AY203" i="15" a="1"/>
  <c r="AY123" i="15" a="1"/>
  <c r="AY13" i="15" a="1"/>
  <c r="AY87" i="15" a="1"/>
  <c r="AY45" i="15" a="1"/>
  <c r="AY41" i="15" a="1"/>
  <c r="AY33" i="15" a="1"/>
  <c r="AY95" i="15" a="1"/>
  <c r="AY163" i="15" a="1"/>
  <c r="AY167" i="15" a="1"/>
  <c r="AY157" i="15" a="1"/>
  <c r="AY53" i="15" a="1"/>
  <c r="AY9" i="15" a="1"/>
  <c r="AY115" i="15" a="1"/>
  <c r="AY89" i="15" a="1"/>
  <c r="AY133" i="15" a="1"/>
  <c r="AY183" i="15" a="1"/>
  <c r="AY65" i="15" a="1"/>
  <c r="AY75" i="15" a="1"/>
  <c r="AY51" i="15" a="1"/>
  <c r="AY111" i="15" a="1"/>
  <c r="AY77" i="15" a="1"/>
  <c r="AY63" i="15" a="1"/>
  <c r="AY131" i="15" a="1"/>
  <c r="AY143" i="15" a="1"/>
  <c r="AY59" i="15" a="1"/>
  <c r="AY39" i="15" a="1"/>
  <c r="AY129" i="15" a="1"/>
  <c r="AY29" i="15" a="1"/>
  <c r="AY119" i="15" a="1"/>
  <c r="AY159" i="15" a="1"/>
  <c r="AY67" i="15" a="1"/>
  <c r="AY127" i="15" a="1"/>
  <c r="AY23" i="15" a="1"/>
  <c r="AY173" i="15" a="1"/>
  <c r="AY21" i="15" a="1"/>
  <c r="AY27" i="15" a="1"/>
  <c r="AY153" i="15" a="1"/>
  <c r="AY165" i="15" a="1"/>
  <c r="AY81" i="15" a="1"/>
  <c r="AY101" i="15" a="1"/>
  <c r="AY107" i="15" a="1"/>
  <c r="AY15" i="15" a="1"/>
  <c r="AY93" i="15" a="1"/>
  <c r="AY201" i="15" a="1"/>
  <c r="AY189" i="15" a="1"/>
  <c r="AY71" i="15" a="1"/>
  <c r="AY19" i="15" a="1"/>
  <c r="AY125" i="15" a="1"/>
  <c r="AY79" i="15" a="1"/>
  <c r="AY147" i="15" a="1"/>
  <c r="AY73" i="15" a="1"/>
  <c r="AY193" i="15" a="1"/>
  <c r="AY47" i="15" a="1"/>
  <c r="AY187" i="15" a="1"/>
  <c r="AY17" i="15" a="1"/>
  <c r="AY99" i="15" a="1"/>
  <c r="AY139" i="15" a="1"/>
  <c r="AY113" i="15" a="1"/>
  <c r="AY43" i="15" a="1"/>
  <c r="AY141" i="15" a="1"/>
  <c r="AY121" i="15" a="1"/>
  <c r="AY195" i="15" a="1"/>
  <c r="AY85" i="15" a="1"/>
  <c r="AY11" i="15" a="1"/>
  <c r="AY49" i="15" a="1"/>
  <c r="AY103" i="15" a="1"/>
  <c r="AY151" i="15" a="1"/>
  <c r="AY37" i="15" a="1"/>
  <c r="AY181" i="15" a="1"/>
  <c r="AY175" i="15" a="1"/>
  <c r="AY69" i="15" a="1"/>
  <c r="AY185" i="15" a="1"/>
  <c r="AY169" i="15" a="1"/>
  <c r="AY109" i="15" a="1"/>
  <c r="AY91" i="15" a="1"/>
  <c r="AY155" i="15" a="1"/>
  <c r="AY7" i="15" a="1"/>
  <c r="AY171" i="15" a="1"/>
  <c r="AY55" i="15" a="1"/>
  <c r="AY97" i="15" a="1"/>
  <c r="AY191" i="15" a="1"/>
  <c r="AY197" i="15" a="1"/>
  <c r="AY117" i="15" a="1"/>
  <c r="AY35" i="15" a="1"/>
  <c r="AY5" i="15" a="1"/>
  <c r="AY177" i="15" a="1"/>
  <c r="AY145" i="15" a="1"/>
  <c r="AY199" i="15" a="1"/>
  <c r="AY149" i="15" a="1"/>
  <c r="AY137" i="15" a="1"/>
  <c r="AY153" i="15" l="1"/>
  <c r="AY183" i="15"/>
  <c r="AY121" i="15"/>
  <c r="AY25" i="15"/>
  <c r="AY65" i="15"/>
  <c r="AY179" i="15"/>
  <c r="AY137" i="15"/>
  <c r="AY5" i="15"/>
  <c r="AY165" i="15"/>
  <c r="AY75" i="15"/>
  <c r="AY117" i="15"/>
  <c r="AY149" i="15"/>
  <c r="AY129" i="15"/>
  <c r="AY163" i="15"/>
  <c r="AY105" i="15"/>
  <c r="AY15" i="15"/>
  <c r="AY21" i="15"/>
  <c r="AY97" i="15"/>
  <c r="AY37" i="15"/>
  <c r="AY141" i="15"/>
  <c r="AY43" i="15"/>
  <c r="AY101" i="15"/>
  <c r="AY113" i="15"/>
  <c r="AY89" i="15"/>
  <c r="AY33" i="15"/>
  <c r="AY191" i="15"/>
  <c r="AY159" i="15"/>
  <c r="AY109" i="15"/>
  <c r="AY133" i="15"/>
  <c r="AY61" i="15"/>
  <c r="AY157" i="15"/>
  <c r="AY175" i="15"/>
  <c r="AY73" i="15"/>
  <c r="AY171" i="15"/>
  <c r="AY79" i="15"/>
  <c r="AY199" i="15"/>
  <c r="AY17" i="15"/>
  <c r="AY203" i="15"/>
  <c r="AY77" i="15"/>
  <c r="AY189" i="15"/>
  <c r="AY45" i="15"/>
  <c r="AY49" i="15"/>
  <c r="AY29" i="15"/>
  <c r="AY51" i="15"/>
  <c r="AY139" i="15"/>
  <c r="AY57" i="15"/>
  <c r="AY131" i="15"/>
  <c r="AY53" i="15"/>
  <c r="AY81" i="15"/>
  <c r="AY195" i="15"/>
  <c r="AY125" i="15"/>
  <c r="AY145" i="15"/>
  <c r="AY177" i="15"/>
  <c r="AY155" i="15"/>
  <c r="AY13" i="15"/>
  <c r="AY93" i="15"/>
  <c r="AY9" i="15"/>
  <c r="AY85" i="15"/>
  <c r="AY181" i="15"/>
  <c r="AY161" i="15"/>
  <c r="AY185" i="15"/>
  <c r="AY107" i="15"/>
  <c r="AY31" i="15"/>
  <c r="AY27" i="15"/>
  <c r="AY143" i="15"/>
  <c r="AY197" i="15"/>
  <c r="AY35" i="15"/>
  <c r="AY187" i="15"/>
  <c r="AY193" i="15"/>
  <c r="AY83" i="15"/>
  <c r="AY91" i="15"/>
  <c r="AY69" i="15"/>
  <c r="AY95" i="15"/>
  <c r="AY47" i="15"/>
  <c r="AY115" i="15"/>
  <c r="AY67" i="15"/>
  <c r="AY55" i="15"/>
  <c r="AY123" i="15"/>
  <c r="AY127" i="15"/>
  <c r="AY173" i="15"/>
  <c r="AY41" i="15"/>
  <c r="AY103" i="15"/>
  <c r="AY147" i="15"/>
  <c r="AY63" i="15"/>
  <c r="AY111" i="15"/>
  <c r="AY167" i="15"/>
  <c r="AY99" i="15"/>
  <c r="AY71" i="15"/>
  <c r="AY135" i="15"/>
  <c r="AY151" i="15"/>
  <c r="AY59" i="15"/>
  <c r="AY169" i="15"/>
  <c r="AY7" i="15"/>
  <c r="AY23" i="15"/>
  <c r="AY87" i="15"/>
  <c r="AY39" i="15"/>
  <c r="AY19" i="15"/>
  <c r="AY11" i="15"/>
  <c r="AY201" i="15"/>
  <c r="AY119" i="15"/>
  <c r="CZ2" i="15"/>
  <c r="DA1" i="15"/>
  <c r="BH2" i="11"/>
  <c r="BI1" i="11"/>
  <c r="BO3" i="10"/>
  <c r="BP2" i="10"/>
  <c r="AZ155" i="15" a="1"/>
  <c r="AZ49" i="15" a="1"/>
  <c r="AZ185" i="15" a="1"/>
  <c r="AZ29" i="15" a="1"/>
  <c r="AZ137" i="15" a="1"/>
  <c r="AZ151" i="15" a="1"/>
  <c r="AZ69" i="15" a="1"/>
  <c r="AZ157" i="15" a="1"/>
  <c r="AZ27" i="15" a="1"/>
  <c r="AZ131" i="15" a="1"/>
  <c r="AZ91" i="15" a="1"/>
  <c r="AZ113" i="15" a="1"/>
  <c r="AZ97" i="15" a="1"/>
  <c r="AZ121" i="15" a="1"/>
  <c r="AZ45" i="15" a="1"/>
  <c r="AZ57" i="15" a="1"/>
  <c r="AZ79" i="15" a="1"/>
  <c r="AZ203" i="15" a="1"/>
  <c r="AZ177" i="15" a="1"/>
  <c r="AZ191" i="15" a="1"/>
  <c r="AZ163" i="15" a="1"/>
  <c r="AZ183" i="15" a="1"/>
  <c r="AZ167" i="15" a="1"/>
  <c r="AZ95" i="15" a="1"/>
  <c r="AZ117" i="15" a="1"/>
  <c r="AZ179" i="15" a="1"/>
  <c r="AZ11" i="15" a="1"/>
  <c r="AZ41" i="15" a="1"/>
  <c r="AZ89" i="15" a="1"/>
  <c r="AZ135" i="15" a="1"/>
  <c r="AZ199" i="15" a="1"/>
  <c r="AZ165" i="15" a="1"/>
  <c r="AZ25" i="15" a="1"/>
  <c r="AZ119" i="15" a="1"/>
  <c r="AZ93" i="15" a="1"/>
  <c r="AZ19" i="15" a="1"/>
  <c r="AZ63" i="15" a="1"/>
  <c r="AZ35" i="15" a="1"/>
  <c r="AZ105" i="15" a="1"/>
  <c r="AZ43" i="15" a="1"/>
  <c r="AZ169" i="15" a="1"/>
  <c r="AZ71" i="15" a="1"/>
  <c r="AZ141" i="15" a="1"/>
  <c r="AZ109" i="15" a="1"/>
  <c r="AZ175" i="15" a="1"/>
  <c r="AZ9" i="15" a="1"/>
  <c r="AZ7" i="15" a="1"/>
  <c r="AZ187" i="15" a="1"/>
  <c r="AZ31" i="15" a="1"/>
  <c r="AZ77" i="15" a="1"/>
  <c r="AZ153" i="15" a="1"/>
  <c r="AZ5" i="15" a="1"/>
  <c r="AZ107" i="15" a="1"/>
  <c r="AZ197" i="15" a="1"/>
  <c r="AZ101" i="15" a="1"/>
  <c r="AZ13" i="15" a="1"/>
  <c r="AZ127" i="15" a="1"/>
  <c r="AZ47" i="15" a="1"/>
  <c r="AZ23" i="15" a="1"/>
  <c r="AZ193" i="15" a="1"/>
  <c r="AZ61" i="15" a="1"/>
  <c r="AZ67" i="15" a="1"/>
  <c r="AZ181" i="15" a="1"/>
  <c r="AZ39" i="15" a="1"/>
  <c r="AZ145" i="15" a="1"/>
  <c r="AZ139" i="15" a="1"/>
  <c r="AZ51" i="15" a="1"/>
  <c r="AZ37" i="15" a="1"/>
  <c r="AZ159" i="15" a="1"/>
  <c r="AZ55" i="15" a="1"/>
  <c r="AZ129" i="15" a="1"/>
  <c r="AZ111" i="15" a="1"/>
  <c r="AZ53" i="15" a="1"/>
  <c r="AZ59" i="15" a="1"/>
  <c r="AZ83" i="15" a="1"/>
  <c r="AZ87" i="15" a="1"/>
  <c r="AZ195" i="15" a="1"/>
  <c r="AZ81" i="15" a="1"/>
  <c r="AZ21" i="15" a="1"/>
  <c r="AZ133" i="15" a="1"/>
  <c r="AZ125" i="15" a="1"/>
  <c r="AZ75" i="15" a="1"/>
  <c r="AZ17" i="15" a="1"/>
  <c r="AZ33" i="15" a="1"/>
  <c r="AZ123" i="15" a="1"/>
  <c r="AZ15" i="15" a="1"/>
  <c r="AZ65" i="15" a="1"/>
  <c r="AZ201" i="15" a="1"/>
  <c r="AZ73" i="15" a="1"/>
  <c r="AZ147" i="15" a="1"/>
  <c r="AZ103" i="15" a="1"/>
  <c r="AZ149" i="15" a="1"/>
  <c r="AZ115" i="15" a="1"/>
  <c r="AZ161" i="15" a="1"/>
  <c r="AZ171" i="15" a="1"/>
  <c r="AZ173" i="15" a="1"/>
  <c r="AZ143" i="15" a="1"/>
  <c r="AZ99" i="15" a="1"/>
  <c r="AZ85" i="15" a="1"/>
  <c r="AZ189" i="15" a="1"/>
  <c r="AZ51" i="15" l="1"/>
  <c r="AZ151" i="15"/>
  <c r="AZ139" i="15"/>
  <c r="AZ103" i="15"/>
  <c r="AZ165" i="15"/>
  <c r="AZ197" i="15"/>
  <c r="AZ115" i="15"/>
  <c r="AZ135" i="15"/>
  <c r="AZ23" i="15"/>
  <c r="AZ27" i="15"/>
  <c r="AZ7" i="15"/>
  <c r="AZ87" i="15"/>
  <c r="AZ161" i="15"/>
  <c r="AZ43" i="15"/>
  <c r="AZ83" i="15"/>
  <c r="AZ55" i="15"/>
  <c r="AZ193" i="15"/>
  <c r="AZ171" i="15"/>
  <c r="AZ19" i="15"/>
  <c r="AZ147" i="15"/>
  <c r="AZ59" i="15"/>
  <c r="AZ169" i="15"/>
  <c r="AZ119" i="15"/>
  <c r="AZ15" i="15"/>
  <c r="AZ95" i="15"/>
  <c r="AZ201" i="15"/>
  <c r="AZ181" i="15"/>
  <c r="AZ177" i="15"/>
  <c r="AZ107" i="15"/>
  <c r="AZ179" i="15"/>
  <c r="AZ159" i="15"/>
  <c r="AZ75" i="15"/>
  <c r="AZ63" i="15"/>
  <c r="AZ39" i="15"/>
  <c r="AZ91" i="15"/>
  <c r="AZ111" i="15"/>
  <c r="AZ155" i="15"/>
  <c r="AZ11" i="15"/>
  <c r="AZ99" i="15"/>
  <c r="AZ17" i="15"/>
  <c r="AZ9" i="15"/>
  <c r="AZ185" i="15"/>
  <c r="AZ47" i="15"/>
  <c r="AZ31" i="15"/>
  <c r="AZ143" i="15"/>
  <c r="AZ189" i="15"/>
  <c r="AZ79" i="15"/>
  <c r="AZ127" i="15"/>
  <c r="AZ191" i="15"/>
  <c r="AZ129" i="15"/>
  <c r="AZ77" i="15"/>
  <c r="AZ101" i="15"/>
  <c r="AZ85" i="15"/>
  <c r="AZ183" i="15"/>
  <c r="AZ157" i="15"/>
  <c r="AZ145" i="15"/>
  <c r="AZ61" i="15"/>
  <c r="AZ81" i="15"/>
  <c r="AZ37" i="15"/>
  <c r="AZ45" i="15"/>
  <c r="AZ29" i="15"/>
  <c r="AZ71" i="15"/>
  <c r="AZ141" i="15"/>
  <c r="AZ173" i="15"/>
  <c r="AZ67" i="15"/>
  <c r="AZ187" i="15"/>
  <c r="AZ199" i="15"/>
  <c r="AZ131" i="15"/>
  <c r="AZ73" i="15"/>
  <c r="AZ57" i="15"/>
  <c r="AZ203" i="15"/>
  <c r="AZ93" i="15"/>
  <c r="AZ35" i="15"/>
  <c r="AZ153" i="15"/>
  <c r="AZ167" i="15"/>
  <c r="AZ149" i="15"/>
  <c r="AZ21" i="15"/>
  <c r="AZ41" i="15"/>
  <c r="AZ133" i="15"/>
  <c r="AZ33" i="15"/>
  <c r="AZ105" i="15"/>
  <c r="AZ125" i="15"/>
  <c r="AZ113" i="15"/>
  <c r="AZ5" i="15"/>
  <c r="AZ69" i="15"/>
  <c r="AZ89" i="15"/>
  <c r="AZ97" i="15"/>
  <c r="AZ123" i="15"/>
  <c r="AZ163" i="15"/>
  <c r="AZ137" i="15"/>
  <c r="AZ175" i="15"/>
  <c r="AZ25" i="15"/>
  <c r="AZ53" i="15"/>
  <c r="AZ195" i="15"/>
  <c r="AZ65" i="15"/>
  <c r="AZ109" i="15"/>
  <c r="AZ117" i="15"/>
  <c r="AZ13" i="15"/>
  <c r="AZ121" i="15"/>
  <c r="AZ49" i="15"/>
  <c r="DA2" i="15"/>
  <c r="DB1" i="15"/>
  <c r="BP3" i="10"/>
  <c r="BQ2" i="10"/>
  <c r="BI2" i="11"/>
  <c r="BJ1" i="11"/>
  <c r="BA137" i="15" a="1"/>
  <c r="BA11" i="15" a="1"/>
  <c r="BA145" i="15" a="1"/>
  <c r="BA63" i="15" a="1"/>
  <c r="BA165" i="15" a="1"/>
  <c r="BA45" i="15" a="1"/>
  <c r="BA169" i="15" a="1"/>
  <c r="BA75" i="15" a="1"/>
  <c r="BA187" i="15" a="1"/>
  <c r="BA143" i="15" a="1"/>
  <c r="BA25" i="15" a="1"/>
  <c r="BA61" i="15" a="1"/>
  <c r="BA83" i="15" a="1"/>
  <c r="BA103" i="15" a="1"/>
  <c r="BA153" i="15" a="1"/>
  <c r="BA5" i="15" a="1"/>
  <c r="BA29" i="15" a="1"/>
  <c r="BA149" i="15" a="1"/>
  <c r="BA109" i="15" a="1"/>
  <c r="BA39" i="15" a="1"/>
  <c r="BA7" i="15" a="1"/>
  <c r="BA53" i="15" a="1"/>
  <c r="BA69" i="15" a="1"/>
  <c r="BA57" i="15" a="1"/>
  <c r="BA171" i="15" a="1"/>
  <c r="BA159" i="15" a="1"/>
  <c r="BA203" i="15" a="1"/>
  <c r="BA87" i="15" a="1"/>
  <c r="BA193" i="15" a="1"/>
  <c r="BA119" i="15" a="1"/>
  <c r="BA91" i="15" a="1"/>
  <c r="BA183" i="15" a="1"/>
  <c r="BA41" i="15" a="1"/>
  <c r="BA59" i="15" a="1"/>
  <c r="BA97" i="15" a="1"/>
  <c r="BA175" i="15" a="1"/>
  <c r="BA201" i="15" a="1"/>
  <c r="BA105" i="15" a="1"/>
  <c r="BA19" i="15" a="1"/>
  <c r="BA147" i="15" a="1"/>
  <c r="BA123" i="15" a="1"/>
  <c r="BA195" i="15" a="1"/>
  <c r="BA131" i="15" a="1"/>
  <c r="BA139" i="15" a="1"/>
  <c r="BA67" i="15" a="1"/>
  <c r="BA55" i="15" a="1"/>
  <c r="BA79" i="15" a="1"/>
  <c r="BA191" i="15" a="1"/>
  <c r="BA157" i="15" a="1"/>
  <c r="BA73" i="15" a="1"/>
  <c r="BA21" i="15" a="1"/>
  <c r="BA9" i="15" a="1"/>
  <c r="BA181" i="15" a="1"/>
  <c r="BA135" i="15" a="1"/>
  <c r="BA111" i="15" a="1"/>
  <c r="BA173" i="15" a="1"/>
  <c r="BA127" i="15" a="1"/>
  <c r="BA129" i="15" a="1"/>
  <c r="BA199" i="15" a="1"/>
  <c r="BA117" i="15" a="1"/>
  <c r="BA15" i="15" a="1"/>
  <c r="BA141" i="15" a="1"/>
  <c r="BA37" i="15" a="1"/>
  <c r="BA51" i="15" a="1"/>
  <c r="BA93" i="15" a="1"/>
  <c r="BA33" i="15" a="1"/>
  <c r="BA43" i="15" a="1"/>
  <c r="BA113" i="15" a="1"/>
  <c r="BA31" i="15" a="1"/>
  <c r="BA179" i="15" a="1"/>
  <c r="BA167" i="15" a="1"/>
  <c r="BA101" i="15" a="1"/>
  <c r="BA185" i="15" a="1"/>
  <c r="BA197" i="15" a="1"/>
  <c r="BA49" i="15" a="1"/>
  <c r="BA27" i="15" a="1"/>
  <c r="BA163" i="15" a="1"/>
  <c r="BA77" i="15" a="1"/>
  <c r="BA13" i="15" a="1"/>
  <c r="BA151" i="15" a="1"/>
  <c r="BA47" i="15" a="1"/>
  <c r="BA161" i="15" a="1"/>
  <c r="BA107" i="15" a="1"/>
  <c r="BA115" i="15" a="1"/>
  <c r="BA155" i="15" a="1"/>
  <c r="BA85" i="15" a="1"/>
  <c r="BA125" i="15" a="1"/>
  <c r="BA189" i="15" a="1"/>
  <c r="BA177" i="15" a="1"/>
  <c r="BA35" i="15" a="1"/>
  <c r="BA65" i="15" a="1"/>
  <c r="BA133" i="15" a="1"/>
  <c r="BA71" i="15" a="1"/>
  <c r="BA99" i="15" a="1"/>
  <c r="BA81" i="15" a="1"/>
  <c r="BA89" i="15" a="1"/>
  <c r="BA17" i="15" a="1"/>
  <c r="BA95" i="15" a="1"/>
  <c r="BA23" i="15" a="1"/>
  <c r="BA121" i="15" a="1"/>
  <c r="BA41" i="15" l="1"/>
  <c r="BA45" i="15"/>
  <c r="BA75" i="15"/>
  <c r="BA105" i="15"/>
  <c r="BA25" i="15"/>
  <c r="BA203" i="15"/>
  <c r="BA133" i="15"/>
  <c r="BA113" i="15"/>
  <c r="BA139" i="15"/>
  <c r="BA5" i="15"/>
  <c r="BA187" i="15"/>
  <c r="BA65" i="15"/>
  <c r="BA145" i="15"/>
  <c r="BA85" i="15"/>
  <c r="BA141" i="15"/>
  <c r="BA183" i="15"/>
  <c r="BA157" i="15"/>
  <c r="BA175" i="15"/>
  <c r="BA29" i="15"/>
  <c r="BA37" i="15"/>
  <c r="BA107" i="15"/>
  <c r="BA121" i="15"/>
  <c r="BA147" i="15"/>
  <c r="BA33" i="15"/>
  <c r="BA49" i="15"/>
  <c r="BA13" i="15"/>
  <c r="BA97" i="15"/>
  <c r="BA17" i="15"/>
  <c r="BA137" i="15"/>
  <c r="BA21" i="15"/>
  <c r="BA89" i="15"/>
  <c r="BA43" i="15"/>
  <c r="BA159" i="15"/>
  <c r="BA81" i="15"/>
  <c r="BA193" i="15"/>
  <c r="BA149" i="15"/>
  <c r="BA153" i="15"/>
  <c r="BA195" i="15"/>
  <c r="BA109" i="15"/>
  <c r="BA77" i="15"/>
  <c r="BA191" i="15"/>
  <c r="BA27" i="15"/>
  <c r="BA197" i="15"/>
  <c r="BA199" i="15"/>
  <c r="BA117" i="15"/>
  <c r="BA53" i="15"/>
  <c r="BA123" i="15"/>
  <c r="BA93" i="15"/>
  <c r="BA57" i="15"/>
  <c r="BA129" i="15"/>
  <c r="BA163" i="15"/>
  <c r="BA61" i="15"/>
  <c r="BA63" i="15"/>
  <c r="BA73" i="15"/>
  <c r="BA125" i="15"/>
  <c r="BA179" i="15"/>
  <c r="BA171" i="15"/>
  <c r="BA189" i="15"/>
  <c r="BA9" i="15"/>
  <c r="BA155" i="15"/>
  <c r="BA165" i="15"/>
  <c r="BA115" i="15"/>
  <c r="BA95" i="15"/>
  <c r="BA177" i="15"/>
  <c r="BA101" i="15"/>
  <c r="BA127" i="15"/>
  <c r="BA91" i="15"/>
  <c r="BA143" i="15"/>
  <c r="BA11" i="15"/>
  <c r="BA51" i="15"/>
  <c r="BA15" i="15"/>
  <c r="BA79" i="15"/>
  <c r="BA69" i="15"/>
  <c r="BA169" i="15"/>
  <c r="BA151" i="15"/>
  <c r="BA35" i="15"/>
  <c r="BA173" i="15"/>
  <c r="BA7" i="15"/>
  <c r="BA161" i="15"/>
  <c r="BA31" i="15"/>
  <c r="BA87" i="15"/>
  <c r="BA59" i="15"/>
  <c r="BA185" i="15"/>
  <c r="BA39" i="15"/>
  <c r="BA19" i="15"/>
  <c r="BA23" i="15"/>
  <c r="BA47" i="15"/>
  <c r="BA67" i="15"/>
  <c r="BA167" i="15"/>
  <c r="BA111" i="15"/>
  <c r="BA181" i="15"/>
  <c r="BA83" i="15"/>
  <c r="BA99" i="15"/>
  <c r="BA119" i="15"/>
  <c r="BA131" i="15"/>
  <c r="BA55" i="15"/>
  <c r="BA71" i="15"/>
  <c r="BA135" i="15"/>
  <c r="BA201" i="15"/>
  <c r="BA103" i="15"/>
  <c r="DB2" i="15"/>
  <c r="DC1" i="15"/>
  <c r="BK1" i="11"/>
  <c r="BJ2" i="11"/>
  <c r="BR2" i="10"/>
  <c r="BQ3" i="10"/>
  <c r="BB51" i="15" a="1"/>
  <c r="BB135" i="15" a="1"/>
  <c r="BB189" i="15" a="1"/>
  <c r="BB85" i="15" a="1"/>
  <c r="BB33" i="15" a="1"/>
  <c r="BB29" i="15" a="1"/>
  <c r="BB101" i="15" a="1"/>
  <c r="BB191" i="15" a="1"/>
  <c r="BB103" i="15" a="1"/>
  <c r="BB173" i="15" a="1"/>
  <c r="BB179" i="15" a="1"/>
  <c r="BB203" i="15" a="1"/>
  <c r="BB53" i="15" a="1"/>
  <c r="BB167" i="15" a="1"/>
  <c r="BB87" i="15" a="1"/>
  <c r="BB61" i="15" a="1"/>
  <c r="BB141" i="15" a="1"/>
  <c r="BB39" i="15" a="1"/>
  <c r="BB41" i="15" a="1"/>
  <c r="BB123" i="15" a="1"/>
  <c r="BB197" i="15" a="1"/>
  <c r="BB201" i="15" a="1"/>
  <c r="BB155" i="15" a="1"/>
  <c r="BB97" i="15" a="1"/>
  <c r="BB19" i="15" a="1"/>
  <c r="BB15" i="15" a="1"/>
  <c r="BB49" i="15" a="1"/>
  <c r="BB95" i="15" a="1"/>
  <c r="BB169" i="15" a="1"/>
  <c r="BB121" i="15" a="1"/>
  <c r="BB119" i="15" a="1"/>
  <c r="BB181" i="15" a="1"/>
  <c r="BB23" i="15" a="1"/>
  <c r="BB147" i="15" a="1"/>
  <c r="BB185" i="15" a="1"/>
  <c r="BB199" i="15" a="1"/>
  <c r="BB183" i="15" a="1"/>
  <c r="BB149" i="15" a="1"/>
  <c r="BB45" i="15" a="1"/>
  <c r="BB27" i="15" a="1"/>
  <c r="BB163" i="15" a="1"/>
  <c r="BB187" i="15" a="1"/>
  <c r="BB73" i="15" a="1"/>
  <c r="BB83" i="15" a="1"/>
  <c r="BB115" i="15" a="1"/>
  <c r="BB71" i="15" a="1"/>
  <c r="BB171" i="15" a="1"/>
  <c r="BB143" i="15" a="1"/>
  <c r="BB69" i="15" a="1"/>
  <c r="BB99" i="15" a="1"/>
  <c r="BB195" i="15" a="1"/>
  <c r="BB127" i="15" a="1"/>
  <c r="BB175" i="15" a="1"/>
  <c r="BB5" i="15" a="1"/>
  <c r="BB151" i="15" a="1"/>
  <c r="BB89" i="15" a="1"/>
  <c r="BB79" i="15" a="1"/>
  <c r="BB7" i="15" a="1"/>
  <c r="BB107" i="15" a="1"/>
  <c r="BB11" i="15" a="1"/>
  <c r="BB75" i="15" a="1"/>
  <c r="BB37" i="15" a="1"/>
  <c r="BB177" i="15" a="1"/>
  <c r="BB105" i="15" a="1"/>
  <c r="BB165" i="15" a="1"/>
  <c r="BB117" i="15" a="1"/>
  <c r="BB129" i="15" a="1"/>
  <c r="BB43" i="15" a="1"/>
  <c r="BB47" i="15" a="1"/>
  <c r="BB161" i="15" a="1"/>
  <c r="BB157" i="15" a="1"/>
  <c r="BB57" i="15" a="1"/>
  <c r="BB125" i="15" a="1"/>
  <c r="BB35" i="15" a="1"/>
  <c r="BB25" i="15" a="1"/>
  <c r="BB91" i="15" a="1"/>
  <c r="BB113" i="15" a="1"/>
  <c r="BB159" i="15" a="1"/>
  <c r="BB63" i="15" a="1"/>
  <c r="BB137" i="15" a="1"/>
  <c r="BB21" i="15" a="1"/>
  <c r="BB31" i="15" a="1"/>
  <c r="BB59" i="15" a="1"/>
  <c r="BB131" i="15" a="1"/>
  <c r="BB65" i="15" a="1"/>
  <c r="BB13" i="15" a="1"/>
  <c r="BB77" i="15" a="1"/>
  <c r="BB17" i="15" a="1"/>
  <c r="BB55" i="15" a="1"/>
  <c r="BB133" i="15" a="1"/>
  <c r="BB67" i="15" a="1"/>
  <c r="BB111" i="15" a="1"/>
  <c r="BB139" i="15" a="1"/>
  <c r="BB153" i="15" a="1"/>
  <c r="BB193" i="15" a="1"/>
  <c r="BB93" i="15" a="1"/>
  <c r="BB9" i="15" a="1"/>
  <c r="BB145" i="15" a="1"/>
  <c r="BB81" i="15" a="1"/>
  <c r="BB109" i="15" a="1"/>
  <c r="BB99" i="15" l="1"/>
  <c r="BB87" i="15"/>
  <c r="BB119" i="15"/>
  <c r="BB173" i="15"/>
  <c r="BB19" i="15"/>
  <c r="BB11" i="15"/>
  <c r="BB147" i="15"/>
  <c r="BB39" i="15"/>
  <c r="BB103" i="15"/>
  <c r="BB55" i="15"/>
  <c r="BB115" i="15"/>
  <c r="BB163" i="15"/>
  <c r="BB189" i="15"/>
  <c r="BB71" i="15"/>
  <c r="BB165" i="15"/>
  <c r="BB135" i="15"/>
  <c r="BB107" i="15"/>
  <c r="BB203" i="15"/>
  <c r="BB79" i="15"/>
  <c r="BB67" i="15"/>
  <c r="BB155" i="15"/>
  <c r="BB35" i="15"/>
  <c r="BB169" i="15"/>
  <c r="BB177" i="15"/>
  <c r="BB47" i="15"/>
  <c r="BB159" i="15"/>
  <c r="BB161" i="15"/>
  <c r="BB201" i="15"/>
  <c r="BB51" i="15"/>
  <c r="BB197" i="15"/>
  <c r="BB139" i="15"/>
  <c r="BB93" i="15"/>
  <c r="BB45" i="15"/>
  <c r="BB151" i="15"/>
  <c r="BB15" i="15"/>
  <c r="BB131" i="15"/>
  <c r="BB185" i="15"/>
  <c r="BB193" i="15"/>
  <c r="BB31" i="15"/>
  <c r="BB75" i="15"/>
  <c r="BB43" i="15"/>
  <c r="BB83" i="15"/>
  <c r="BB63" i="15"/>
  <c r="BB7" i="15"/>
  <c r="BB21" i="15"/>
  <c r="BB27" i="15"/>
  <c r="BB181" i="15"/>
  <c r="BB95" i="15"/>
  <c r="BB183" i="15"/>
  <c r="BB23" i="15"/>
  <c r="BB191" i="15"/>
  <c r="BB127" i="15"/>
  <c r="BB145" i="15"/>
  <c r="BB149" i="15"/>
  <c r="BB167" i="15"/>
  <c r="BB117" i="15"/>
  <c r="BB195" i="15"/>
  <c r="BB17" i="15"/>
  <c r="BB91" i="15"/>
  <c r="BB53" i="15"/>
  <c r="BB179" i="15"/>
  <c r="BB41" i="15"/>
  <c r="BB13" i="15"/>
  <c r="BB69" i="15"/>
  <c r="BB109" i="15"/>
  <c r="BB65" i="15"/>
  <c r="BB59" i="15"/>
  <c r="BB113" i="15"/>
  <c r="BB121" i="15"/>
  <c r="BB199" i="15"/>
  <c r="BB81" i="15"/>
  <c r="BB25" i="15"/>
  <c r="BB29" i="15"/>
  <c r="BB101" i="15"/>
  <c r="BB123" i="15"/>
  <c r="BB111" i="15"/>
  <c r="BB143" i="15"/>
  <c r="BB61" i="15"/>
  <c r="BB97" i="15"/>
  <c r="BB57" i="15"/>
  <c r="BB171" i="15"/>
  <c r="BB5" i="15"/>
  <c r="BB9" i="15"/>
  <c r="BB141" i="15"/>
  <c r="BB77" i="15"/>
  <c r="BB157" i="15"/>
  <c r="BB137" i="15"/>
  <c r="BB105" i="15"/>
  <c r="BB37" i="15"/>
  <c r="BB33" i="15"/>
  <c r="BB125" i="15"/>
  <c r="BB89" i="15"/>
  <c r="BB153" i="15"/>
  <c r="BB129" i="15"/>
  <c r="BB73" i="15"/>
  <c r="BB175" i="15"/>
  <c r="BB187" i="15"/>
  <c r="BB49" i="15"/>
  <c r="BB85" i="15"/>
  <c r="BB133" i="15"/>
  <c r="DC2" i="15"/>
  <c r="DD1" i="15"/>
  <c r="BS2" i="10"/>
  <c r="BR3" i="10"/>
  <c r="BK2" i="11"/>
  <c r="BL1" i="11"/>
  <c r="BC141" i="15" a="1"/>
  <c r="BC157" i="15" a="1"/>
  <c r="BC179" i="15" a="1"/>
  <c r="BC125" i="15" a="1"/>
  <c r="BC159" i="15" a="1"/>
  <c r="BC31" i="15" a="1"/>
  <c r="BC41" i="15" a="1"/>
  <c r="BC171" i="15" a="1"/>
  <c r="BC155" i="15" a="1"/>
  <c r="BC53" i="15" a="1"/>
  <c r="BC17" i="15" a="1"/>
  <c r="BC143" i="15" a="1"/>
  <c r="BC129" i="15" a="1"/>
  <c r="BC91" i="15" a="1"/>
  <c r="BC173" i="15" a="1"/>
  <c r="BC57" i="15" a="1"/>
  <c r="BC105" i="15" a="1"/>
  <c r="BC95" i="15" a="1"/>
  <c r="BC93" i="15" a="1"/>
  <c r="BC169" i="15" a="1"/>
  <c r="BC117" i="15" a="1"/>
  <c r="BC191" i="15" a="1"/>
  <c r="BC87" i="15" a="1"/>
  <c r="BC137" i="15" a="1"/>
  <c r="BC161" i="15" a="1"/>
  <c r="BC5" i="15" a="1"/>
  <c r="BC15" i="15" a="1"/>
  <c r="BC113" i="15" a="1"/>
  <c r="BC83" i="15" a="1"/>
  <c r="BC63" i="15" a="1"/>
  <c r="BC123" i="15" a="1"/>
  <c r="BC13" i="15" a="1"/>
  <c r="BC55" i="15" a="1"/>
  <c r="BC65" i="15" a="1"/>
  <c r="BC47" i="15" a="1"/>
  <c r="BC27" i="15" a="1"/>
  <c r="BC165" i="15" a="1"/>
  <c r="BC25" i="15" a="1"/>
  <c r="BC97" i="15" a="1"/>
  <c r="BC185" i="15" a="1"/>
  <c r="BC79" i="15" a="1"/>
  <c r="BC99" i="15" a="1"/>
  <c r="BC181" i="15" a="1"/>
  <c r="BC199" i="15" a="1"/>
  <c r="BC39" i="15" a="1"/>
  <c r="BC43" i="15" a="1"/>
  <c r="BC193" i="15" a="1"/>
  <c r="BC175" i="15" a="1"/>
  <c r="BC71" i="15" a="1"/>
  <c r="BC107" i="15" a="1"/>
  <c r="BC7" i="15" a="1"/>
  <c r="BC163" i="15" a="1"/>
  <c r="BC69" i="15" a="1"/>
  <c r="BC189" i="15" a="1"/>
  <c r="BC11" i="15" a="1"/>
  <c r="BC139" i="15" a="1"/>
  <c r="BC101" i="15" a="1"/>
  <c r="BC167" i="15" a="1"/>
  <c r="BC119" i="15" a="1"/>
  <c r="BC149" i="15" a="1"/>
  <c r="BC177" i="15" a="1"/>
  <c r="BC51" i="15" a="1"/>
  <c r="BC37" i="15" a="1"/>
  <c r="BC121" i="15" a="1"/>
  <c r="BC135" i="15" a="1"/>
  <c r="BC187" i="15" a="1"/>
  <c r="BC19" i="15" a="1"/>
  <c r="BC111" i="15" a="1"/>
  <c r="BC49" i="15" a="1"/>
  <c r="BC75" i="15" a="1"/>
  <c r="BC203" i="15" a="1"/>
  <c r="BC45" i="15" a="1"/>
  <c r="BC183" i="15" a="1"/>
  <c r="BC153" i="15" a="1"/>
  <c r="BC89" i="15" a="1"/>
  <c r="BC145" i="15" a="1"/>
  <c r="BC115" i="15" a="1"/>
  <c r="BC35" i="15" a="1"/>
  <c r="BC201" i="15" a="1"/>
  <c r="BC33" i="15" a="1"/>
  <c r="BC67" i="15" a="1"/>
  <c r="BC81" i="15" a="1"/>
  <c r="BC23" i="15" a="1"/>
  <c r="BC109" i="15" a="1"/>
  <c r="BC61" i="15" a="1"/>
  <c r="BC195" i="15" a="1"/>
  <c r="BC133" i="15" a="1"/>
  <c r="BC21" i="15" a="1"/>
  <c r="BC59" i="15" a="1"/>
  <c r="BC85" i="15" a="1"/>
  <c r="BC73" i="15" a="1"/>
  <c r="BC131" i="15" a="1"/>
  <c r="BC151" i="15" a="1"/>
  <c r="BC29" i="15" a="1"/>
  <c r="BC197" i="15" a="1"/>
  <c r="BC9" i="15" a="1"/>
  <c r="BC103" i="15" a="1"/>
  <c r="BC127" i="15" a="1"/>
  <c r="BC147" i="15" a="1"/>
  <c r="BC77" i="15" a="1"/>
  <c r="BC27" i="15" l="1"/>
  <c r="BC93" i="15"/>
  <c r="BC53" i="15"/>
  <c r="BC105" i="15"/>
  <c r="BC145" i="15"/>
  <c r="BC85" i="15"/>
  <c r="BC65" i="15"/>
  <c r="BC159" i="15"/>
  <c r="BC195" i="15"/>
  <c r="BC5" i="15"/>
  <c r="BC133" i="15"/>
  <c r="BC157" i="15"/>
  <c r="BC149" i="15"/>
  <c r="BC137" i="15"/>
  <c r="BC9" i="15"/>
  <c r="BC41" i="15"/>
  <c r="BC141" i="15"/>
  <c r="BC69" i="15"/>
  <c r="BC17" i="15"/>
  <c r="BC109" i="15"/>
  <c r="BC81" i="15"/>
  <c r="BC179" i="15"/>
  <c r="BC25" i="15"/>
  <c r="BC175" i="15"/>
  <c r="BC191" i="15"/>
  <c r="BC129" i="15"/>
  <c r="BC89" i="15"/>
  <c r="BC121" i="15"/>
  <c r="BC183" i="15"/>
  <c r="BC59" i="15"/>
  <c r="BC101" i="15"/>
  <c r="BC117" i="15"/>
  <c r="BC153" i="15"/>
  <c r="BC75" i="15"/>
  <c r="BC13" i="15"/>
  <c r="BC15" i="15"/>
  <c r="BC33" i="15"/>
  <c r="BC91" i="15"/>
  <c r="BC199" i="15"/>
  <c r="BC77" i="15"/>
  <c r="BC63" i="15"/>
  <c r="BC57" i="15"/>
  <c r="BC155" i="15"/>
  <c r="BC49" i="15"/>
  <c r="BC139" i="15"/>
  <c r="BC187" i="15"/>
  <c r="BC169" i="15"/>
  <c r="BC113" i="15"/>
  <c r="BC127" i="15"/>
  <c r="BC97" i="15"/>
  <c r="BC45" i="15"/>
  <c r="BC37" i="15"/>
  <c r="BC173" i="15"/>
  <c r="BC21" i="15"/>
  <c r="BC193" i="15"/>
  <c r="BC31" i="15"/>
  <c r="BC29" i="15"/>
  <c r="BC61" i="15"/>
  <c r="BC123" i="15"/>
  <c r="BC181" i="15"/>
  <c r="BC161" i="15"/>
  <c r="BC125" i="15"/>
  <c r="BC47" i="15"/>
  <c r="BC73" i="15"/>
  <c r="BC83" i="15"/>
  <c r="BC95" i="15"/>
  <c r="BC43" i="15"/>
  <c r="BC35" i="15"/>
  <c r="BC185" i="15"/>
  <c r="BC165" i="15"/>
  <c r="BC107" i="15"/>
  <c r="BC197" i="15"/>
  <c r="BC111" i="15"/>
  <c r="BC163" i="15"/>
  <c r="BC203" i="15"/>
  <c r="BC23" i="15"/>
  <c r="BC103" i="15"/>
  <c r="BC79" i="15"/>
  <c r="BC201" i="15"/>
  <c r="BC99" i="15"/>
  <c r="BC151" i="15"/>
  <c r="BC87" i="15"/>
  <c r="BC171" i="15"/>
  <c r="BC11" i="15"/>
  <c r="BC131" i="15"/>
  <c r="BC189" i="15"/>
  <c r="BC177" i="15"/>
  <c r="BC115" i="15"/>
  <c r="BC67" i="15"/>
  <c r="BC143" i="15"/>
  <c r="BC167" i="15"/>
  <c r="BC7" i="15"/>
  <c r="BC135" i="15"/>
  <c r="BC119" i="15"/>
  <c r="BC55" i="15"/>
  <c r="BC39" i="15"/>
  <c r="BC19" i="15"/>
  <c r="BC51" i="15"/>
  <c r="BC71" i="15"/>
  <c r="BC147" i="15"/>
  <c r="DE1" i="15"/>
  <c r="DD2" i="15"/>
  <c r="BS3" i="10"/>
  <c r="BT2" i="10"/>
  <c r="BL2" i="11"/>
  <c r="BM1" i="11"/>
  <c r="BD151" i="15" a="1"/>
  <c r="BD11" i="15" a="1"/>
  <c r="BD165" i="15" a="1"/>
  <c r="BD187" i="15" a="1"/>
  <c r="BD161" i="15" a="1"/>
  <c r="BD107" i="15" a="1"/>
  <c r="BD163" i="15" a="1"/>
  <c r="BD5" i="15" a="1"/>
  <c r="BD133" i="15" a="1"/>
  <c r="BD43" i="15" a="1"/>
  <c r="BD171" i="15" a="1"/>
  <c r="BD63" i="15" a="1"/>
  <c r="BD77" i="15" a="1"/>
  <c r="BD197" i="15" a="1"/>
  <c r="BD9" i="15" a="1"/>
  <c r="BD91" i="15" a="1"/>
  <c r="BD47" i="15" a="1"/>
  <c r="BD19" i="15" a="1"/>
  <c r="BD143" i="15" a="1"/>
  <c r="BD113" i="15" a="1"/>
  <c r="BD25" i="15" a="1"/>
  <c r="BD199" i="15" a="1"/>
  <c r="BD181" i="15" a="1"/>
  <c r="BD145" i="15" a="1"/>
  <c r="BD45" i="15" a="1"/>
  <c r="BD193" i="15" a="1"/>
  <c r="BD7" i="15" a="1"/>
  <c r="BD179" i="15" a="1"/>
  <c r="BD79" i="15" a="1"/>
  <c r="BD119" i="15" a="1"/>
  <c r="BD147" i="15" a="1"/>
  <c r="BD201" i="15" a="1"/>
  <c r="BD195" i="15" a="1"/>
  <c r="BD139" i="15" a="1"/>
  <c r="BD123" i="15" a="1"/>
  <c r="BD117" i="15" a="1"/>
  <c r="BD185" i="15" a="1"/>
  <c r="BD93" i="15" a="1"/>
  <c r="BD121" i="15" a="1"/>
  <c r="BD141" i="15" a="1"/>
  <c r="BD87" i="15" a="1"/>
  <c r="BD67" i="15" a="1"/>
  <c r="BD17" i="15" a="1"/>
  <c r="BD131" i="15" a="1"/>
  <c r="BD53" i="15" a="1"/>
  <c r="BD75" i="15" a="1"/>
  <c r="BD21" i="15" a="1"/>
  <c r="BD89" i="15" a="1"/>
  <c r="BD69" i="15" a="1"/>
  <c r="BD157" i="15" a="1"/>
  <c r="BD65" i="15" a="1"/>
  <c r="BD31" i="15" a="1"/>
  <c r="BD99" i="15" a="1"/>
  <c r="BD49" i="15" a="1"/>
  <c r="BD37" i="15" a="1"/>
  <c r="BD39" i="15" a="1"/>
  <c r="BD183" i="15" a="1"/>
  <c r="BD203" i="15" a="1"/>
  <c r="BD41" i="15" a="1"/>
  <c r="BD149" i="15" a="1"/>
  <c r="BD115" i="15" a="1"/>
  <c r="BD169" i="15" a="1"/>
  <c r="BD159" i="15" a="1"/>
  <c r="BD167" i="15" a="1"/>
  <c r="BD105" i="15" a="1"/>
  <c r="BD33" i="15" a="1"/>
  <c r="BD35" i="15" a="1"/>
  <c r="BD103" i="15" a="1"/>
  <c r="BD189" i="15" a="1"/>
  <c r="BD135" i="15" a="1"/>
  <c r="BD29" i="15" a="1"/>
  <c r="BD95" i="15" a="1"/>
  <c r="BD97" i="15" a="1"/>
  <c r="BD81" i="15" a="1"/>
  <c r="BD177" i="15" a="1"/>
  <c r="BD155" i="15" a="1"/>
  <c r="BD83" i="15" a="1"/>
  <c r="BD125" i="15" a="1"/>
  <c r="BD191" i="15" a="1"/>
  <c r="BD15" i="15" a="1"/>
  <c r="BD127" i="15" a="1"/>
  <c r="BD175" i="15" a="1"/>
  <c r="BD101" i="15" a="1"/>
  <c r="BD27" i="15" a="1"/>
  <c r="BD153" i="15" a="1"/>
  <c r="BD51" i="15" a="1"/>
  <c r="BD109" i="15" a="1"/>
  <c r="BD59" i="15" a="1"/>
  <c r="BD173" i="15" a="1"/>
  <c r="BD85" i="15" a="1"/>
  <c r="BD23" i="15" a="1"/>
  <c r="BD129" i="15" a="1"/>
  <c r="BD137" i="15" a="1"/>
  <c r="BD13" i="15" a="1"/>
  <c r="BD55" i="15" a="1"/>
  <c r="BD73" i="15" a="1"/>
  <c r="BD61" i="15" a="1"/>
  <c r="BD71" i="15" a="1"/>
  <c r="BD57" i="15" a="1"/>
  <c r="BD111" i="15" a="1"/>
  <c r="BD135" i="15" l="1"/>
  <c r="BD87" i="15"/>
  <c r="BD119" i="15"/>
  <c r="BD39" i="15"/>
  <c r="BD151" i="15"/>
  <c r="BD55" i="15"/>
  <c r="BD79" i="15"/>
  <c r="BD35" i="15"/>
  <c r="BD189" i="15"/>
  <c r="BD201" i="15"/>
  <c r="BD71" i="15"/>
  <c r="BD63" i="15"/>
  <c r="BD47" i="15"/>
  <c r="BD23" i="15"/>
  <c r="BD173" i="15"/>
  <c r="BD181" i="15"/>
  <c r="BD103" i="15"/>
  <c r="BD91" i="15"/>
  <c r="BD171" i="15"/>
  <c r="BD197" i="15"/>
  <c r="BD59" i="15"/>
  <c r="BD203" i="15"/>
  <c r="BD7" i="15"/>
  <c r="BD15" i="15"/>
  <c r="BD143" i="15"/>
  <c r="BD37" i="15"/>
  <c r="BD167" i="15"/>
  <c r="BD127" i="15"/>
  <c r="BD111" i="15"/>
  <c r="BD185" i="15"/>
  <c r="BD31" i="15"/>
  <c r="BD165" i="15"/>
  <c r="BD67" i="15"/>
  <c r="BD83" i="15"/>
  <c r="BD131" i="15"/>
  <c r="BD73" i="15"/>
  <c r="BD161" i="15"/>
  <c r="BD169" i="15"/>
  <c r="BD177" i="15"/>
  <c r="BD51" i="15"/>
  <c r="BD187" i="15"/>
  <c r="BD11" i="15"/>
  <c r="BD107" i="15"/>
  <c r="BD27" i="15"/>
  <c r="BD19" i="15"/>
  <c r="BD159" i="15"/>
  <c r="BD85" i="15"/>
  <c r="BD69" i="15"/>
  <c r="BD95" i="15"/>
  <c r="BD115" i="15"/>
  <c r="BD99" i="15"/>
  <c r="BD41" i="15"/>
  <c r="BD141" i="15"/>
  <c r="BD179" i="15"/>
  <c r="BD147" i="15"/>
  <c r="BD93" i="15"/>
  <c r="BD153" i="15"/>
  <c r="BD155" i="15"/>
  <c r="BD25" i="15"/>
  <c r="BD45" i="15"/>
  <c r="BD21" i="15"/>
  <c r="BD117" i="15"/>
  <c r="BD109" i="15"/>
  <c r="BD125" i="15"/>
  <c r="BD123" i="15"/>
  <c r="BD77" i="15"/>
  <c r="BD43" i="15"/>
  <c r="BD199" i="15"/>
  <c r="BD61" i="15"/>
  <c r="BD193" i="15"/>
  <c r="BD145" i="15"/>
  <c r="BD13" i="15"/>
  <c r="BD65" i="15"/>
  <c r="BD163" i="15"/>
  <c r="BD183" i="15"/>
  <c r="BD33" i="15"/>
  <c r="BD9" i="15"/>
  <c r="BD49" i="15"/>
  <c r="BD53" i="15"/>
  <c r="BD137" i="15"/>
  <c r="BD139" i="15"/>
  <c r="BD157" i="15"/>
  <c r="BD133" i="15"/>
  <c r="BD89" i="15"/>
  <c r="BD149" i="15"/>
  <c r="BD81" i="15"/>
  <c r="BD129" i="15"/>
  <c r="BD29" i="15"/>
  <c r="BD97" i="15"/>
  <c r="BD191" i="15"/>
  <c r="BD101" i="15"/>
  <c r="BD195" i="15"/>
  <c r="BD57" i="15"/>
  <c r="BD121" i="15"/>
  <c r="BD105" i="15"/>
  <c r="BD5" i="15"/>
  <c r="BD175" i="15"/>
  <c r="BD75" i="15"/>
  <c r="BD113" i="15"/>
  <c r="BD17" i="15"/>
  <c r="DE2" i="15"/>
  <c r="DF1" i="15"/>
  <c r="BU2" i="10"/>
  <c r="BT3" i="10"/>
  <c r="BM2" i="11"/>
  <c r="BN1" i="11"/>
  <c r="BE121" i="15" a="1"/>
  <c r="BE7" i="15" a="1"/>
  <c r="BE75" i="15" a="1"/>
  <c r="BE21" i="15" a="1"/>
  <c r="BE67" i="15" a="1"/>
  <c r="BE11" i="15" a="1"/>
  <c r="BE201" i="15" a="1"/>
  <c r="BE69" i="15" a="1"/>
  <c r="BE203" i="15" a="1"/>
  <c r="BE105" i="15" a="1"/>
  <c r="BE111" i="15" a="1"/>
  <c r="BE41" i="15" a="1"/>
  <c r="BE93" i="15" a="1"/>
  <c r="BE47" i="15" a="1"/>
  <c r="BE37" i="15" a="1"/>
  <c r="BE89" i="15" a="1"/>
  <c r="BE83" i="15" a="1"/>
  <c r="BE155" i="15" a="1"/>
  <c r="BE53" i="15" a="1"/>
  <c r="BE61" i="15" a="1"/>
  <c r="BE71" i="15" a="1"/>
  <c r="BE181" i="15" a="1"/>
  <c r="BE15" i="15" a="1"/>
  <c r="BE17" i="15" a="1"/>
  <c r="BE183" i="15" a="1"/>
  <c r="BE161" i="15" a="1"/>
  <c r="BE117" i="15" a="1"/>
  <c r="BE123" i="15" a="1"/>
  <c r="BE173" i="15" a="1"/>
  <c r="BE107" i="15" a="1"/>
  <c r="BE159" i="15" a="1"/>
  <c r="BE135" i="15" a="1"/>
  <c r="BE91" i="15" a="1"/>
  <c r="BE185" i="15" a="1"/>
  <c r="BE131" i="15" a="1"/>
  <c r="BE169" i="15" a="1"/>
  <c r="BE79" i="15" a="1"/>
  <c r="BE39" i="15" a="1"/>
  <c r="BE27" i="15" a="1"/>
  <c r="BE177" i="15" a="1"/>
  <c r="BE189" i="15" a="1"/>
  <c r="BE137" i="15" a="1"/>
  <c r="BE113" i="15" a="1"/>
  <c r="BE77" i="15" a="1"/>
  <c r="BE195" i="15" a="1"/>
  <c r="BE151" i="15" a="1"/>
  <c r="BE45" i="15" a="1"/>
  <c r="BE59" i="15" a="1"/>
  <c r="BE49" i="15" a="1"/>
  <c r="BE95" i="15" a="1"/>
  <c r="BE147" i="15" a="1"/>
  <c r="BE97" i="15" a="1"/>
  <c r="BE55" i="15" a="1"/>
  <c r="BE129" i="15" a="1"/>
  <c r="BE115" i="15" a="1"/>
  <c r="BE133" i="15" a="1"/>
  <c r="BE51" i="15" a="1"/>
  <c r="BE13" i="15" a="1"/>
  <c r="BE103" i="15" a="1"/>
  <c r="BE19" i="15" a="1"/>
  <c r="BE127" i="15" a="1"/>
  <c r="BE35" i="15" a="1"/>
  <c r="BE29" i="15" a="1"/>
  <c r="BE163" i="15" a="1"/>
  <c r="BE187" i="15" a="1"/>
  <c r="BE149" i="15" a="1"/>
  <c r="BE101" i="15" a="1"/>
  <c r="BE145" i="15" a="1"/>
  <c r="BE153" i="15" a="1"/>
  <c r="BE5" i="15" a="1"/>
  <c r="BE171" i="15" a="1"/>
  <c r="BE143" i="15" a="1"/>
  <c r="BE119" i="15" a="1"/>
  <c r="BE25" i="15" a="1"/>
  <c r="BE43" i="15" a="1"/>
  <c r="BE63" i="15" a="1"/>
  <c r="BE57" i="15" a="1"/>
  <c r="BE199" i="15" a="1"/>
  <c r="BE167" i="15" a="1"/>
  <c r="BE31" i="15" a="1"/>
  <c r="BE99" i="15" a="1"/>
  <c r="BE109" i="15" a="1"/>
  <c r="BE9" i="15" a="1"/>
  <c r="BE65" i="15" a="1"/>
  <c r="BE179" i="15" a="1"/>
  <c r="BE23" i="15" a="1"/>
  <c r="BE157" i="15" a="1"/>
  <c r="BE85" i="15" a="1"/>
  <c r="BE193" i="15" a="1"/>
  <c r="BE141" i="15" a="1"/>
  <c r="BE73" i="15" a="1"/>
  <c r="BE125" i="15" a="1"/>
  <c r="BE165" i="15" a="1"/>
  <c r="BE197" i="15" a="1"/>
  <c r="BE175" i="15" a="1"/>
  <c r="BE87" i="15" a="1"/>
  <c r="BE191" i="15" a="1"/>
  <c r="BE139" i="15" a="1"/>
  <c r="BE33" i="15" a="1"/>
  <c r="BE81" i="15" a="1"/>
  <c r="BE105" i="15" l="1"/>
  <c r="BE153" i="15"/>
  <c r="BE145" i="15"/>
  <c r="BE41" i="15"/>
  <c r="BE199" i="15"/>
  <c r="BE163" i="15"/>
  <c r="BE85" i="15"/>
  <c r="BE33" i="15"/>
  <c r="BE109" i="15"/>
  <c r="BE69" i="15"/>
  <c r="BE59" i="15"/>
  <c r="BE5" i="15"/>
  <c r="BE121" i="15"/>
  <c r="BE37" i="15"/>
  <c r="BE9" i="15"/>
  <c r="BE17" i="15"/>
  <c r="BE129" i="15"/>
  <c r="BE13" i="15"/>
  <c r="BE49" i="15"/>
  <c r="BE147" i="15"/>
  <c r="BE139" i="15"/>
  <c r="BE171" i="15"/>
  <c r="BE63" i="15"/>
  <c r="BE157" i="15"/>
  <c r="BE21" i="15"/>
  <c r="BE77" i="15"/>
  <c r="BE175" i="15"/>
  <c r="BE117" i="15"/>
  <c r="BE43" i="15"/>
  <c r="BE195" i="15"/>
  <c r="BE137" i="15"/>
  <c r="BE127" i="15"/>
  <c r="BE97" i="15"/>
  <c r="BE29" i="15"/>
  <c r="BE45" i="15"/>
  <c r="BE167" i="15"/>
  <c r="BE101" i="15"/>
  <c r="BE93" i="15"/>
  <c r="BE81" i="15"/>
  <c r="BE53" i="15"/>
  <c r="BE181" i="15"/>
  <c r="BE133" i="15"/>
  <c r="BE183" i="15"/>
  <c r="BE191" i="15"/>
  <c r="BE25" i="15"/>
  <c r="BE73" i="15"/>
  <c r="BE57" i="15"/>
  <c r="BE103" i="15"/>
  <c r="BE125" i="15"/>
  <c r="BE143" i="15"/>
  <c r="BE149" i="15"/>
  <c r="BE159" i="15"/>
  <c r="BE179" i="15"/>
  <c r="BE11" i="15"/>
  <c r="BE177" i="15"/>
  <c r="BE113" i="15"/>
  <c r="BE61" i="15"/>
  <c r="BE65" i="15"/>
  <c r="BE95" i="15"/>
  <c r="BE31" i="15"/>
  <c r="BE197" i="15"/>
  <c r="BE89" i="15"/>
  <c r="BE79" i="15"/>
  <c r="BE111" i="15"/>
  <c r="BE151" i="15"/>
  <c r="BE87" i="15"/>
  <c r="BE187" i="15"/>
  <c r="BE107" i="15"/>
  <c r="BE169" i="15"/>
  <c r="BE141" i="15"/>
  <c r="BE185" i="15"/>
  <c r="BE35" i="15"/>
  <c r="BE75" i="15"/>
  <c r="BE173" i="15"/>
  <c r="BE91" i="15"/>
  <c r="BE27" i="15"/>
  <c r="BE165" i="15"/>
  <c r="BE47" i="15"/>
  <c r="BE189" i="15"/>
  <c r="BE203" i="15"/>
  <c r="BE15" i="15"/>
  <c r="BE51" i="15"/>
  <c r="BE155" i="15"/>
  <c r="BE193" i="15"/>
  <c r="BE131" i="15"/>
  <c r="BE67" i="15"/>
  <c r="BE119" i="15"/>
  <c r="BE19" i="15"/>
  <c r="BE201" i="15"/>
  <c r="BE123" i="15"/>
  <c r="BE161" i="15"/>
  <c r="BE23" i="15"/>
  <c r="BE135" i="15"/>
  <c r="BE7" i="15"/>
  <c r="BE99" i="15"/>
  <c r="BE55" i="15"/>
  <c r="BE71" i="15"/>
  <c r="BE115" i="15"/>
  <c r="BE83" i="15"/>
  <c r="BE39" i="15"/>
  <c r="DG1" i="15"/>
  <c r="DF2" i="15"/>
  <c r="BO1" i="11"/>
  <c r="BN2" i="11"/>
  <c r="BU3" i="10"/>
  <c r="BV2" i="10"/>
  <c r="BF141" i="15" a="1"/>
  <c r="BF173" i="15" a="1"/>
  <c r="BF91" i="15" a="1"/>
  <c r="BF57" i="15" a="1"/>
  <c r="BF201" i="15" a="1"/>
  <c r="BF55" i="15" a="1"/>
  <c r="BF89" i="15" a="1"/>
  <c r="BF13" i="15" a="1"/>
  <c r="BF123" i="15" a="1"/>
  <c r="BF21" i="15" a="1"/>
  <c r="BF119" i="15" a="1"/>
  <c r="BF197" i="15" a="1"/>
  <c r="BF157" i="15" a="1"/>
  <c r="BF165" i="15" a="1"/>
  <c r="BF111" i="15" a="1"/>
  <c r="BF49" i="15" a="1"/>
  <c r="BF121" i="15" a="1"/>
  <c r="BF135" i="15" a="1"/>
  <c r="BF33" i="15" a="1"/>
  <c r="BF105" i="15" a="1"/>
  <c r="BF31" i="15" a="1"/>
  <c r="BF175" i="15" a="1"/>
  <c r="BF27" i="15" a="1"/>
  <c r="BF53" i="15" a="1"/>
  <c r="BF41" i="15" a="1"/>
  <c r="BF63" i="15" a="1"/>
  <c r="BF125" i="15" a="1"/>
  <c r="BF149" i="15" a="1"/>
  <c r="BF75" i="15" a="1"/>
  <c r="BF39" i="15" a="1"/>
  <c r="BF37" i="15" a="1"/>
  <c r="BF137" i="15" a="1"/>
  <c r="BF151" i="15" a="1"/>
  <c r="BF127" i="15" a="1"/>
  <c r="BF193" i="15" a="1"/>
  <c r="BF85" i="15" a="1"/>
  <c r="BF45" i="15" a="1"/>
  <c r="BF15" i="15" a="1"/>
  <c r="BF99" i="15" a="1"/>
  <c r="BF43" i="15" a="1"/>
  <c r="BF17" i="15" a="1"/>
  <c r="BF25" i="15" a="1"/>
  <c r="BF69" i="15" a="1"/>
  <c r="BF77" i="15" a="1"/>
  <c r="BF181" i="15" a="1"/>
  <c r="BF67" i="15" a="1"/>
  <c r="BF71" i="15" a="1"/>
  <c r="BF199" i="15" a="1"/>
  <c r="BF187" i="15" a="1"/>
  <c r="BF19" i="15" a="1"/>
  <c r="BF47" i="15" a="1"/>
  <c r="BF103" i="15" a="1"/>
  <c r="BF11" i="15" a="1"/>
  <c r="BF101" i="15" a="1"/>
  <c r="BF155" i="15" a="1"/>
  <c r="BF7" i="15" a="1"/>
  <c r="BF115" i="15" a="1"/>
  <c r="BF61" i="15" a="1"/>
  <c r="BF35" i="15" a="1"/>
  <c r="BF195" i="15" a="1"/>
  <c r="BF177" i="15" a="1"/>
  <c r="BF29" i="15" a="1"/>
  <c r="BF83" i="15" a="1"/>
  <c r="BF59" i="15" a="1"/>
  <c r="BF153" i="15" a="1"/>
  <c r="BF131" i="15" a="1"/>
  <c r="BF73" i="15" a="1"/>
  <c r="BF167" i="15" a="1"/>
  <c r="BF9" i="15" a="1"/>
  <c r="BF95" i="15" a="1"/>
  <c r="BF51" i="15" a="1"/>
  <c r="BF191" i="15" a="1"/>
  <c r="BF145" i="15" a="1"/>
  <c r="BF189" i="15" a="1"/>
  <c r="BF139" i="15" a="1"/>
  <c r="BF185" i="15" a="1"/>
  <c r="BF147" i="15" a="1"/>
  <c r="BF129" i="15" a="1"/>
  <c r="BF5" i="15" a="1"/>
  <c r="BF171" i="15" a="1"/>
  <c r="BF133" i="15" a="1"/>
  <c r="BF113" i="15" a="1"/>
  <c r="BF87" i="15" a="1"/>
  <c r="BF79" i="15" a="1"/>
  <c r="BF65" i="15" a="1"/>
  <c r="BF203" i="15" a="1"/>
  <c r="BF159" i="15" a="1"/>
  <c r="BF183" i="15" a="1"/>
  <c r="BF109" i="15" a="1"/>
  <c r="BF93" i="15" a="1"/>
  <c r="BF117" i="15" a="1"/>
  <c r="BF23" i="15" a="1"/>
  <c r="BF169" i="15" a="1"/>
  <c r="BF161" i="15" a="1"/>
  <c r="BF107" i="15" a="1"/>
  <c r="BF81" i="15" a="1"/>
  <c r="BF163" i="15" a="1"/>
  <c r="BF179" i="15" a="1"/>
  <c r="BF97" i="15" a="1"/>
  <c r="BF143" i="15" a="1"/>
  <c r="BF39" i="15" l="1"/>
  <c r="BF119" i="15"/>
  <c r="BF87" i="15"/>
  <c r="BF35" i="15"/>
  <c r="BF151" i="15"/>
  <c r="BF83" i="15"/>
  <c r="BF99" i="15"/>
  <c r="BF185" i="15"/>
  <c r="BF23" i="15"/>
  <c r="BF135" i="15"/>
  <c r="BF67" i="15"/>
  <c r="BF27" i="15"/>
  <c r="BF55" i="15"/>
  <c r="BF7" i="15"/>
  <c r="BF171" i="15"/>
  <c r="BF51" i="15"/>
  <c r="BF103" i="15"/>
  <c r="BF107" i="15"/>
  <c r="BF71" i="15"/>
  <c r="BF115" i="15"/>
  <c r="BF43" i="15"/>
  <c r="BF139" i="15"/>
  <c r="BF123" i="15"/>
  <c r="BF193" i="15"/>
  <c r="BF13" i="15"/>
  <c r="BF161" i="15"/>
  <c r="BF169" i="15"/>
  <c r="BF31" i="15"/>
  <c r="BF15" i="15"/>
  <c r="BF91" i="15"/>
  <c r="BF143" i="15"/>
  <c r="BF173" i="15"/>
  <c r="BF19" i="15"/>
  <c r="BF177" i="15"/>
  <c r="BF181" i="15"/>
  <c r="BF165" i="15"/>
  <c r="BF131" i="15"/>
  <c r="BF49" i="15"/>
  <c r="BF69" i="15"/>
  <c r="BF167" i="15"/>
  <c r="BF63" i="15"/>
  <c r="BF101" i="15"/>
  <c r="BF59" i="15"/>
  <c r="BF195" i="15"/>
  <c r="BF65" i="15"/>
  <c r="BF147" i="15"/>
  <c r="BF203" i="15"/>
  <c r="BF25" i="15"/>
  <c r="BF57" i="15"/>
  <c r="BF95" i="15"/>
  <c r="BF75" i="15"/>
  <c r="BF197" i="15"/>
  <c r="BF153" i="15"/>
  <c r="BF183" i="15"/>
  <c r="BF97" i="15"/>
  <c r="BF189" i="15"/>
  <c r="BF53" i="15"/>
  <c r="BF133" i="15"/>
  <c r="BF199" i="15"/>
  <c r="BF61" i="15"/>
  <c r="BF29" i="15"/>
  <c r="BF33" i="15"/>
  <c r="BF145" i="15"/>
  <c r="BF9" i="15"/>
  <c r="BF5" i="15"/>
  <c r="BF79" i="15"/>
  <c r="BF149" i="15"/>
  <c r="BF47" i="15"/>
  <c r="BF81" i="15"/>
  <c r="BF17" i="15"/>
  <c r="BF201" i="15"/>
  <c r="BF163" i="15"/>
  <c r="BF89" i="15"/>
  <c r="BF73" i="15"/>
  <c r="BF141" i="15"/>
  <c r="BF111" i="15"/>
  <c r="BF117" i="15"/>
  <c r="BF121" i="15"/>
  <c r="BF129" i="15"/>
  <c r="BF127" i="15"/>
  <c r="BF125" i="15"/>
  <c r="BF155" i="15"/>
  <c r="BF175" i="15"/>
  <c r="BF187" i="15"/>
  <c r="BF191" i="15"/>
  <c r="BF77" i="15"/>
  <c r="BF45" i="15"/>
  <c r="BF37" i="15"/>
  <c r="BF21" i="15"/>
  <c r="BF137" i="15"/>
  <c r="BF113" i="15"/>
  <c r="BF157" i="15"/>
  <c r="BF85" i="15"/>
  <c r="BF179" i="15"/>
  <c r="BF109" i="15"/>
  <c r="BF159" i="15"/>
  <c r="BF41" i="15"/>
  <c r="BF11" i="15"/>
  <c r="BF105" i="15"/>
  <c r="BF93" i="15"/>
  <c r="DG2" i="15"/>
  <c r="BV3" i="10"/>
  <c r="BW2" i="10"/>
  <c r="BO2" i="11"/>
  <c r="BP1" i="11"/>
  <c r="BG113" i="15" a="1"/>
  <c r="BG173" i="15" a="1"/>
  <c r="BG97" i="15" a="1"/>
  <c r="BG9" i="15" a="1"/>
  <c r="BG71" i="15" a="1"/>
  <c r="BG183" i="15" a="1"/>
  <c r="BG25" i="15" a="1"/>
  <c r="BG39" i="15" a="1"/>
  <c r="BG47" i="15" a="1"/>
  <c r="BG67" i="15" a="1"/>
  <c r="BG55" i="15" a="1"/>
  <c r="BG93" i="15" a="1"/>
  <c r="BG147" i="15" a="1"/>
  <c r="BG103" i="15" a="1"/>
  <c r="BG63" i="15" a="1"/>
  <c r="BG41" i="15" a="1"/>
  <c r="BG151" i="15" a="1"/>
  <c r="BG129" i="15" a="1"/>
  <c r="BG125" i="15" a="1"/>
  <c r="BG179" i="15" a="1"/>
  <c r="BG199" i="15" a="1"/>
  <c r="BG37" i="15" a="1"/>
  <c r="BG187" i="15" a="1"/>
  <c r="BG53" i="15" a="1"/>
  <c r="BG27" i="15" a="1"/>
  <c r="BG77" i="15" a="1"/>
  <c r="BG133" i="15" a="1"/>
  <c r="BG167" i="15" a="1"/>
  <c r="BG75" i="15" a="1"/>
  <c r="BG65" i="15" a="1"/>
  <c r="BG45" i="15" a="1"/>
  <c r="BG101" i="15" a="1"/>
  <c r="BG35" i="15" a="1"/>
  <c r="BG23" i="15" a="1"/>
  <c r="BG115" i="15" a="1"/>
  <c r="BG185" i="15" a="1"/>
  <c r="BG197" i="15" a="1"/>
  <c r="BG201" i="15" a="1"/>
  <c r="BG109" i="15" a="1"/>
  <c r="BG105" i="15" a="1"/>
  <c r="BG99" i="15" a="1"/>
  <c r="BG123" i="15" a="1"/>
  <c r="BG177" i="15" a="1"/>
  <c r="BG203" i="15" a="1"/>
  <c r="BG181" i="15" a="1"/>
  <c r="BG21" i="15" a="1"/>
  <c r="BG81" i="15" a="1"/>
  <c r="BG195" i="15" a="1"/>
  <c r="BG33" i="15" a="1"/>
  <c r="BG51" i="15" a="1"/>
  <c r="BG5" i="15" a="1"/>
  <c r="BG61" i="15" a="1"/>
  <c r="BG7" i="15" a="1"/>
  <c r="BG85" i="15" a="1"/>
  <c r="BG87" i="15" a="1"/>
  <c r="BG121" i="15" a="1"/>
  <c r="BG169" i="15" a="1"/>
  <c r="BG29" i="15" a="1"/>
  <c r="BG117" i="15" a="1"/>
  <c r="BG111" i="15" a="1"/>
  <c r="BG131" i="15" a="1"/>
  <c r="BG11" i="15" a="1"/>
  <c r="BG135" i="15" a="1"/>
  <c r="BG59" i="15" a="1"/>
  <c r="BG191" i="15" a="1"/>
  <c r="BG17" i="15" a="1"/>
  <c r="BG139" i="15" a="1"/>
  <c r="BG19" i="15" a="1"/>
  <c r="BG155" i="15" a="1"/>
  <c r="BG15" i="15" a="1"/>
  <c r="BG83" i="15" a="1"/>
  <c r="BG163" i="15" a="1"/>
  <c r="BG57" i="15" a="1"/>
  <c r="BG43" i="15" a="1"/>
  <c r="BG137" i="15" a="1"/>
  <c r="BG153" i="15" a="1"/>
  <c r="BG107" i="15" a="1"/>
  <c r="BG141" i="15" a="1"/>
  <c r="BG157" i="15" a="1"/>
  <c r="BG13" i="15" a="1"/>
  <c r="BG31" i="15" a="1"/>
  <c r="BG89" i="15" a="1"/>
  <c r="BG175" i="15" a="1"/>
  <c r="BG171" i="15" a="1"/>
  <c r="BG149" i="15" a="1"/>
  <c r="BG119" i="15" a="1"/>
  <c r="BG127" i="15" a="1"/>
  <c r="BG165" i="15" a="1"/>
  <c r="BG49" i="15" a="1"/>
  <c r="BG69" i="15" a="1"/>
  <c r="BG161" i="15" a="1"/>
  <c r="BG73" i="15" a="1"/>
  <c r="BG143" i="15" a="1"/>
  <c r="BG193" i="15" a="1"/>
  <c r="BG189" i="15" a="1"/>
  <c r="BG145" i="15" a="1"/>
  <c r="BG159" i="15" a="1"/>
  <c r="BG95" i="15" a="1"/>
  <c r="BG91" i="15" a="1"/>
  <c r="BG79" i="15" a="1"/>
  <c r="BG85" i="15" l="1"/>
  <c r="BG69" i="15"/>
  <c r="BG5" i="15"/>
  <c r="BG187" i="15"/>
  <c r="BG27" i="15"/>
  <c r="BG109" i="15"/>
  <c r="BG105" i="15"/>
  <c r="BG37" i="15"/>
  <c r="BG111" i="15"/>
  <c r="BG133" i="15"/>
  <c r="BG199" i="15"/>
  <c r="BG93" i="15"/>
  <c r="BG45" i="15"/>
  <c r="BG59" i="15"/>
  <c r="BG73" i="15"/>
  <c r="BG91" i="15"/>
  <c r="BG41" i="15"/>
  <c r="BG81" i="15"/>
  <c r="BG125" i="15"/>
  <c r="BG143" i="15"/>
  <c r="BG77" i="15"/>
  <c r="BG129" i="15"/>
  <c r="BG153" i="15"/>
  <c r="BG137" i="15"/>
  <c r="BG9" i="15"/>
  <c r="BG107" i="15"/>
  <c r="BG61" i="15"/>
  <c r="BG65" i="15"/>
  <c r="BG57" i="15"/>
  <c r="BG25" i="15"/>
  <c r="BG43" i="15"/>
  <c r="BG97" i="15"/>
  <c r="BG203" i="15"/>
  <c r="BG167" i="15"/>
  <c r="BG117" i="15"/>
  <c r="BG183" i="15"/>
  <c r="BG177" i="15"/>
  <c r="BG13" i="15"/>
  <c r="BG149" i="15"/>
  <c r="BG101" i="15"/>
  <c r="BG163" i="15"/>
  <c r="BG21" i="15"/>
  <c r="BG195" i="15"/>
  <c r="BG53" i="15"/>
  <c r="BG171" i="15"/>
  <c r="BG113" i="15"/>
  <c r="BG17" i="15"/>
  <c r="BG147" i="15"/>
  <c r="BG11" i="15"/>
  <c r="BG191" i="15"/>
  <c r="BG141" i="15"/>
  <c r="BG89" i="15"/>
  <c r="BG161" i="15"/>
  <c r="BG121" i="15"/>
  <c r="BG145" i="15"/>
  <c r="BG189" i="15"/>
  <c r="BG123" i="15"/>
  <c r="BG15" i="15"/>
  <c r="BG193" i="15"/>
  <c r="BG83" i="15"/>
  <c r="BG157" i="15"/>
  <c r="BG173" i="15"/>
  <c r="BG51" i="15"/>
  <c r="BG75" i="15"/>
  <c r="BG197" i="15"/>
  <c r="BG95" i="15"/>
  <c r="BG33" i="15"/>
  <c r="BG63" i="15"/>
  <c r="BG135" i="15"/>
  <c r="BG127" i="15"/>
  <c r="BG179" i="15"/>
  <c r="BG103" i="15"/>
  <c r="BG49" i="15"/>
  <c r="BG29" i="15"/>
  <c r="BG47" i="15"/>
  <c r="BG79" i="15"/>
  <c r="BG181" i="15"/>
  <c r="BG169" i="15"/>
  <c r="BG119" i="15"/>
  <c r="BG165" i="15"/>
  <c r="BG19" i="15"/>
  <c r="BG115" i="15"/>
  <c r="BG87" i="15"/>
  <c r="BG139" i="15"/>
  <c r="BG159" i="15"/>
  <c r="BG67" i="15"/>
  <c r="BG131" i="15"/>
  <c r="BG175" i="15"/>
  <c r="BG35" i="15"/>
  <c r="BG71" i="15"/>
  <c r="BG201" i="15"/>
  <c r="BG7" i="15"/>
  <c r="BG31" i="15"/>
  <c r="BG155" i="15"/>
  <c r="BG55" i="15"/>
  <c r="BG23" i="15"/>
  <c r="BG99" i="15"/>
  <c r="BG151" i="15"/>
  <c r="BG185" i="15"/>
  <c r="BG39" i="15"/>
  <c r="BW3" i="10"/>
  <c r="BX2" i="10"/>
  <c r="BQ1" i="11"/>
  <c r="BQ2" i="11" s="1"/>
  <c r="BP2" i="11"/>
  <c r="O4" i="11"/>
  <c r="BH19" i="15" a="1"/>
  <c r="BH65" i="15" a="1"/>
  <c r="BH189" i="15" a="1"/>
  <c r="BH125" i="15" a="1"/>
  <c r="BH39" i="15" a="1"/>
  <c r="BH33" i="15" a="1"/>
  <c r="BH197" i="15" a="1"/>
  <c r="BH151" i="15" a="1"/>
  <c r="BH139" i="15" a="1"/>
  <c r="BH203" i="15" a="1"/>
  <c r="BH55" i="15" a="1"/>
  <c r="BH29" i="15" a="1"/>
  <c r="BH183" i="15" a="1"/>
  <c r="BH73" i="15" a="1"/>
  <c r="BH91" i="15" a="1"/>
  <c r="BH95" i="15" a="1"/>
  <c r="BH175" i="15" a="1"/>
  <c r="BH45" i="15" a="1"/>
  <c r="BH25" i="15" a="1"/>
  <c r="BH111" i="15" a="1"/>
  <c r="BH99" i="15" a="1"/>
  <c r="BH191" i="15" a="1"/>
  <c r="BH195" i="15" a="1"/>
  <c r="BH177" i="15" a="1"/>
  <c r="BH13" i="15" a="1"/>
  <c r="BH47" i="15" a="1"/>
  <c r="BH85" i="15" a="1"/>
  <c r="BH137" i="15" a="1"/>
  <c r="BH103" i="15" a="1"/>
  <c r="BH77" i="15" a="1"/>
  <c r="BH37" i="15" a="1"/>
  <c r="BH161" i="15" a="1"/>
  <c r="BH69" i="15" a="1"/>
  <c r="BH57" i="15" a="1"/>
  <c r="BH179" i="15" a="1"/>
  <c r="BH5" i="15" a="1"/>
  <c r="BH71" i="15" a="1"/>
  <c r="BH67" i="15" a="1"/>
  <c r="BH51" i="15" a="1"/>
  <c r="BH167" i="15" a="1"/>
  <c r="BH81" i="15" a="1"/>
  <c r="BH97" i="15" a="1"/>
  <c r="BH87" i="15" a="1"/>
  <c r="BH181" i="15" a="1"/>
  <c r="BH187" i="15" a="1"/>
  <c r="BH129" i="15" a="1"/>
  <c r="BH135" i="15" a="1"/>
  <c r="BH123" i="15" a="1"/>
  <c r="BH133" i="15" a="1"/>
  <c r="BH75" i="15" a="1"/>
  <c r="BH15" i="15" a="1"/>
  <c r="BH173" i="15" a="1"/>
  <c r="BH145" i="15" a="1"/>
  <c r="BH31" i="15" a="1"/>
  <c r="BH89" i="15" a="1"/>
  <c r="BH59" i="15" a="1"/>
  <c r="BH141" i="15" a="1"/>
  <c r="BH199" i="15" a="1"/>
  <c r="BH23" i="15" a="1"/>
  <c r="BH171" i="15" a="1"/>
  <c r="BH61" i="15" a="1"/>
  <c r="BH119" i="15" a="1"/>
  <c r="BH109" i="15" a="1"/>
  <c r="BH53" i="15" a="1"/>
  <c r="BH163" i="15" a="1"/>
  <c r="BH147" i="15" a="1"/>
  <c r="BH143" i="15" a="1"/>
  <c r="BH93" i="15" a="1"/>
  <c r="BH21" i="15" a="1"/>
  <c r="BH107" i="15" a="1"/>
  <c r="BH117" i="15" a="1"/>
  <c r="BH127" i="15" a="1"/>
  <c r="BH27" i="15" a="1"/>
  <c r="BH201" i="15" a="1"/>
  <c r="BH115" i="15" a="1"/>
  <c r="BH43" i="15" a="1"/>
  <c r="BH169" i="15" a="1"/>
  <c r="BH131" i="15" a="1"/>
  <c r="BH149" i="15" a="1"/>
  <c r="BH153" i="15" a="1"/>
  <c r="BH157" i="15" a="1"/>
  <c r="BH63" i="15" a="1"/>
  <c r="BH49" i="15" a="1"/>
  <c r="BH11" i="15" a="1"/>
  <c r="BH101" i="15" a="1"/>
  <c r="BH17" i="15" a="1"/>
  <c r="BH35" i="15" a="1"/>
  <c r="BH7" i="15" a="1"/>
  <c r="BH155" i="15" a="1"/>
  <c r="BH105" i="15" a="1"/>
  <c r="BH113" i="15" a="1"/>
  <c r="BH185" i="15" a="1"/>
  <c r="BH165" i="15" a="1"/>
  <c r="BH159" i="15" a="1"/>
  <c r="BH193" i="15" a="1"/>
  <c r="BH121" i="15" a="1"/>
  <c r="BH9" i="15" a="1"/>
  <c r="BH41" i="15" a="1"/>
  <c r="BH83" i="15" a="1"/>
  <c r="BH79" i="15" a="1"/>
  <c r="BH159" i="15" l="1"/>
  <c r="BH89" i="15"/>
  <c r="BH141" i="15"/>
  <c r="BH179" i="15"/>
  <c r="BH191" i="15"/>
  <c r="BH5" i="15"/>
  <c r="BH69" i="15"/>
  <c r="BH57" i="15"/>
  <c r="BH37" i="15"/>
  <c r="BH121" i="15"/>
  <c r="BH29" i="15"/>
  <c r="BH65" i="15"/>
  <c r="BH171" i="15"/>
  <c r="BH97" i="15"/>
  <c r="BH9" i="15"/>
  <c r="BH133" i="15"/>
  <c r="BH149" i="15"/>
  <c r="BH145" i="15"/>
  <c r="BH91" i="15"/>
  <c r="BH137" i="15"/>
  <c r="BH125" i="15"/>
  <c r="BH187" i="15"/>
  <c r="BH85" i="15"/>
  <c r="BH129" i="15"/>
  <c r="BH105" i="15"/>
  <c r="BH59" i="15"/>
  <c r="BH199" i="15"/>
  <c r="BH117" i="15"/>
  <c r="BH77" i="15"/>
  <c r="BH81" i="15"/>
  <c r="BH157" i="15"/>
  <c r="BH139" i="15"/>
  <c r="BH113" i="15"/>
  <c r="BH25" i="15"/>
  <c r="BH183" i="15"/>
  <c r="BH93" i="15"/>
  <c r="BH75" i="15"/>
  <c r="BH101" i="15"/>
  <c r="BH17" i="15"/>
  <c r="BH175" i="15"/>
  <c r="BH33" i="15"/>
  <c r="BH53" i="15"/>
  <c r="BH95" i="15"/>
  <c r="BH21" i="15"/>
  <c r="BH109" i="15"/>
  <c r="BH49" i="15"/>
  <c r="BH153" i="15"/>
  <c r="BH203" i="15"/>
  <c r="BH197" i="15"/>
  <c r="BH163" i="15"/>
  <c r="BH123" i="15"/>
  <c r="BH63" i="15"/>
  <c r="BH27" i="15"/>
  <c r="BH11" i="15"/>
  <c r="BH169" i="15"/>
  <c r="BH165" i="15"/>
  <c r="BH41" i="15"/>
  <c r="BH111" i="15"/>
  <c r="BH73" i="15"/>
  <c r="BH193" i="15"/>
  <c r="BH61" i="15"/>
  <c r="BH185" i="15"/>
  <c r="BH115" i="15"/>
  <c r="BH45" i="15"/>
  <c r="BH167" i="15"/>
  <c r="BH195" i="15"/>
  <c r="BH13" i="15"/>
  <c r="BH127" i="15"/>
  <c r="BH31" i="15"/>
  <c r="BH161" i="15"/>
  <c r="BH43" i="15"/>
  <c r="BH189" i="15"/>
  <c r="BH181" i="15"/>
  <c r="BH147" i="15"/>
  <c r="BH79" i="15"/>
  <c r="BH131" i="15"/>
  <c r="BH15" i="15"/>
  <c r="BH67" i="15"/>
  <c r="BH51" i="15"/>
  <c r="BH135" i="15"/>
  <c r="BH151" i="15"/>
  <c r="BH99" i="15"/>
  <c r="BH19" i="15"/>
  <c r="BH107" i="15"/>
  <c r="BH173" i="15"/>
  <c r="BH155" i="15"/>
  <c r="BH143" i="15"/>
  <c r="BH87" i="15"/>
  <c r="BH35" i="15"/>
  <c r="BH177" i="15"/>
  <c r="BH47" i="15"/>
  <c r="BH119" i="15"/>
  <c r="BH201" i="15"/>
  <c r="BH71" i="15"/>
  <c r="BH103" i="15"/>
  <c r="BH83" i="15"/>
  <c r="BH7" i="15"/>
  <c r="BH55" i="15"/>
  <c r="BH39" i="15"/>
  <c r="BH23" i="15"/>
  <c r="BX3" i="10"/>
  <c r="BY2" i="10"/>
  <c r="BR1" i="11"/>
  <c r="BR2" i="11" s="1"/>
  <c r="BI59" i="15" a="1"/>
  <c r="BI13" i="15" a="1"/>
  <c r="BI87" i="15" a="1"/>
  <c r="BI155" i="15" a="1"/>
  <c r="BI195" i="15" a="1"/>
  <c r="BI77" i="15" a="1"/>
  <c r="BI19" i="15" a="1"/>
  <c r="BI25" i="15" a="1"/>
  <c r="BI81" i="15" a="1"/>
  <c r="BI175" i="15" a="1"/>
  <c r="BI189" i="15" a="1"/>
  <c r="BI43" i="15" a="1"/>
  <c r="BI79" i="15" a="1"/>
  <c r="BI169" i="15" a="1"/>
  <c r="BI151" i="15" a="1"/>
  <c r="BI31" i="15" a="1"/>
  <c r="BI17" i="15" a="1"/>
  <c r="BI27" i="15" a="1"/>
  <c r="BI193" i="15" a="1"/>
  <c r="BI37" i="15" a="1"/>
  <c r="BI165" i="15" a="1"/>
  <c r="BI47" i="15" a="1"/>
  <c r="BI125" i="15" a="1"/>
  <c r="BI67" i="15" a="1"/>
  <c r="BI167" i="15" a="1"/>
  <c r="BI149" i="15" a="1"/>
  <c r="BI197" i="15" a="1"/>
  <c r="BI191" i="15" a="1"/>
  <c r="BI107" i="15" a="1"/>
  <c r="BI93" i="15" a="1"/>
  <c r="BI75" i="15" a="1"/>
  <c r="BI121" i="15" a="1"/>
  <c r="BI105" i="15" a="1"/>
  <c r="BI145" i="15" a="1"/>
  <c r="BI29" i="15" a="1"/>
  <c r="BI23" i="15" a="1"/>
  <c r="BI9" i="15" a="1"/>
  <c r="BI161" i="15" a="1"/>
  <c r="BI71" i="15" a="1"/>
  <c r="BI41" i="15" a="1"/>
  <c r="BI95" i="15" a="1"/>
  <c r="BI61" i="15" a="1"/>
  <c r="BI171" i="15" a="1"/>
  <c r="BI119" i="15" a="1"/>
  <c r="BI163" i="15" a="1"/>
  <c r="BI63" i="15" a="1"/>
  <c r="BI97" i="15" a="1"/>
  <c r="BI185" i="15" a="1"/>
  <c r="BI123" i="15" a="1"/>
  <c r="BI157" i="15" a="1"/>
  <c r="BI177" i="15" a="1"/>
  <c r="BI115" i="15" a="1"/>
  <c r="BI83" i="15" a="1"/>
  <c r="BI101" i="15" a="1"/>
  <c r="BI131" i="15" a="1"/>
  <c r="BI35" i="15" a="1"/>
  <c r="BI129" i="15" a="1"/>
  <c r="BI109" i="15" a="1"/>
  <c r="BI179" i="15" a="1"/>
  <c r="BI51" i="15" a="1"/>
  <c r="BI45" i="15" a="1"/>
  <c r="BI73" i="15" a="1"/>
  <c r="BI21" i="15" a="1"/>
  <c r="BI203" i="15" a="1"/>
  <c r="BI69" i="15" a="1"/>
  <c r="BI7" i="15" a="1"/>
  <c r="BI143" i="15" a="1"/>
  <c r="BI57" i="15" a="1"/>
  <c r="BI173" i="15" a="1"/>
  <c r="BI153" i="15" a="1"/>
  <c r="BI85" i="15" a="1"/>
  <c r="BI199" i="15" a="1"/>
  <c r="BI33" i="15" a="1"/>
  <c r="BI89" i="15" a="1"/>
  <c r="BI181" i="15" a="1"/>
  <c r="BI15" i="15" a="1"/>
  <c r="BI39" i="15" a="1"/>
  <c r="BI139" i="15" a="1"/>
  <c r="BI111" i="15" a="1"/>
  <c r="BI103" i="15" a="1"/>
  <c r="BI65" i="15" a="1"/>
  <c r="BI55" i="15" a="1"/>
  <c r="BI99" i="15" a="1"/>
  <c r="BI133" i="15" a="1"/>
  <c r="BI117" i="15" a="1"/>
  <c r="BI11" i="15" a="1"/>
  <c r="BI135" i="15" a="1"/>
  <c r="BI159" i="15" a="1"/>
  <c r="BI201" i="15" a="1"/>
  <c r="BI141" i="15" a="1"/>
  <c r="BI49" i="15" a="1"/>
  <c r="BI53" i="15" a="1"/>
  <c r="BI5" i="15" a="1"/>
  <c r="BI147" i="15" a="1"/>
  <c r="BI137" i="15" a="1"/>
  <c r="BI91" i="15" a="1"/>
  <c r="BI127" i="15" a="1"/>
  <c r="BI113" i="15" a="1"/>
  <c r="BI183" i="15" a="1"/>
  <c r="BI187" i="15" a="1"/>
  <c r="BI9" i="15" l="1"/>
  <c r="BI49" i="15"/>
  <c r="BI5" i="15"/>
  <c r="BI113" i="15"/>
  <c r="BI53" i="15"/>
  <c r="BI97" i="15"/>
  <c r="BI25" i="15"/>
  <c r="BI133" i="15"/>
  <c r="BI65" i="15"/>
  <c r="BI137" i="15"/>
  <c r="BI153" i="15"/>
  <c r="BI155" i="15"/>
  <c r="BI59" i="15"/>
  <c r="BI187" i="15"/>
  <c r="BI105" i="15"/>
  <c r="BI199" i="15"/>
  <c r="BI85" i="15"/>
  <c r="BI109" i="15"/>
  <c r="BI41" i="15"/>
  <c r="BI141" i="15"/>
  <c r="BI81" i="15"/>
  <c r="BI61" i="15"/>
  <c r="BI101" i="15"/>
  <c r="BI157" i="15"/>
  <c r="BI139" i="15"/>
  <c r="BI33" i="15"/>
  <c r="BI73" i="15"/>
  <c r="BI45" i="15"/>
  <c r="BI127" i="15"/>
  <c r="BI125" i="15"/>
  <c r="BI89" i="15"/>
  <c r="BI175" i="15"/>
  <c r="BI37" i="15"/>
  <c r="BI191" i="15"/>
  <c r="BI121" i="15"/>
  <c r="BI79" i="15"/>
  <c r="BI149" i="15"/>
  <c r="BI111" i="15"/>
  <c r="BI77" i="15"/>
  <c r="BI69" i="15"/>
  <c r="BI13" i="15"/>
  <c r="BI57" i="15"/>
  <c r="BI145" i="15"/>
  <c r="BI31" i="15"/>
  <c r="BI195" i="15"/>
  <c r="BI143" i="15"/>
  <c r="BI21" i="15"/>
  <c r="BI183" i="15"/>
  <c r="BI161" i="15"/>
  <c r="BI117" i="15"/>
  <c r="BI17" i="15"/>
  <c r="BI131" i="15"/>
  <c r="BI93" i="15"/>
  <c r="BI185" i="15"/>
  <c r="BI129" i="15"/>
  <c r="BI169" i="15"/>
  <c r="BI99" i="15"/>
  <c r="BI179" i="15"/>
  <c r="BI123" i="15"/>
  <c r="BI63" i="15"/>
  <c r="BI181" i="15"/>
  <c r="BI159" i="15"/>
  <c r="BI29" i="15"/>
  <c r="BI197" i="15"/>
  <c r="BI163" i="15"/>
  <c r="BI103" i="15"/>
  <c r="BI95" i="15"/>
  <c r="BI47" i="15"/>
  <c r="BI135" i="15"/>
  <c r="BI171" i="15"/>
  <c r="BI107" i="15"/>
  <c r="BI193" i="15"/>
  <c r="BI83" i="15"/>
  <c r="BI177" i="15"/>
  <c r="BI203" i="15"/>
  <c r="BI19" i="15"/>
  <c r="BI147" i="15"/>
  <c r="BI67" i="15"/>
  <c r="BI27" i="15"/>
  <c r="BI167" i="15"/>
  <c r="BI165" i="15"/>
  <c r="BI43" i="15"/>
  <c r="BI189" i="15"/>
  <c r="BI15" i="15"/>
  <c r="BI55" i="15"/>
  <c r="BI51" i="15"/>
  <c r="BI39" i="15"/>
  <c r="BI75" i="15"/>
  <c r="BI87" i="15"/>
  <c r="BI173" i="15"/>
  <c r="BI23" i="15"/>
  <c r="BI201" i="15"/>
  <c r="BI91" i="15"/>
  <c r="BI11" i="15"/>
  <c r="BI119" i="15"/>
  <c r="BI115" i="15"/>
  <c r="BI71" i="15"/>
  <c r="BI35" i="15"/>
  <c r="BI151" i="15"/>
  <c r="BI7" i="15"/>
  <c r="BS1" i="11"/>
  <c r="BT1" i="11" s="1"/>
  <c r="BY3" i="10"/>
  <c r="BZ2" i="10"/>
  <c r="BK87" i="15" a="1"/>
  <c r="BK35" i="15" a="1"/>
  <c r="BJ49" i="15" a="1"/>
  <c r="BJ129" i="15" a="1"/>
  <c r="BK25" i="15" a="1"/>
  <c r="BK107" i="15" a="1"/>
  <c r="BJ101" i="15" a="1"/>
  <c r="BK129" i="15" a="1"/>
  <c r="BK195" i="15" a="1"/>
  <c r="BJ23" i="15" a="1"/>
  <c r="BJ33" i="15" a="1"/>
  <c r="BJ57" i="15" a="1"/>
  <c r="BK73" i="15" a="1"/>
  <c r="BK47" i="15" a="1"/>
  <c r="BJ19" i="15" a="1"/>
  <c r="BJ189" i="15" a="1"/>
  <c r="BK49" i="15" a="1"/>
  <c r="BK157" i="15" a="1"/>
  <c r="BJ91" i="15" a="1"/>
  <c r="BK185" i="15" a="1"/>
  <c r="BK7" i="15" a="1"/>
  <c r="BJ95" i="15" a="1"/>
  <c r="BK145" i="15" a="1"/>
  <c r="BJ13" i="15" a="1"/>
  <c r="BK15" i="15" a="1"/>
  <c r="BJ25" i="15" a="1"/>
  <c r="BK37" i="15" a="1"/>
  <c r="BJ181" i="15" a="1"/>
  <c r="BK103" i="15" a="1"/>
  <c r="BJ163" i="15" a="1"/>
  <c r="BK159" i="15" a="1"/>
  <c r="BJ193" i="15" a="1"/>
  <c r="BJ203" i="15" a="1"/>
  <c r="BJ97" i="15" a="1"/>
  <c r="BK75" i="15" a="1"/>
  <c r="BJ137" i="15" a="1"/>
  <c r="BK45" i="15" a="1"/>
  <c r="BJ191" i="15" a="1"/>
  <c r="BK169" i="15" a="1"/>
  <c r="BK199" i="15" a="1"/>
  <c r="BJ7" i="15" a="1"/>
  <c r="BK17" i="15" a="1"/>
  <c r="BK183" i="15" a="1"/>
  <c r="BJ39" i="15" a="1"/>
  <c r="BJ31" i="15" a="1"/>
  <c r="BK131" i="15" a="1"/>
  <c r="BK59" i="15" a="1"/>
  <c r="BJ143" i="15" a="1"/>
  <c r="BJ115" i="15" a="1"/>
  <c r="BJ145" i="15" a="1"/>
  <c r="BK83" i="15" a="1"/>
  <c r="BJ119" i="15" a="1"/>
  <c r="BK105" i="15" a="1"/>
  <c r="BJ75" i="15" a="1"/>
  <c r="BK197" i="15" a="1"/>
  <c r="BK141" i="15" a="1"/>
  <c r="BJ173" i="15" a="1"/>
  <c r="BK5" i="15" a="1"/>
  <c r="BJ159" i="15" a="1"/>
  <c r="BJ197" i="15" a="1"/>
  <c r="BK101" i="15" a="1"/>
  <c r="BJ175" i="15" a="1"/>
  <c r="BJ79" i="15" a="1"/>
  <c r="BJ199" i="15" a="1"/>
  <c r="BJ83" i="15" a="1"/>
  <c r="BJ67" i="15" a="1"/>
  <c r="BK67" i="15" a="1"/>
  <c r="BK61" i="15" a="1"/>
  <c r="BK121" i="15" a="1"/>
  <c r="BK181" i="15" a="1"/>
  <c r="BK69" i="15" a="1"/>
  <c r="BJ71" i="15" a="1"/>
  <c r="BJ201" i="15" a="1"/>
  <c r="BJ147" i="15" a="1"/>
  <c r="BK143" i="15" a="1"/>
  <c r="BJ121" i="15" a="1"/>
  <c r="BK63" i="15" a="1"/>
  <c r="BJ131" i="15" a="1"/>
  <c r="BJ45" i="15" a="1"/>
  <c r="BJ27" i="15" a="1"/>
  <c r="BJ77" i="15" a="1"/>
  <c r="BJ149" i="15" a="1"/>
  <c r="BJ167" i="15" a="1"/>
  <c r="BK57" i="15" a="1"/>
  <c r="BJ179" i="15" a="1"/>
  <c r="BJ151" i="15" a="1"/>
  <c r="BJ17" i="15" a="1"/>
  <c r="BJ155" i="15" a="1"/>
  <c r="BK167" i="15" a="1"/>
  <c r="BK33" i="15" a="1"/>
  <c r="BK91" i="15" a="1"/>
  <c r="BJ141" i="15" a="1"/>
  <c r="BK41" i="15" a="1"/>
  <c r="BK9" i="15" a="1"/>
  <c r="BJ93" i="15" a="1"/>
  <c r="BJ5" i="15" a="1"/>
  <c r="BJ35" i="15" a="1"/>
  <c r="BJ99" i="15" a="1"/>
  <c r="BJ109" i="15" a="1"/>
  <c r="BJ65" i="15" a="1"/>
  <c r="BJ85" i="15" a="1"/>
  <c r="BJ55" i="15" a="1"/>
  <c r="BK13" i="15" a="1"/>
  <c r="BK187" i="15" a="1"/>
  <c r="BK125" i="15" a="1"/>
  <c r="BJ73" i="15" a="1"/>
  <c r="BJ47" i="15" a="1"/>
  <c r="BK179" i="15" a="1"/>
  <c r="BJ15" i="15" a="1"/>
  <c r="BK123" i="15" a="1"/>
  <c r="BK113" i="15" a="1"/>
  <c r="BJ41" i="15" a="1"/>
  <c r="BK173" i="15" a="1"/>
  <c r="BK203" i="15" a="1"/>
  <c r="BJ135" i="15" a="1"/>
  <c r="BK161" i="15" a="1"/>
  <c r="BK43" i="15" a="1"/>
  <c r="BK99" i="15" a="1"/>
  <c r="BJ43" i="15" a="1"/>
  <c r="BK139" i="15" a="1"/>
  <c r="BK155" i="15" a="1"/>
  <c r="BK79" i="15" a="1"/>
  <c r="BK147" i="15" a="1"/>
  <c r="BJ53" i="15" a="1"/>
  <c r="BJ123" i="15" a="1"/>
  <c r="BJ185" i="15" a="1"/>
  <c r="BK135" i="15" a="1"/>
  <c r="BK149" i="15" a="1"/>
  <c r="BJ69" i="15" a="1"/>
  <c r="BK93" i="15" a="1"/>
  <c r="BK119" i="15" a="1"/>
  <c r="BK27" i="15" a="1"/>
  <c r="BK193" i="15" a="1"/>
  <c r="BJ29" i="15" a="1"/>
  <c r="BK133" i="15" a="1"/>
  <c r="BJ177" i="15" a="1"/>
  <c r="BJ111" i="15" a="1"/>
  <c r="BK163" i="15" a="1"/>
  <c r="BK65" i="15" a="1"/>
  <c r="BK85" i="15" a="1"/>
  <c r="BK29" i="15" a="1"/>
  <c r="BJ11" i="15" a="1"/>
  <c r="BJ195" i="15" a="1"/>
  <c r="BJ51" i="15" a="1"/>
  <c r="BJ87" i="15" a="1"/>
  <c r="BJ103" i="15" a="1"/>
  <c r="BK191" i="15" a="1"/>
  <c r="BK51" i="15" a="1"/>
  <c r="BJ81" i="15" a="1"/>
  <c r="BK97" i="15" a="1"/>
  <c r="BJ107" i="15" a="1"/>
  <c r="BK109" i="15" a="1"/>
  <c r="BJ161" i="15" a="1"/>
  <c r="BK77" i="15" a="1"/>
  <c r="BJ105" i="15" a="1"/>
  <c r="BK55" i="15" a="1"/>
  <c r="BJ171" i="15" a="1"/>
  <c r="BJ113" i="15" a="1"/>
  <c r="BK151" i="15" a="1"/>
  <c r="BK111" i="15" a="1"/>
  <c r="BJ127" i="15" a="1"/>
  <c r="BJ117" i="15" a="1"/>
  <c r="BJ183" i="15" a="1"/>
  <c r="BK23" i="15" a="1"/>
  <c r="BJ157" i="15" a="1"/>
  <c r="BJ89" i="15" a="1"/>
  <c r="BK177" i="15" a="1"/>
  <c r="BK165" i="15" a="1"/>
  <c r="BK71" i="15" a="1"/>
  <c r="BJ9" i="15" a="1"/>
  <c r="BJ133" i="15" a="1"/>
  <c r="BK189" i="15" a="1"/>
  <c r="BK175" i="15" a="1"/>
  <c r="BK201" i="15" a="1"/>
  <c r="BK19" i="15" a="1"/>
  <c r="BJ139" i="15" a="1"/>
  <c r="BK81" i="15" a="1"/>
  <c r="BJ125" i="15" a="1"/>
  <c r="BJ153" i="15" a="1"/>
  <c r="BJ37" i="15" a="1"/>
  <c r="BK137" i="15" a="1"/>
  <c r="BK21" i="15" a="1"/>
  <c r="BJ187" i="15" a="1"/>
  <c r="BJ21" i="15" a="1"/>
  <c r="BJ61" i="15" a="1"/>
  <c r="BK53" i="15" a="1"/>
  <c r="BK31" i="15" a="1"/>
  <c r="BK117" i="15" a="1"/>
  <c r="BK171" i="15" a="1"/>
  <c r="BK95" i="15" a="1"/>
  <c r="BK89" i="15" a="1"/>
  <c r="BK127" i="15" a="1"/>
  <c r="BJ165" i="15" a="1"/>
  <c r="BK153" i="15" a="1"/>
  <c r="BK11" i="15" a="1"/>
  <c r="BK115" i="15" a="1"/>
  <c r="BJ59" i="15" a="1"/>
  <c r="BJ63" i="15" a="1"/>
  <c r="BK39" i="15" a="1"/>
  <c r="BJ169" i="15" a="1"/>
  <c r="BK151" i="15" l="1"/>
  <c r="BK103" i="15"/>
  <c r="BK115" i="15"/>
  <c r="BK23" i="15"/>
  <c r="BK7" i="15"/>
  <c r="BK71" i="15"/>
  <c r="BK39" i="15"/>
  <c r="BK19" i="15"/>
  <c r="BK55" i="15"/>
  <c r="BK119" i="15"/>
  <c r="BK201" i="15"/>
  <c r="BK127" i="15"/>
  <c r="BK91" i="15"/>
  <c r="BK59" i="15"/>
  <c r="BK89" i="15"/>
  <c r="BK135" i="15"/>
  <c r="BK87" i="15"/>
  <c r="BK15" i="15"/>
  <c r="BK169" i="15"/>
  <c r="BK31" i="15"/>
  <c r="BK83" i="15"/>
  <c r="BK139" i="15"/>
  <c r="BK51" i="15"/>
  <c r="BK165" i="15"/>
  <c r="BK189" i="15"/>
  <c r="BK75" i="15"/>
  <c r="BK177" i="15"/>
  <c r="BK161" i="15"/>
  <c r="BK147" i="15"/>
  <c r="BK41" i="15"/>
  <c r="BK95" i="15"/>
  <c r="BK63" i="15"/>
  <c r="BK131" i="15"/>
  <c r="BK99" i="15"/>
  <c r="BK11" i="15"/>
  <c r="BK193" i="15"/>
  <c r="BK199" i="15"/>
  <c r="BK47" i="15"/>
  <c r="BK197" i="15"/>
  <c r="BK203" i="15"/>
  <c r="BK191" i="15"/>
  <c r="BK121" i="15"/>
  <c r="BK65" i="15"/>
  <c r="BK173" i="15"/>
  <c r="BK35" i="15"/>
  <c r="BK27" i="15"/>
  <c r="BK171" i="15"/>
  <c r="BK79" i="15"/>
  <c r="BK43" i="15"/>
  <c r="BK109" i="15"/>
  <c r="BK153" i="15"/>
  <c r="BK185" i="15"/>
  <c r="BK163" i="15"/>
  <c r="BK25" i="15"/>
  <c r="BK175" i="15"/>
  <c r="BK113" i="15"/>
  <c r="BK73" i="15"/>
  <c r="BK187" i="15"/>
  <c r="BK69" i="15"/>
  <c r="BK123" i="15"/>
  <c r="BK9" i="15"/>
  <c r="BK183" i="15"/>
  <c r="BK97" i="15"/>
  <c r="BK137" i="15"/>
  <c r="BK155" i="15"/>
  <c r="BK145" i="15"/>
  <c r="BK143" i="15"/>
  <c r="BK101" i="15"/>
  <c r="BK45" i="15"/>
  <c r="BK33" i="15"/>
  <c r="BK195" i="15"/>
  <c r="BK77" i="15"/>
  <c r="BK129" i="15"/>
  <c r="BK159" i="15"/>
  <c r="BK167" i="15"/>
  <c r="BK181" i="15"/>
  <c r="BK49" i="15"/>
  <c r="BK53" i="15"/>
  <c r="BK61" i="15"/>
  <c r="BK81" i="15"/>
  <c r="BK21" i="15"/>
  <c r="BK57" i="15"/>
  <c r="BK107" i="15"/>
  <c r="BK149" i="15"/>
  <c r="BK17" i="15"/>
  <c r="BK179" i="15"/>
  <c r="BK157" i="15"/>
  <c r="BK117" i="15"/>
  <c r="BK141" i="15"/>
  <c r="BK37" i="15"/>
  <c r="BK67" i="15"/>
  <c r="BK13" i="15"/>
  <c r="BK93" i="15"/>
  <c r="BK105" i="15"/>
  <c r="BK133" i="15"/>
  <c r="BK29" i="15"/>
  <c r="BK111" i="15"/>
  <c r="BK125" i="15"/>
  <c r="BK85" i="15"/>
  <c r="BK5" i="15"/>
  <c r="BJ129" i="15"/>
  <c r="BJ57" i="15"/>
  <c r="BJ191" i="15"/>
  <c r="BJ65" i="15"/>
  <c r="BJ49" i="15"/>
  <c r="BJ113" i="15"/>
  <c r="BJ29" i="15"/>
  <c r="BJ109" i="15"/>
  <c r="BJ123" i="15"/>
  <c r="BJ145" i="15"/>
  <c r="BJ183" i="15"/>
  <c r="BJ171" i="15"/>
  <c r="BJ121" i="15"/>
  <c r="BJ149" i="15"/>
  <c r="BJ101" i="15"/>
  <c r="BJ17" i="15"/>
  <c r="BJ153" i="15"/>
  <c r="BJ81" i="15"/>
  <c r="BJ133" i="15"/>
  <c r="BJ5" i="15"/>
  <c r="BJ85" i="15"/>
  <c r="BJ13" i="15"/>
  <c r="BJ199" i="15"/>
  <c r="BJ93" i="15"/>
  <c r="BJ195" i="15"/>
  <c r="BJ21" i="15"/>
  <c r="BJ27" i="15"/>
  <c r="BJ41" i="15"/>
  <c r="BJ125" i="15"/>
  <c r="BJ33" i="15"/>
  <c r="BJ89" i="15"/>
  <c r="BJ187" i="15"/>
  <c r="BJ53" i="15"/>
  <c r="BJ155" i="15"/>
  <c r="BJ9" i="15"/>
  <c r="BJ141" i="15"/>
  <c r="BJ45" i="15"/>
  <c r="BJ179" i="15"/>
  <c r="BJ63" i="15"/>
  <c r="BJ79" i="15"/>
  <c r="BJ137" i="15"/>
  <c r="BJ97" i="15"/>
  <c r="BJ175" i="15"/>
  <c r="BJ105" i="15"/>
  <c r="BJ73" i="15"/>
  <c r="BJ77" i="15"/>
  <c r="BJ167" i="15"/>
  <c r="BJ37" i="15"/>
  <c r="BJ61" i="15"/>
  <c r="BJ173" i="15"/>
  <c r="BJ11" i="15"/>
  <c r="BJ117" i="15"/>
  <c r="BJ157" i="15"/>
  <c r="BJ107" i="15"/>
  <c r="BJ69" i="15"/>
  <c r="BJ119" i="15"/>
  <c r="BJ189" i="15"/>
  <c r="BJ163" i="15"/>
  <c r="BJ197" i="15"/>
  <c r="BJ111" i="15"/>
  <c r="BJ35" i="15"/>
  <c r="BJ75" i="15"/>
  <c r="BJ177" i="15"/>
  <c r="BJ139" i="15"/>
  <c r="BJ165" i="15"/>
  <c r="BJ23" i="15"/>
  <c r="BJ161" i="15"/>
  <c r="BJ115" i="15"/>
  <c r="BJ203" i="15"/>
  <c r="BJ47" i="15"/>
  <c r="BJ127" i="15"/>
  <c r="BJ143" i="15"/>
  <c r="BJ59" i="15"/>
  <c r="BJ25" i="15"/>
  <c r="BJ159" i="15"/>
  <c r="BJ55" i="15"/>
  <c r="BJ193" i="15"/>
  <c r="BJ91" i="15"/>
  <c r="BJ67" i="15"/>
  <c r="BJ147" i="15"/>
  <c r="BJ169" i="15"/>
  <c r="BJ103" i="15"/>
  <c r="BJ201" i="15"/>
  <c r="BJ31" i="15"/>
  <c r="BJ15" i="15"/>
  <c r="BJ95" i="15"/>
  <c r="BJ185" i="15"/>
  <c r="BJ39" i="15"/>
  <c r="BJ19" i="15"/>
  <c r="BJ43" i="15"/>
  <c r="BJ51" i="15"/>
  <c r="BJ99" i="15"/>
  <c r="BJ181" i="15"/>
  <c r="BJ131" i="15"/>
  <c r="BJ83" i="15"/>
  <c r="BJ135" i="15"/>
  <c r="BJ151" i="15"/>
  <c r="BJ87" i="15"/>
  <c r="BJ71" i="15"/>
  <c r="BJ7" i="15"/>
  <c r="BS2" i="11"/>
  <c r="BZ3" i="10"/>
  <c r="CA2" i="10"/>
  <c r="BT2" i="11"/>
  <c r="BU1" i="11"/>
  <c r="BL75" i="15" a="1"/>
  <c r="BL125" i="15" a="1"/>
  <c r="BL145" i="15" a="1"/>
  <c r="BL189" i="15" a="1"/>
  <c r="BL111" i="15" a="1"/>
  <c r="BL41" i="15" a="1"/>
  <c r="BL155" i="15" a="1"/>
  <c r="BL163" i="15" a="1"/>
  <c r="BL117" i="15" a="1"/>
  <c r="BL29" i="15" a="1"/>
  <c r="BL167" i="15" a="1"/>
  <c r="BL109" i="15" a="1"/>
  <c r="BL147" i="15" a="1"/>
  <c r="BL25" i="15" a="1"/>
  <c r="BL177" i="15" a="1"/>
  <c r="BL129" i="15" a="1"/>
  <c r="BL171" i="15" a="1"/>
  <c r="BL31" i="15" a="1"/>
  <c r="BL33" i="15" a="1"/>
  <c r="BL47" i="15" a="1"/>
  <c r="BL103" i="15" a="1"/>
  <c r="BL191" i="15" a="1"/>
  <c r="BL143" i="15" a="1"/>
  <c r="BL181" i="15" a="1"/>
  <c r="BL59" i="15" a="1"/>
  <c r="BL17" i="15" a="1"/>
  <c r="BL89" i="15" a="1"/>
  <c r="BL169" i="15" a="1"/>
  <c r="BL65" i="15" a="1"/>
  <c r="BL71" i="15" a="1"/>
  <c r="BL121" i="15" a="1"/>
  <c r="BL159" i="15" a="1"/>
  <c r="BL39" i="15" a="1"/>
  <c r="BL93" i="15" a="1"/>
  <c r="BL153" i="15" a="1"/>
  <c r="BL83" i="15" a="1"/>
  <c r="BL139" i="15" a="1"/>
  <c r="BL193" i="15" a="1"/>
  <c r="BL141" i="15" a="1"/>
  <c r="BL133" i="15" a="1"/>
  <c r="BL99" i="15" a="1"/>
  <c r="BL7" i="15" a="1"/>
  <c r="BL135" i="15" a="1"/>
  <c r="BL57" i="15" a="1"/>
  <c r="BL51" i="15" a="1"/>
  <c r="BL173" i="15" a="1"/>
  <c r="BL113" i="15" a="1"/>
  <c r="BL43" i="15" a="1"/>
  <c r="BL105" i="15" a="1"/>
  <c r="BL5" i="15" a="1"/>
  <c r="BL115" i="15" a="1"/>
  <c r="BL21" i="15" a="1"/>
  <c r="BL107" i="15" a="1"/>
  <c r="BL81" i="15" a="1"/>
  <c r="BL165" i="15" a="1"/>
  <c r="BL53" i="15" a="1"/>
  <c r="BL161" i="15" a="1"/>
  <c r="BL23" i="15" a="1"/>
  <c r="BL67" i="15" a="1"/>
  <c r="BL19" i="15" a="1"/>
  <c r="BL77" i="15" a="1"/>
  <c r="BL15" i="15" a="1"/>
  <c r="BL201" i="15" a="1"/>
  <c r="BL91" i="15" a="1"/>
  <c r="BL131" i="15" a="1"/>
  <c r="BL79" i="15" a="1"/>
  <c r="BL137" i="15" a="1"/>
  <c r="BL199" i="15" a="1"/>
  <c r="BL27" i="15" a="1"/>
  <c r="BL85" i="15" a="1"/>
  <c r="BL101" i="15" a="1"/>
  <c r="BL37" i="15" a="1"/>
  <c r="BL97" i="15" a="1"/>
  <c r="BL151" i="15" a="1"/>
  <c r="BL157" i="15" a="1"/>
  <c r="BL119" i="15" a="1"/>
  <c r="BL179" i="15" a="1"/>
  <c r="BL197" i="15" a="1"/>
  <c r="BL11" i="15" a="1"/>
  <c r="BL49" i="15" a="1"/>
  <c r="BL195" i="15" a="1"/>
  <c r="BL127" i="15" a="1"/>
  <c r="BL95" i="15" a="1"/>
  <c r="BL87" i="15" a="1"/>
  <c r="BL63" i="15" a="1"/>
  <c r="BL123" i="15" a="1"/>
  <c r="BL187" i="15" a="1"/>
  <c r="BL183" i="15" a="1"/>
  <c r="BL203" i="15" a="1"/>
  <c r="BL9" i="15" a="1"/>
  <c r="BL185" i="15" a="1"/>
  <c r="BL61" i="15" a="1"/>
  <c r="BL175" i="15" a="1"/>
  <c r="BL55" i="15" a="1"/>
  <c r="BL13" i="15" a="1"/>
  <c r="BL149" i="15" a="1"/>
  <c r="BL45" i="15" a="1"/>
  <c r="BL69" i="15" a="1"/>
  <c r="BL73" i="15" a="1"/>
  <c r="BL35" i="15" a="1"/>
  <c r="BL87" i="15" l="1"/>
  <c r="BL19" i="15"/>
  <c r="BL55" i="15"/>
  <c r="BL99" i="15"/>
  <c r="BL119" i="15"/>
  <c r="BL147" i="15"/>
  <c r="BL151" i="15"/>
  <c r="BL103" i="15"/>
  <c r="BL23" i="15"/>
  <c r="BL31" i="15"/>
  <c r="BL71" i="15"/>
  <c r="BL7" i="15"/>
  <c r="BL165" i="15"/>
  <c r="BL161" i="15"/>
  <c r="BL201" i="15"/>
  <c r="BL123" i="15"/>
  <c r="BL135" i="15"/>
  <c r="BL43" i="15"/>
  <c r="BL131" i="15"/>
  <c r="BL159" i="15"/>
  <c r="BL127" i="15"/>
  <c r="BL67" i="15"/>
  <c r="BL189" i="15"/>
  <c r="BL173" i="15"/>
  <c r="BL83" i="15"/>
  <c r="BL177" i="15"/>
  <c r="BL193" i="15"/>
  <c r="BL39" i="15"/>
  <c r="BL79" i="15"/>
  <c r="BL107" i="15"/>
  <c r="BL53" i="15"/>
  <c r="BL95" i="15"/>
  <c r="BL195" i="15"/>
  <c r="BL179" i="15"/>
  <c r="BL115" i="15"/>
  <c r="BL35" i="15"/>
  <c r="BL59" i="15"/>
  <c r="BL203" i="15"/>
  <c r="BL51" i="15"/>
  <c r="BL181" i="15"/>
  <c r="BL15" i="15"/>
  <c r="BL139" i="15"/>
  <c r="BL75" i="15"/>
  <c r="BL155" i="15"/>
  <c r="BL29" i="15"/>
  <c r="BL185" i="15"/>
  <c r="BL111" i="15"/>
  <c r="BL171" i="15"/>
  <c r="BL197" i="15"/>
  <c r="BL27" i="15"/>
  <c r="BL89" i="15"/>
  <c r="BL25" i="15"/>
  <c r="BL167" i="15"/>
  <c r="BL143" i="15"/>
  <c r="BL37" i="15"/>
  <c r="BL21" i="15"/>
  <c r="BL47" i="15"/>
  <c r="BL49" i="15"/>
  <c r="BL63" i="15"/>
  <c r="BL91" i="15"/>
  <c r="BL9" i="15"/>
  <c r="BL13" i="15"/>
  <c r="BL97" i="15"/>
  <c r="BL175" i="15"/>
  <c r="BL137" i="15"/>
  <c r="BL65" i="15"/>
  <c r="BL69" i="15"/>
  <c r="BL93" i="15"/>
  <c r="BL149" i="15"/>
  <c r="BL169" i="15"/>
  <c r="BL141" i="15"/>
  <c r="BL105" i="15"/>
  <c r="BL113" i="15"/>
  <c r="BL57" i="15"/>
  <c r="BL61" i="15"/>
  <c r="BL153" i="15"/>
  <c r="BL187" i="15"/>
  <c r="BL125" i="15"/>
  <c r="BL133" i="15"/>
  <c r="BL191" i="15"/>
  <c r="BL5" i="15"/>
  <c r="BL129" i="15"/>
  <c r="BL81" i="15"/>
  <c r="BL163" i="15"/>
  <c r="BL17" i="15"/>
  <c r="BL73" i="15"/>
  <c r="BL41" i="15"/>
  <c r="BL157" i="15"/>
  <c r="BL199" i="15"/>
  <c r="BL85" i="15"/>
  <c r="BL183" i="15"/>
  <c r="BL117" i="15"/>
  <c r="BL109" i="15"/>
  <c r="BL45" i="15"/>
  <c r="BL121" i="15"/>
  <c r="BL77" i="15"/>
  <c r="BL11" i="15"/>
  <c r="BL101" i="15"/>
  <c r="BL33" i="15"/>
  <c r="BL145" i="15"/>
  <c r="CB2" i="10"/>
  <c r="CA3" i="10"/>
  <c r="BU2" i="11"/>
  <c r="BV1" i="11"/>
  <c r="BM125" i="15" a="1"/>
  <c r="BM169" i="15" a="1"/>
  <c r="BM49" i="15" a="1"/>
  <c r="BM81" i="15" a="1"/>
  <c r="BM93" i="15" a="1"/>
  <c r="BM23" i="15" a="1"/>
  <c r="BM37" i="15" a="1"/>
  <c r="BM71" i="15" a="1"/>
  <c r="BM139" i="15" a="1"/>
  <c r="BM9" i="15" a="1"/>
  <c r="BM161" i="15" a="1"/>
  <c r="BM151" i="15" a="1"/>
  <c r="BM85" i="15" a="1"/>
  <c r="BM57" i="15" a="1"/>
  <c r="BM129" i="15" a="1"/>
  <c r="BM31" i="15" a="1"/>
  <c r="BM193" i="15" a="1"/>
  <c r="BM59" i="15" a="1"/>
  <c r="BM91" i="15" a="1"/>
  <c r="BM15" i="15" a="1"/>
  <c r="BM33" i="15" a="1"/>
  <c r="BM135" i="15" a="1"/>
  <c r="BM165" i="15" a="1"/>
  <c r="BM131" i="15" a="1"/>
  <c r="BM145" i="15" a="1"/>
  <c r="BM141" i="15" a="1"/>
  <c r="BM197" i="15" a="1"/>
  <c r="BM63" i="15" a="1"/>
  <c r="BM173" i="15" a="1"/>
  <c r="BM163" i="15" a="1"/>
  <c r="BM201" i="15" a="1"/>
  <c r="BM43" i="15" a="1"/>
  <c r="BM29" i="15" a="1"/>
  <c r="BM171" i="15" a="1"/>
  <c r="BM11" i="15" a="1"/>
  <c r="BM35" i="15" a="1"/>
  <c r="BM89" i="15" a="1"/>
  <c r="BM191" i="15" a="1"/>
  <c r="BM45" i="15" a="1"/>
  <c r="BM155" i="15" a="1"/>
  <c r="BM47" i="15" a="1"/>
  <c r="BM69" i="15" a="1"/>
  <c r="BM53" i="15" a="1"/>
  <c r="BM83" i="15" a="1"/>
  <c r="BM5" i="15" a="1"/>
  <c r="BM7" i="15" a="1"/>
  <c r="BM167" i="15" a="1"/>
  <c r="BM65" i="15" a="1"/>
  <c r="BM113" i="15" a="1"/>
  <c r="BM143" i="15" a="1"/>
  <c r="BM175" i="15" a="1"/>
  <c r="BM75" i="15" a="1"/>
  <c r="BM107" i="15" a="1"/>
  <c r="BM157" i="15" a="1"/>
  <c r="BM77" i="15" a="1"/>
  <c r="BM127" i="15" a="1"/>
  <c r="BM103" i="15" a="1"/>
  <c r="BM55" i="15" a="1"/>
  <c r="BM73" i="15" a="1"/>
  <c r="BM179" i="15" a="1"/>
  <c r="BM25" i="15" a="1"/>
  <c r="BM203" i="15" a="1"/>
  <c r="BM39" i="15" a="1"/>
  <c r="BM117" i="15" a="1"/>
  <c r="BM195" i="15" a="1"/>
  <c r="BM13" i="15" a="1"/>
  <c r="BM181" i="15" a="1"/>
  <c r="BM149" i="15" a="1"/>
  <c r="BM115" i="15" a="1"/>
  <c r="BM137" i="15" a="1"/>
  <c r="BM67" i="15" a="1"/>
  <c r="BM189" i="15" a="1"/>
  <c r="BM21" i="15" a="1"/>
  <c r="BM61" i="15" a="1"/>
  <c r="BM177" i="15" a="1"/>
  <c r="BM183" i="15" a="1"/>
  <c r="BM105" i="15" a="1"/>
  <c r="BM187" i="15" a="1"/>
  <c r="BM51" i="15" a="1"/>
  <c r="BM159" i="15" a="1"/>
  <c r="BM199" i="15" a="1"/>
  <c r="BM99" i="15" a="1"/>
  <c r="BM27" i="15" a="1"/>
  <c r="BM153" i="15" a="1"/>
  <c r="BM19" i="15" a="1"/>
  <c r="BM95" i="15" a="1"/>
  <c r="BM123" i="15" a="1"/>
  <c r="BM87" i="15" a="1"/>
  <c r="BM133" i="15" a="1"/>
  <c r="BM185" i="15" a="1"/>
  <c r="BM121" i="15" a="1"/>
  <c r="BM111" i="15" a="1"/>
  <c r="BM97" i="15" a="1"/>
  <c r="BM79" i="15" a="1"/>
  <c r="BM119" i="15" a="1"/>
  <c r="BM101" i="15" a="1"/>
  <c r="BM17" i="15" a="1"/>
  <c r="BM109" i="15" a="1"/>
  <c r="BM147" i="15" a="1"/>
  <c r="BM41" i="15" a="1"/>
  <c r="BM103" i="15" l="1"/>
  <c r="BM135" i="15"/>
  <c r="BM201" i="15"/>
  <c r="BM95" i="15"/>
  <c r="BM35" i="15"/>
  <c r="BM23" i="15"/>
  <c r="BM87" i="15"/>
  <c r="BM171" i="15"/>
  <c r="BM51" i="15"/>
  <c r="BM119" i="15"/>
  <c r="BM151" i="15"/>
  <c r="BM71" i="15"/>
  <c r="BM67" i="15"/>
  <c r="BM63" i="15"/>
  <c r="BM185" i="15"/>
  <c r="BM31" i="15"/>
  <c r="BM7" i="15"/>
  <c r="BM139" i="15"/>
  <c r="BM165" i="15"/>
  <c r="BM177" i="15"/>
  <c r="BM161" i="15"/>
  <c r="BM143" i="15"/>
  <c r="BM99" i="15"/>
  <c r="BM197" i="15"/>
  <c r="BM55" i="15"/>
  <c r="BM49" i="15"/>
  <c r="BM43" i="15"/>
  <c r="BM39" i="15"/>
  <c r="BM115" i="15"/>
  <c r="BM203" i="15"/>
  <c r="BM181" i="15"/>
  <c r="BM189" i="15"/>
  <c r="BM159" i="15"/>
  <c r="BM69" i="15"/>
  <c r="BM85" i="15"/>
  <c r="BM157" i="15"/>
  <c r="BM147" i="15"/>
  <c r="BM173" i="15"/>
  <c r="BM11" i="15"/>
  <c r="BM193" i="15"/>
  <c r="BM167" i="15"/>
  <c r="BM195" i="15"/>
  <c r="BM131" i="15"/>
  <c r="BM183" i="15"/>
  <c r="BM79" i="15"/>
  <c r="BM175" i="15"/>
  <c r="BM27" i="15"/>
  <c r="BM111" i="15"/>
  <c r="BM73" i="15"/>
  <c r="BM81" i="15"/>
  <c r="BM29" i="15"/>
  <c r="BM19" i="15"/>
  <c r="BM121" i="15"/>
  <c r="BM15" i="15"/>
  <c r="BM133" i="15"/>
  <c r="BM83" i="15"/>
  <c r="BM199" i="15"/>
  <c r="BM89" i="15"/>
  <c r="BM57" i="15"/>
  <c r="BM77" i="15"/>
  <c r="BM53" i="15"/>
  <c r="BM47" i="15"/>
  <c r="BM21" i="15"/>
  <c r="BM59" i="15"/>
  <c r="BM65" i="15"/>
  <c r="BM123" i="15"/>
  <c r="BM145" i="15"/>
  <c r="BM105" i="15"/>
  <c r="BM125" i="15"/>
  <c r="BM75" i="15"/>
  <c r="BM101" i="15"/>
  <c r="BM37" i="15"/>
  <c r="BM179" i="15"/>
  <c r="BM93" i="15"/>
  <c r="BM9" i="15"/>
  <c r="BM117" i="15"/>
  <c r="BM109" i="15"/>
  <c r="BM33" i="15"/>
  <c r="BM17" i="15"/>
  <c r="BM41" i="15"/>
  <c r="BM155" i="15"/>
  <c r="BM137" i="15"/>
  <c r="BM129" i="15"/>
  <c r="BM127" i="15"/>
  <c r="BM97" i="15"/>
  <c r="BM163" i="15"/>
  <c r="BM61" i="15"/>
  <c r="BM91" i="15"/>
  <c r="BM113" i="15"/>
  <c r="BM13" i="15"/>
  <c r="BM141" i="15"/>
  <c r="BM187" i="15"/>
  <c r="BM169" i="15"/>
  <c r="BM107" i="15"/>
  <c r="BM153" i="15"/>
  <c r="BM191" i="15"/>
  <c r="BM25" i="15"/>
  <c r="BM149" i="15"/>
  <c r="BM45" i="15"/>
  <c r="BM5" i="15"/>
  <c r="CC2" i="10"/>
  <c r="CB3" i="10"/>
  <c r="BV2" i="11"/>
  <c r="BW1" i="11"/>
  <c r="BN115" i="15" a="1"/>
  <c r="BN155" i="15" a="1"/>
  <c r="BN69" i="15" a="1"/>
  <c r="BN117" i="15" a="1"/>
  <c r="BN201" i="15" a="1"/>
  <c r="BN185" i="15" a="1"/>
  <c r="BN139" i="15" a="1"/>
  <c r="BN9" i="15" a="1"/>
  <c r="BN75" i="15" a="1"/>
  <c r="BN65" i="15" a="1"/>
  <c r="BN119" i="15" a="1"/>
  <c r="BN109" i="15" a="1"/>
  <c r="BN107" i="15" a="1"/>
  <c r="BN101" i="15" a="1"/>
  <c r="BN41" i="15" a="1"/>
  <c r="BN87" i="15" a="1"/>
  <c r="BN153" i="15" a="1"/>
  <c r="BN147" i="15" a="1"/>
  <c r="BN79" i="15" a="1"/>
  <c r="BN25" i="15" a="1"/>
  <c r="BN177" i="15" a="1"/>
  <c r="BN7" i="15" a="1"/>
  <c r="BN13" i="15" a="1"/>
  <c r="BN187" i="15" a="1"/>
  <c r="BN15" i="15" a="1"/>
  <c r="BN43" i="15" a="1"/>
  <c r="BN47" i="15" a="1"/>
  <c r="BN169" i="15" a="1"/>
  <c r="BN97" i="15" a="1"/>
  <c r="BN191" i="15" a="1"/>
  <c r="BN95" i="15" a="1"/>
  <c r="BN29" i="15" a="1"/>
  <c r="BN37" i="15" a="1"/>
  <c r="BN179" i="15" a="1"/>
  <c r="BN71" i="15" a="1"/>
  <c r="BN197" i="15" a="1"/>
  <c r="BN77" i="15" a="1"/>
  <c r="BN151" i="15" a="1"/>
  <c r="BN199" i="15" a="1"/>
  <c r="BN145" i="15" a="1"/>
  <c r="BN125" i="15" a="1"/>
  <c r="BN91" i="15" a="1"/>
  <c r="BN149" i="15" a="1"/>
  <c r="BN99" i="15" a="1"/>
  <c r="BN51" i="15" a="1"/>
  <c r="BN19" i="15" a="1"/>
  <c r="BN121" i="15" a="1"/>
  <c r="BN63" i="15" a="1"/>
  <c r="BN131" i="15" a="1"/>
  <c r="BN159" i="15" a="1"/>
  <c r="BN27" i="15" a="1"/>
  <c r="BN59" i="15" a="1"/>
  <c r="BN173" i="15" a="1"/>
  <c r="BN11" i="15" a="1"/>
  <c r="BN21" i="15" a="1"/>
  <c r="BN133" i="15" a="1"/>
  <c r="BN31" i="15" a="1"/>
  <c r="BN195" i="15" a="1"/>
  <c r="BN83" i="15" a="1"/>
  <c r="BN127" i="15" a="1"/>
  <c r="BN163" i="15" a="1"/>
  <c r="BN171" i="15" a="1"/>
  <c r="BN39" i="15" a="1"/>
  <c r="BN53" i="15" a="1"/>
  <c r="BN55" i="15" a="1"/>
  <c r="BN105" i="15" a="1"/>
  <c r="BN45" i="15" a="1"/>
  <c r="BN67" i="15" a="1"/>
  <c r="BN17" i="15" a="1"/>
  <c r="BN123" i="15" a="1"/>
  <c r="BN129" i="15" a="1"/>
  <c r="BN89" i="15" a="1"/>
  <c r="BN143" i="15" a="1"/>
  <c r="BN135" i="15" a="1"/>
  <c r="BN5" i="15" a="1"/>
  <c r="BN203" i="15" a="1"/>
  <c r="BN183" i="15" a="1"/>
  <c r="BN73" i="15" a="1"/>
  <c r="BN181" i="15" a="1"/>
  <c r="BN167" i="15" a="1"/>
  <c r="BN57" i="15" a="1"/>
  <c r="BN161" i="15" a="1"/>
  <c r="BN85" i="15" a="1"/>
  <c r="BN141" i="15" a="1"/>
  <c r="BN61" i="15" a="1"/>
  <c r="BN93" i="15" a="1"/>
  <c r="BN175" i="15" a="1"/>
  <c r="BN137" i="15" a="1"/>
  <c r="BN113" i="15" a="1"/>
  <c r="BN81" i="15" a="1"/>
  <c r="BN23" i="15" a="1"/>
  <c r="BN165" i="15" a="1"/>
  <c r="BN193" i="15" a="1"/>
  <c r="BN49" i="15" a="1"/>
  <c r="BN103" i="15" a="1"/>
  <c r="BN189" i="15" a="1"/>
  <c r="BN35" i="15" a="1"/>
  <c r="BN33" i="15" a="1"/>
  <c r="BN157" i="15" a="1"/>
  <c r="BN111" i="15" a="1"/>
  <c r="BN87" i="15" l="1"/>
  <c r="BN55" i="15"/>
  <c r="BN115" i="15"/>
  <c r="BN131" i="15"/>
  <c r="BN103" i="15"/>
  <c r="BN135" i="15"/>
  <c r="BN67" i="15"/>
  <c r="BN39" i="15"/>
  <c r="BN119" i="15"/>
  <c r="BN99" i="15"/>
  <c r="BN111" i="15"/>
  <c r="BN71" i="15"/>
  <c r="BN203" i="15"/>
  <c r="BN161" i="15"/>
  <c r="BN79" i="15"/>
  <c r="BN143" i="15"/>
  <c r="BN7" i="15"/>
  <c r="BN23" i="15"/>
  <c r="BN19" i="15"/>
  <c r="BN59" i="15"/>
  <c r="BN169" i="15"/>
  <c r="BN193" i="15"/>
  <c r="BN83" i="15"/>
  <c r="BN107" i="15"/>
  <c r="BN11" i="15"/>
  <c r="BN155" i="15"/>
  <c r="BN179" i="15"/>
  <c r="BN189" i="15"/>
  <c r="BN47" i="15"/>
  <c r="BN147" i="15"/>
  <c r="BN15" i="15"/>
  <c r="BN89" i="15"/>
  <c r="BN173" i="15"/>
  <c r="BN165" i="15"/>
  <c r="BN73" i="15"/>
  <c r="BN121" i="15"/>
  <c r="BN35" i="15"/>
  <c r="BN187" i="15"/>
  <c r="BN31" i="15"/>
  <c r="BN95" i="15"/>
  <c r="BN139" i="15"/>
  <c r="BN51" i="15"/>
  <c r="BN151" i="15"/>
  <c r="BN159" i="15"/>
  <c r="BN61" i="15"/>
  <c r="BN45" i="15"/>
  <c r="BN127" i="15"/>
  <c r="BN191" i="15"/>
  <c r="BN21" i="15"/>
  <c r="BN81" i="15"/>
  <c r="BN29" i="15"/>
  <c r="BN163" i="15"/>
  <c r="BN125" i="15"/>
  <c r="BN141" i="15"/>
  <c r="BN85" i="15"/>
  <c r="BN175" i="15"/>
  <c r="BN201" i="15"/>
  <c r="BN57" i="15"/>
  <c r="BN37" i="15"/>
  <c r="BN63" i="15"/>
  <c r="BN17" i="15"/>
  <c r="BN49" i="15"/>
  <c r="BN195" i="15"/>
  <c r="BN157" i="15"/>
  <c r="BN9" i="15"/>
  <c r="BN77" i="15"/>
  <c r="BN183" i="15"/>
  <c r="BN101" i="15"/>
  <c r="BN123" i="15"/>
  <c r="BN13" i="15"/>
  <c r="BN177" i="15"/>
  <c r="BN5" i="15"/>
  <c r="BN69" i="15"/>
  <c r="BN75" i="15"/>
  <c r="BN33" i="15"/>
  <c r="BN171" i="15"/>
  <c r="BN97" i="15"/>
  <c r="BN25" i="15"/>
  <c r="BN133" i="15"/>
  <c r="BN93" i="15"/>
  <c r="BN185" i="15"/>
  <c r="BN197" i="15"/>
  <c r="BN113" i="15"/>
  <c r="BN109" i="15"/>
  <c r="BN43" i="15"/>
  <c r="BN129" i="15"/>
  <c r="BN27" i="15"/>
  <c r="BN181" i="15"/>
  <c r="BN153" i="15"/>
  <c r="BN167" i="15"/>
  <c r="BN137" i="15"/>
  <c r="BN41" i="15"/>
  <c r="BN145" i="15"/>
  <c r="BN53" i="15"/>
  <c r="BN105" i="15"/>
  <c r="BN91" i="15"/>
  <c r="BN117" i="15"/>
  <c r="BN65" i="15"/>
  <c r="BN149" i="15"/>
  <c r="BN199" i="15"/>
  <c r="CC3" i="10"/>
  <c r="CD2" i="10"/>
  <c r="BW2" i="11"/>
  <c r="BX1" i="11"/>
  <c r="BO9" i="15" a="1"/>
  <c r="BO185" i="15" a="1"/>
  <c r="BO115" i="15" a="1"/>
  <c r="BO29" i="15" a="1"/>
  <c r="BO21" i="15" a="1"/>
  <c r="BO73" i="15" a="1"/>
  <c r="BO5" i="15" a="1"/>
  <c r="BO103" i="15" a="1"/>
  <c r="BO49" i="15" a="1"/>
  <c r="BO163" i="15" a="1"/>
  <c r="BO57" i="15" a="1"/>
  <c r="BO149" i="15" a="1"/>
  <c r="BO75" i="15" a="1"/>
  <c r="BO131" i="15" a="1"/>
  <c r="BO117" i="15" a="1"/>
  <c r="BO107" i="15" a="1"/>
  <c r="BO179" i="15" a="1"/>
  <c r="BO39" i="15" a="1"/>
  <c r="BO87" i="15" a="1"/>
  <c r="BO79" i="15" a="1"/>
  <c r="BO153" i="15" a="1"/>
  <c r="BO105" i="15" a="1"/>
  <c r="BO127" i="15" a="1"/>
  <c r="BO41" i="15" a="1"/>
  <c r="BO145" i="15" a="1"/>
  <c r="BO199" i="15" a="1"/>
  <c r="BO71" i="15" a="1"/>
  <c r="BO111" i="15" a="1"/>
  <c r="BO51" i="15" a="1"/>
  <c r="BO17" i="15" a="1"/>
  <c r="BO189" i="15" a="1"/>
  <c r="BO65" i="15" a="1"/>
  <c r="BO177" i="15" a="1"/>
  <c r="BO101" i="15" a="1"/>
  <c r="BO19" i="15" a="1"/>
  <c r="BO197" i="15" a="1"/>
  <c r="BO133" i="15" a="1"/>
  <c r="BO143" i="15" a="1"/>
  <c r="BO53" i="15" a="1"/>
  <c r="BO99" i="15" a="1"/>
  <c r="BO67" i="15" a="1"/>
  <c r="BO195" i="15" a="1"/>
  <c r="BO169" i="15" a="1"/>
  <c r="BO193" i="15" a="1"/>
  <c r="BO109" i="15" a="1"/>
  <c r="BO123" i="15" a="1"/>
  <c r="BO25" i="15" a="1"/>
  <c r="BO201" i="15" a="1"/>
  <c r="BO95" i="15" a="1"/>
  <c r="BO37" i="15" a="1"/>
  <c r="BO129" i="15" a="1"/>
  <c r="BO43" i="15" a="1"/>
  <c r="BO61" i="15" a="1"/>
  <c r="BO81" i="15" a="1"/>
  <c r="BO183" i="15" a="1"/>
  <c r="BO125" i="15" a="1"/>
  <c r="BO13" i="15" a="1"/>
  <c r="BO77" i="15" a="1"/>
  <c r="BO33" i="15" a="1"/>
  <c r="BO59" i="15" a="1"/>
  <c r="BO119" i="15" a="1"/>
  <c r="BO137" i="15" a="1"/>
  <c r="BO7" i="15" a="1"/>
  <c r="BO93" i="15" a="1"/>
  <c r="BO113" i="15" a="1"/>
  <c r="BO171" i="15" a="1"/>
  <c r="BO135" i="15" a="1"/>
  <c r="BO91" i="15" a="1"/>
  <c r="BO47" i="15" a="1"/>
  <c r="BO191" i="15" a="1"/>
  <c r="BO97" i="15" a="1"/>
  <c r="BO155" i="15" a="1"/>
  <c r="BO69" i="15" a="1"/>
  <c r="BO161" i="15" a="1"/>
  <c r="BO141" i="15" a="1"/>
  <c r="BO45" i="15" a="1"/>
  <c r="BO83" i="15" a="1"/>
  <c r="BO35" i="15" a="1"/>
  <c r="BO167" i="15" a="1"/>
  <c r="BO121" i="15" a="1"/>
  <c r="BO181" i="15" a="1"/>
  <c r="BO11" i="15" a="1"/>
  <c r="BO89" i="15" a="1"/>
  <c r="BO203" i="15" a="1"/>
  <c r="BO175" i="15" a="1"/>
  <c r="BO187" i="15" a="1"/>
  <c r="BO15" i="15" a="1"/>
  <c r="BO139" i="15" a="1"/>
  <c r="BO27" i="15" a="1"/>
  <c r="BO85" i="15" a="1"/>
  <c r="BO165" i="15" a="1"/>
  <c r="BO157" i="15" a="1"/>
  <c r="BO63" i="15" a="1"/>
  <c r="BO23" i="15" a="1"/>
  <c r="BO147" i="15" a="1"/>
  <c r="BO31" i="15" a="1"/>
  <c r="BO159" i="15" a="1"/>
  <c r="BO173" i="15" a="1"/>
  <c r="BO151" i="15" a="1"/>
  <c r="BO55" i="15" a="1"/>
  <c r="BO135" i="15" l="1"/>
  <c r="BO71" i="15"/>
  <c r="BO19" i="15"/>
  <c r="BO23" i="15"/>
  <c r="BO169" i="15"/>
  <c r="BO151" i="15"/>
  <c r="BO119" i="15"/>
  <c r="BO7" i="15"/>
  <c r="BO35" i="15"/>
  <c r="BO159" i="15"/>
  <c r="BO87" i="15"/>
  <c r="BO103" i="15"/>
  <c r="BO55" i="15"/>
  <c r="BO201" i="15"/>
  <c r="BO173" i="15"/>
  <c r="BO171" i="15"/>
  <c r="BO95" i="15"/>
  <c r="BO177" i="15"/>
  <c r="BO51" i="15"/>
  <c r="BO127" i="15"/>
  <c r="BO163" i="15"/>
  <c r="BO43" i="15"/>
  <c r="BO181" i="15"/>
  <c r="BO107" i="15"/>
  <c r="BO91" i="15"/>
  <c r="BO99" i="15"/>
  <c r="BO197" i="15"/>
  <c r="BO161" i="15"/>
  <c r="BO147" i="15"/>
  <c r="BO39" i="15"/>
  <c r="BO67" i="15"/>
  <c r="BO83" i="15"/>
  <c r="BO167" i="15"/>
  <c r="BO27" i="15"/>
  <c r="BO79" i="15"/>
  <c r="BO193" i="15"/>
  <c r="BO185" i="15"/>
  <c r="BO143" i="15"/>
  <c r="BO63" i="15"/>
  <c r="BO165" i="15"/>
  <c r="BO133" i="15"/>
  <c r="BO111" i="15"/>
  <c r="BO17" i="15"/>
  <c r="BO59" i="15"/>
  <c r="BO61" i="15"/>
  <c r="BO195" i="15"/>
  <c r="BO11" i="15"/>
  <c r="BO175" i="15"/>
  <c r="BO47" i="15"/>
  <c r="BO121" i="15"/>
  <c r="BO115" i="15"/>
  <c r="BO49" i="15"/>
  <c r="BO85" i="15"/>
  <c r="BO109" i="15"/>
  <c r="BO15" i="15"/>
  <c r="BO73" i="15"/>
  <c r="BO13" i="15"/>
  <c r="BO77" i="15"/>
  <c r="BO153" i="15"/>
  <c r="BO93" i="15"/>
  <c r="BO31" i="15"/>
  <c r="BO25" i="15"/>
  <c r="BO155" i="15"/>
  <c r="BO41" i="15"/>
  <c r="BO37" i="15"/>
  <c r="BO187" i="15"/>
  <c r="BO123" i="15"/>
  <c r="BO141" i="15"/>
  <c r="BO131" i="15"/>
  <c r="BO129" i="15"/>
  <c r="BO89" i="15"/>
  <c r="BO179" i="15"/>
  <c r="BO191" i="15"/>
  <c r="BO81" i="15"/>
  <c r="BO29" i="15"/>
  <c r="BO53" i="15"/>
  <c r="BO183" i="15"/>
  <c r="BO199" i="15"/>
  <c r="BO9" i="15"/>
  <c r="BO5" i="15"/>
  <c r="BO65" i="15"/>
  <c r="BO137" i="15"/>
  <c r="BO105" i="15"/>
  <c r="BO113" i="15"/>
  <c r="BO157" i="15"/>
  <c r="BO101" i="15"/>
  <c r="BO69" i="15"/>
  <c r="BO145" i="15"/>
  <c r="BO57" i="15"/>
  <c r="BO75" i="15"/>
  <c r="BO189" i="15"/>
  <c r="BO45" i="15"/>
  <c r="BO139" i="15"/>
  <c r="BO149" i="15"/>
  <c r="BO203" i="15"/>
  <c r="BO125" i="15"/>
  <c r="BO97" i="15"/>
  <c r="BO117" i="15"/>
  <c r="BO21" i="15"/>
  <c r="BO33" i="15"/>
  <c r="CD3" i="10"/>
  <c r="CE2" i="10"/>
  <c r="BX2" i="11"/>
  <c r="BY1" i="11"/>
  <c r="BP179" i="15" a="1"/>
  <c r="BP35" i="15" a="1"/>
  <c r="BP105" i="15" a="1"/>
  <c r="BP109" i="15" a="1"/>
  <c r="BP45" i="15" a="1"/>
  <c r="BP163" i="15" a="1"/>
  <c r="BP99" i="15" a="1"/>
  <c r="BP197" i="15" a="1"/>
  <c r="BP143" i="15" a="1"/>
  <c r="BP69" i="15" a="1"/>
  <c r="BP195" i="15" a="1"/>
  <c r="BP91" i="15" a="1"/>
  <c r="BP15" i="15" a="1"/>
  <c r="BP123" i="15" a="1"/>
  <c r="BP113" i="15" a="1"/>
  <c r="BP187" i="15" a="1"/>
  <c r="BP131" i="15" a="1"/>
  <c r="BP173" i="15" a="1"/>
  <c r="BP201" i="15" a="1"/>
  <c r="BP81" i="15" a="1"/>
  <c r="BP125" i="15" a="1"/>
  <c r="BP193" i="15" a="1"/>
  <c r="BP43" i="15" a="1"/>
  <c r="BP151" i="15" a="1"/>
  <c r="BP133" i="15" a="1"/>
  <c r="BP171" i="15" a="1"/>
  <c r="BP53" i="15" a="1"/>
  <c r="BP13" i="15" a="1"/>
  <c r="BP37" i="15" a="1"/>
  <c r="BP55" i="15" a="1"/>
  <c r="BP23" i="15" a="1"/>
  <c r="BP203" i="15" a="1"/>
  <c r="BP137" i="15" a="1"/>
  <c r="BP89" i="15" a="1"/>
  <c r="BP115" i="15" a="1"/>
  <c r="BP155" i="15" a="1"/>
  <c r="BP61" i="15" a="1"/>
  <c r="BP167" i="15" a="1"/>
  <c r="BP87" i="15" a="1"/>
  <c r="BP59" i="15" a="1"/>
  <c r="BP51" i="15" a="1"/>
  <c r="BP181" i="15" a="1"/>
  <c r="BP121" i="15" a="1"/>
  <c r="BP129" i="15" a="1"/>
  <c r="BP157" i="15" a="1"/>
  <c r="BP117" i="15" a="1"/>
  <c r="BP39" i="15" a="1"/>
  <c r="BP9" i="15" a="1"/>
  <c r="BP97" i="15" a="1"/>
  <c r="BP111" i="15" a="1"/>
  <c r="BP25" i="15" a="1"/>
  <c r="BP5" i="15" a="1"/>
  <c r="BP185" i="15" a="1"/>
  <c r="BP31" i="15" a="1"/>
  <c r="BP177" i="15" a="1"/>
  <c r="BP161" i="15" a="1"/>
  <c r="BP149" i="15" a="1"/>
  <c r="BP85" i="15" a="1"/>
  <c r="BP183" i="15" a="1"/>
  <c r="BP119" i="15" a="1"/>
  <c r="BP175" i="15" a="1"/>
  <c r="BP139" i="15" a="1"/>
  <c r="BP67" i="15" a="1"/>
  <c r="BP21" i="15" a="1"/>
  <c r="BP73" i="15" a="1"/>
  <c r="BP165" i="15" a="1"/>
  <c r="BP159" i="15" a="1"/>
  <c r="BP27" i="15" a="1"/>
  <c r="BP189" i="15" a="1"/>
  <c r="BP19" i="15" a="1"/>
  <c r="BP145" i="15" a="1"/>
  <c r="BP49" i="15" a="1"/>
  <c r="BP57" i="15" a="1"/>
  <c r="BP147" i="15" a="1"/>
  <c r="BP7" i="15" a="1"/>
  <c r="BP95" i="15" a="1"/>
  <c r="BP41" i="15" a="1"/>
  <c r="BP17" i="15" a="1"/>
  <c r="BP83" i="15" a="1"/>
  <c r="BP71" i="15" a="1"/>
  <c r="BP63" i="15" a="1"/>
  <c r="BP103" i="15" a="1"/>
  <c r="BP47" i="15" a="1"/>
  <c r="BP29" i="15" a="1"/>
  <c r="BP11" i="15" a="1"/>
  <c r="BP127" i="15" a="1"/>
  <c r="BP153" i="15" a="1"/>
  <c r="BP169" i="15" a="1"/>
  <c r="BP141" i="15" a="1"/>
  <c r="BP199" i="15" a="1"/>
  <c r="BP107" i="15" a="1"/>
  <c r="BP65" i="15" a="1"/>
  <c r="BP75" i="15" a="1"/>
  <c r="BP93" i="15" a="1"/>
  <c r="BP77" i="15" a="1"/>
  <c r="BP79" i="15" a="1"/>
  <c r="BP191" i="15" a="1"/>
  <c r="BP33" i="15" a="1"/>
  <c r="BP135" i="15" a="1"/>
  <c r="BP101" i="15" a="1"/>
  <c r="BP169" i="15" l="1"/>
  <c r="BP165" i="15"/>
  <c r="BP15" i="15"/>
  <c r="BP51" i="15"/>
  <c r="BP19" i="15"/>
  <c r="BP83" i="15"/>
  <c r="BP201" i="15"/>
  <c r="BP55" i="15"/>
  <c r="BP39" i="15"/>
  <c r="BP135" i="15"/>
  <c r="BP23" i="15"/>
  <c r="BP119" i="15"/>
  <c r="BP151" i="15"/>
  <c r="BP7" i="15"/>
  <c r="BP99" i="15"/>
  <c r="BP43" i="15"/>
  <c r="BP63" i="15"/>
  <c r="BP87" i="15"/>
  <c r="BP115" i="15"/>
  <c r="BP139" i="15"/>
  <c r="BP75" i="15"/>
  <c r="BP71" i="15"/>
  <c r="BP197" i="15"/>
  <c r="BP91" i="15"/>
  <c r="BP59" i="15"/>
  <c r="BP149" i="15"/>
  <c r="BP123" i="15"/>
  <c r="BP131" i="15"/>
  <c r="BP159" i="15"/>
  <c r="BP203" i="15"/>
  <c r="BP31" i="15"/>
  <c r="BP147" i="15"/>
  <c r="BP189" i="15"/>
  <c r="BP173" i="15"/>
  <c r="BP111" i="15"/>
  <c r="BP127" i="15"/>
  <c r="BP167" i="15"/>
  <c r="BP57" i="15"/>
  <c r="BP177" i="15"/>
  <c r="BP103" i="15"/>
  <c r="BP47" i="15"/>
  <c r="BP179" i="15"/>
  <c r="BP185" i="15"/>
  <c r="BP171" i="15"/>
  <c r="BP175" i="15"/>
  <c r="BP17" i="15"/>
  <c r="BP181" i="15"/>
  <c r="BP35" i="15"/>
  <c r="BP161" i="15"/>
  <c r="BP95" i="15"/>
  <c r="BP191" i="15"/>
  <c r="BP67" i="15"/>
  <c r="BP79" i="15"/>
  <c r="BP65" i="15"/>
  <c r="BP85" i="15"/>
  <c r="BP105" i="15"/>
  <c r="BP143" i="15"/>
  <c r="BP73" i="15"/>
  <c r="BP25" i="15"/>
  <c r="BP77" i="15"/>
  <c r="BP199" i="15"/>
  <c r="BP129" i="15"/>
  <c r="BP69" i="15"/>
  <c r="BP125" i="15"/>
  <c r="BP29" i="15"/>
  <c r="BP137" i="15"/>
  <c r="BP45" i="15"/>
  <c r="BP53" i="15"/>
  <c r="BP27" i="15"/>
  <c r="BP113" i="15"/>
  <c r="BP195" i="15"/>
  <c r="BP153" i="15"/>
  <c r="BP193" i="15"/>
  <c r="BP41" i="15"/>
  <c r="BP101" i="15"/>
  <c r="BP141" i="15"/>
  <c r="BP93" i="15"/>
  <c r="BP187" i="15"/>
  <c r="BP117" i="15"/>
  <c r="BP145" i="15"/>
  <c r="BP61" i="15"/>
  <c r="BP107" i="15"/>
  <c r="BP5" i="15"/>
  <c r="BP9" i="15"/>
  <c r="BP81" i="15"/>
  <c r="BP155" i="15"/>
  <c r="BP21" i="15"/>
  <c r="BP33" i="15"/>
  <c r="BP11" i="15"/>
  <c r="BP89" i="15"/>
  <c r="BP163" i="15"/>
  <c r="BP13" i="15"/>
  <c r="BP121" i="15"/>
  <c r="BP183" i="15"/>
  <c r="BP37" i="15"/>
  <c r="BP109" i="15"/>
  <c r="BP157" i="15"/>
  <c r="BP97" i="15"/>
  <c r="BP133" i="15"/>
  <c r="BP49" i="15"/>
  <c r="CF2" i="10"/>
  <c r="CE3" i="10"/>
  <c r="BY2" i="11"/>
  <c r="BZ1" i="11"/>
  <c r="BQ147" i="15" a="1"/>
  <c r="BQ99" i="15" a="1"/>
  <c r="BQ63" i="15" a="1"/>
  <c r="BQ139" i="15" a="1"/>
  <c r="BQ125" i="15" a="1"/>
  <c r="BQ105" i="15" a="1"/>
  <c r="BQ53" i="15" a="1"/>
  <c r="BQ169" i="15" a="1"/>
  <c r="BQ161" i="15" a="1"/>
  <c r="BQ107" i="15" a="1"/>
  <c r="BQ5" i="15" a="1"/>
  <c r="BQ113" i="15" a="1"/>
  <c r="BQ79" i="15" a="1"/>
  <c r="BQ123" i="15" a="1"/>
  <c r="BQ75" i="15" a="1"/>
  <c r="BQ41" i="15" a="1"/>
  <c r="BQ33" i="15" a="1"/>
  <c r="BQ69" i="15" a="1"/>
  <c r="BQ81" i="15" a="1"/>
  <c r="BQ91" i="15" a="1"/>
  <c r="BQ175" i="15" a="1"/>
  <c r="BQ191" i="15" a="1"/>
  <c r="BQ195" i="15" a="1"/>
  <c r="BQ19" i="15" a="1"/>
  <c r="BQ9" i="15" a="1"/>
  <c r="BQ157" i="15" a="1"/>
  <c r="BQ23" i="15" a="1"/>
  <c r="BQ13" i="15" a="1"/>
  <c r="BQ153" i="15" a="1"/>
  <c r="BQ145" i="15" a="1"/>
  <c r="BQ187" i="15" a="1"/>
  <c r="BQ39" i="15" a="1"/>
  <c r="BQ189" i="15" a="1"/>
  <c r="BQ95" i="15" a="1"/>
  <c r="BQ51" i="15" a="1"/>
  <c r="BQ179" i="15" a="1"/>
  <c r="BQ135" i="15" a="1"/>
  <c r="BQ85" i="15" a="1"/>
  <c r="BQ57" i="15" a="1"/>
  <c r="BQ151" i="15" a="1"/>
  <c r="BQ67" i="15" a="1"/>
  <c r="BQ143" i="15" a="1"/>
  <c r="BQ115" i="15" a="1"/>
  <c r="BQ71" i="15" a="1"/>
  <c r="BQ159" i="15" a="1"/>
  <c r="BQ17" i="15" a="1"/>
  <c r="BQ165" i="15" a="1"/>
  <c r="BQ197" i="15" a="1"/>
  <c r="BQ171" i="15" a="1"/>
  <c r="BQ93" i="15" a="1"/>
  <c r="BQ7" i="15" a="1"/>
  <c r="BQ173" i="15" a="1"/>
  <c r="BQ141" i="15" a="1"/>
  <c r="BQ121" i="15" a="1"/>
  <c r="BQ201" i="15" a="1"/>
  <c r="BQ203" i="15" a="1"/>
  <c r="BQ127" i="15" a="1"/>
  <c r="BQ193" i="15" a="1"/>
  <c r="BQ65" i="15" a="1"/>
  <c r="BQ83" i="15" a="1"/>
  <c r="BQ117" i="15" a="1"/>
  <c r="BQ87" i="15" a="1"/>
  <c r="BQ15" i="15" a="1"/>
  <c r="BQ177" i="15" a="1"/>
  <c r="BQ137" i="15" a="1"/>
  <c r="BQ11" i="15" a="1"/>
  <c r="BQ59" i="15" a="1"/>
  <c r="BQ119" i="15" a="1"/>
  <c r="BQ131" i="15" a="1"/>
  <c r="BQ167" i="15" a="1"/>
  <c r="BQ27" i="15" a="1"/>
  <c r="BQ25" i="15" a="1"/>
  <c r="BQ103" i="15" a="1"/>
  <c r="BQ183" i="15" a="1"/>
  <c r="BQ31" i="15" a="1"/>
  <c r="BQ129" i="15" a="1"/>
  <c r="BQ61" i="15" a="1"/>
  <c r="BQ49" i="15" a="1"/>
  <c r="BQ111" i="15" a="1"/>
  <c r="BQ199" i="15" a="1"/>
  <c r="BQ181" i="15" a="1"/>
  <c r="BQ109" i="15" a="1"/>
  <c r="BQ73" i="15" a="1"/>
  <c r="BQ55" i="15" a="1"/>
  <c r="BQ47" i="15" a="1"/>
  <c r="BQ37" i="15" a="1"/>
  <c r="BQ155" i="15" a="1"/>
  <c r="BQ21" i="15" a="1"/>
  <c r="BQ89" i="15" a="1"/>
  <c r="BQ149" i="15" a="1"/>
  <c r="BQ97" i="15" a="1"/>
  <c r="BQ45" i="15" a="1"/>
  <c r="BQ43" i="15" a="1"/>
  <c r="BQ29" i="15" a="1"/>
  <c r="BQ163" i="15" a="1"/>
  <c r="BQ133" i="15" a="1"/>
  <c r="BQ77" i="15" a="1"/>
  <c r="BQ185" i="15" a="1"/>
  <c r="BQ101" i="15" a="1"/>
  <c r="BQ35" i="15" a="1"/>
  <c r="BQ103" i="15" l="1"/>
  <c r="BQ23" i="15"/>
  <c r="BQ201" i="15"/>
  <c r="BQ151" i="15"/>
  <c r="BQ131" i="15"/>
  <c r="BQ43" i="15"/>
  <c r="BQ71" i="15"/>
  <c r="BQ51" i="15"/>
  <c r="BQ161" i="15"/>
  <c r="BQ19" i="15"/>
  <c r="BQ119" i="15"/>
  <c r="BQ87" i="15"/>
  <c r="BQ135" i="15"/>
  <c r="BQ197" i="15"/>
  <c r="BQ7" i="15"/>
  <c r="BQ55" i="15"/>
  <c r="BQ187" i="15"/>
  <c r="BQ143" i="15"/>
  <c r="BQ91" i="15"/>
  <c r="BQ67" i="15"/>
  <c r="BQ83" i="15"/>
  <c r="BQ181" i="15"/>
  <c r="BQ163" i="15"/>
  <c r="BQ159" i="15"/>
  <c r="BQ39" i="15"/>
  <c r="BQ115" i="15"/>
  <c r="BQ99" i="15"/>
  <c r="BQ111" i="15"/>
  <c r="BQ185" i="15"/>
  <c r="BQ203" i="15"/>
  <c r="BQ107" i="15"/>
  <c r="BQ127" i="15"/>
  <c r="BQ169" i="15"/>
  <c r="BQ35" i="15"/>
  <c r="BQ59" i="15"/>
  <c r="BQ173" i="15"/>
  <c r="BQ193" i="15"/>
  <c r="BQ31" i="15"/>
  <c r="BQ167" i="15"/>
  <c r="BQ95" i="15"/>
  <c r="BQ165" i="15"/>
  <c r="BQ147" i="15"/>
  <c r="BQ37" i="15"/>
  <c r="BQ189" i="15"/>
  <c r="BQ61" i="15"/>
  <c r="BQ75" i="15"/>
  <c r="BQ171" i="15"/>
  <c r="BQ79" i="15"/>
  <c r="BQ177" i="15"/>
  <c r="BQ73" i="15"/>
  <c r="BQ137" i="15"/>
  <c r="BQ25" i="15"/>
  <c r="BQ123" i="15"/>
  <c r="BQ15" i="15"/>
  <c r="BQ155" i="15"/>
  <c r="BQ179" i="15"/>
  <c r="BQ21" i="15"/>
  <c r="BQ17" i="15"/>
  <c r="BQ11" i="15"/>
  <c r="BQ149" i="15"/>
  <c r="BQ139" i="15"/>
  <c r="BQ129" i="15"/>
  <c r="BQ105" i="15"/>
  <c r="BQ47" i="15"/>
  <c r="BQ199" i="15"/>
  <c r="BQ69" i="15"/>
  <c r="BQ191" i="15"/>
  <c r="BQ27" i="15"/>
  <c r="BQ93" i="15"/>
  <c r="BQ141" i="15"/>
  <c r="BQ145" i="15"/>
  <c r="BQ183" i="15"/>
  <c r="BQ29" i="15"/>
  <c r="BQ49" i="15"/>
  <c r="BQ133" i="15"/>
  <c r="BQ109" i="15"/>
  <c r="BQ89" i="15"/>
  <c r="BQ175" i="15"/>
  <c r="BQ57" i="15"/>
  <c r="BQ9" i="15"/>
  <c r="BQ33" i="15"/>
  <c r="BQ41" i="15"/>
  <c r="BQ5" i="15"/>
  <c r="BQ121" i="15"/>
  <c r="BQ157" i="15"/>
  <c r="BQ13" i="15"/>
  <c r="BQ63" i="15"/>
  <c r="BQ113" i="15"/>
  <c r="BQ117" i="15"/>
  <c r="BQ153" i="15"/>
  <c r="BQ45" i="15"/>
  <c r="BQ125" i="15"/>
  <c r="BQ77" i="15"/>
  <c r="BQ85" i="15"/>
  <c r="BQ97" i="15"/>
  <c r="BQ195" i="15"/>
  <c r="BQ53" i="15"/>
  <c r="BQ101" i="15"/>
  <c r="BQ65" i="15"/>
  <c r="BQ81" i="15"/>
  <c r="CG2" i="10"/>
  <c r="CF3" i="10"/>
  <c r="BZ2" i="11"/>
  <c r="CA1" i="11"/>
  <c r="BR189" i="15" a="1"/>
  <c r="BR105" i="15" a="1"/>
  <c r="BR193" i="15" a="1"/>
  <c r="BR49" i="15" a="1"/>
  <c r="BR23" i="15" a="1"/>
  <c r="BR159" i="15" a="1"/>
  <c r="BR203" i="15" a="1"/>
  <c r="BR13" i="15" a="1"/>
  <c r="BR133" i="15" a="1"/>
  <c r="BR151" i="15" a="1"/>
  <c r="BR101" i="15" a="1"/>
  <c r="BR61" i="15" a="1"/>
  <c r="BR31" i="15" a="1"/>
  <c r="BR169" i="15" a="1"/>
  <c r="BR57" i="15" a="1"/>
  <c r="BR163" i="15" a="1"/>
  <c r="BR115" i="15" a="1"/>
  <c r="BR179" i="15" a="1"/>
  <c r="BR97" i="15" a="1"/>
  <c r="BR155" i="15" a="1"/>
  <c r="BR37" i="15" a="1"/>
  <c r="BR55" i="15" a="1"/>
  <c r="BR187" i="15" a="1"/>
  <c r="BR135" i="15" a="1"/>
  <c r="BR53" i="15" a="1"/>
  <c r="BR143" i="15" a="1"/>
  <c r="BR183" i="15" a="1"/>
  <c r="BR165" i="15" a="1"/>
  <c r="BR197" i="15" a="1"/>
  <c r="BR65" i="15" a="1"/>
  <c r="BR129" i="15" a="1"/>
  <c r="BR161" i="15" a="1"/>
  <c r="BR21" i="15" a="1"/>
  <c r="BR181" i="15" a="1"/>
  <c r="BR149" i="15" a="1"/>
  <c r="BR177" i="15" a="1"/>
  <c r="BR117" i="15" a="1"/>
  <c r="BR103" i="15" a="1"/>
  <c r="BR15" i="15" a="1"/>
  <c r="BR11" i="15" a="1"/>
  <c r="BR69" i="15" a="1"/>
  <c r="BR157" i="15" a="1"/>
  <c r="BR33" i="15" a="1"/>
  <c r="BR201" i="15" a="1"/>
  <c r="BR137" i="15" a="1"/>
  <c r="BR75" i="15" a="1"/>
  <c r="BR29" i="15" a="1"/>
  <c r="BR5" i="15" a="1"/>
  <c r="BR191" i="15" a="1"/>
  <c r="BR27" i="15" a="1"/>
  <c r="BR91" i="15" a="1"/>
  <c r="BR45" i="15" a="1"/>
  <c r="BR71" i="15" a="1"/>
  <c r="BR43" i="15" a="1"/>
  <c r="BR7" i="15" a="1"/>
  <c r="BR145" i="15" a="1"/>
  <c r="BR141" i="15" a="1"/>
  <c r="BR131" i="15" a="1"/>
  <c r="BR87" i="15" a="1"/>
  <c r="BR167" i="15" a="1"/>
  <c r="BR173" i="15" a="1"/>
  <c r="BR79" i="15" a="1"/>
  <c r="BR73" i="15" a="1"/>
  <c r="BR107" i="15" a="1"/>
  <c r="BR147" i="15" a="1"/>
  <c r="BR113" i="15" a="1"/>
  <c r="BR109" i="15" a="1"/>
  <c r="BR77" i="15" a="1"/>
  <c r="BR47" i="15" a="1"/>
  <c r="BR41" i="15" a="1"/>
  <c r="BR85" i="15" a="1"/>
  <c r="BR119" i="15" a="1"/>
  <c r="BR111" i="15" a="1"/>
  <c r="BR19" i="15" a="1"/>
  <c r="BR51" i="15" a="1"/>
  <c r="BR99" i="15" a="1"/>
  <c r="BR67" i="15" a="1"/>
  <c r="BR195" i="15" a="1"/>
  <c r="BR153" i="15" a="1"/>
  <c r="BR95" i="15" a="1"/>
  <c r="BR121" i="15" a="1"/>
  <c r="BR171" i="15" a="1"/>
  <c r="BR93" i="15" a="1"/>
  <c r="BR139" i="15" a="1"/>
  <c r="BR25" i="15" a="1"/>
  <c r="BR39" i="15" a="1"/>
  <c r="BR17" i="15" a="1"/>
  <c r="BR185" i="15" a="1"/>
  <c r="BR59" i="15" a="1"/>
  <c r="BR83" i="15" a="1"/>
  <c r="BR9" i="15" a="1"/>
  <c r="BR127" i="15" a="1"/>
  <c r="BR123" i="15" a="1"/>
  <c r="BR63" i="15" a="1"/>
  <c r="BR81" i="15" a="1"/>
  <c r="BR175" i="15" a="1"/>
  <c r="BR125" i="15" a="1"/>
  <c r="BR89" i="15" a="1"/>
  <c r="BR35" i="15" a="1"/>
  <c r="BR199" i="15" a="1"/>
  <c r="BR39" i="15" l="1"/>
  <c r="BR151" i="15"/>
  <c r="BR165" i="15"/>
  <c r="BR19" i="15"/>
  <c r="BR55" i="15"/>
  <c r="BR87" i="15"/>
  <c r="BR35" i="15"/>
  <c r="BR127" i="15"/>
  <c r="BR7" i="15"/>
  <c r="BR23" i="15"/>
  <c r="BR201" i="15"/>
  <c r="BR103" i="15"/>
  <c r="BR115" i="15"/>
  <c r="BR75" i="15"/>
  <c r="BR79" i="15"/>
  <c r="BR147" i="15"/>
  <c r="BR131" i="15"/>
  <c r="BR83" i="15"/>
  <c r="BR63" i="15"/>
  <c r="BR119" i="15"/>
  <c r="BR155" i="15"/>
  <c r="BR181" i="15"/>
  <c r="BR203" i="15"/>
  <c r="BR197" i="15"/>
  <c r="BR71" i="15"/>
  <c r="BR193" i="15"/>
  <c r="BR47" i="15"/>
  <c r="BR51" i="15"/>
  <c r="BR53" i="15"/>
  <c r="BR167" i="15"/>
  <c r="BR173" i="15"/>
  <c r="BR135" i="15"/>
  <c r="BR99" i="15"/>
  <c r="BR159" i="15"/>
  <c r="BR177" i="15"/>
  <c r="BR41" i="15"/>
  <c r="BR179" i="15"/>
  <c r="BR161" i="15"/>
  <c r="BR171" i="15"/>
  <c r="BR11" i="15"/>
  <c r="BR67" i="15"/>
  <c r="BR189" i="15"/>
  <c r="BR33" i="15"/>
  <c r="BR111" i="15"/>
  <c r="BR31" i="15"/>
  <c r="BR149" i="15"/>
  <c r="BR13" i="15"/>
  <c r="BR15" i="15"/>
  <c r="BR107" i="15"/>
  <c r="BR49" i="15"/>
  <c r="BR199" i="15"/>
  <c r="BR139" i="15"/>
  <c r="BR125" i="15"/>
  <c r="BR65" i="15"/>
  <c r="BR95" i="15"/>
  <c r="BR9" i="15"/>
  <c r="BR191" i="15"/>
  <c r="BR57" i="15"/>
  <c r="BR117" i="15"/>
  <c r="BR85" i="15"/>
  <c r="BR101" i="15"/>
  <c r="BR21" i="15"/>
  <c r="BR93" i="15"/>
  <c r="BR183" i="15"/>
  <c r="BR195" i="15"/>
  <c r="BR105" i="15"/>
  <c r="BR69" i="15"/>
  <c r="BR145" i="15"/>
  <c r="BR169" i="15"/>
  <c r="BR91" i="15"/>
  <c r="BR175" i="15"/>
  <c r="BR77" i="15"/>
  <c r="BR29" i="15"/>
  <c r="BR185" i="15"/>
  <c r="BR123" i="15"/>
  <c r="BR25" i="15"/>
  <c r="BR133" i="15"/>
  <c r="BR129" i="15"/>
  <c r="BR121" i="15"/>
  <c r="BR37" i="15"/>
  <c r="BR27" i="15"/>
  <c r="BR163" i="15"/>
  <c r="BR143" i="15"/>
  <c r="BR43" i="15"/>
  <c r="BR61" i="15"/>
  <c r="BR81" i="15"/>
  <c r="BR59" i="15"/>
  <c r="BR157" i="15"/>
  <c r="BR137" i="15"/>
  <c r="BR17" i="15"/>
  <c r="BR113" i="15"/>
  <c r="BR141" i="15"/>
  <c r="BR187" i="15"/>
  <c r="BR45" i="15"/>
  <c r="BR153" i="15"/>
  <c r="BR97" i="15"/>
  <c r="BR5" i="15"/>
  <c r="BR73" i="15"/>
  <c r="BR89" i="15"/>
  <c r="BR109" i="15"/>
  <c r="CG3" i="10"/>
  <c r="CH2" i="10"/>
  <c r="CA2" i="11"/>
  <c r="CB1" i="11"/>
  <c r="BS15" i="15" a="1"/>
  <c r="BS123" i="15" a="1"/>
  <c r="BS145" i="15" a="1"/>
  <c r="BS33" i="15" a="1"/>
  <c r="BS173" i="15" a="1"/>
  <c r="BS161" i="15" a="1"/>
  <c r="BS57" i="15" a="1"/>
  <c r="BS83" i="15" a="1"/>
  <c r="BS195" i="15" a="1"/>
  <c r="BS197" i="15" a="1"/>
  <c r="BS191" i="15" a="1"/>
  <c r="BS139" i="15" a="1"/>
  <c r="BS73" i="15" a="1"/>
  <c r="BS105" i="15" a="1"/>
  <c r="BS55" i="15" a="1"/>
  <c r="BS9" i="15" a="1"/>
  <c r="BS141" i="15" a="1"/>
  <c r="BS97" i="15" a="1"/>
  <c r="BS115" i="15" a="1"/>
  <c r="BS17" i="15" a="1"/>
  <c r="BS127" i="15" a="1"/>
  <c r="BS75" i="15" a="1"/>
  <c r="BS131" i="15" a="1"/>
  <c r="BS179" i="15" a="1"/>
  <c r="BS91" i="15" a="1"/>
  <c r="BS133" i="15" a="1"/>
  <c r="BS121" i="15" a="1"/>
  <c r="BS93" i="15" a="1"/>
  <c r="BS77" i="15" a="1"/>
  <c r="BS151" i="15" a="1"/>
  <c r="BS103" i="15" a="1"/>
  <c r="BS69" i="15" a="1"/>
  <c r="BS5" i="15" a="1"/>
  <c r="BS25" i="15" a="1"/>
  <c r="BS19" i="15" a="1"/>
  <c r="BS59" i="15" a="1"/>
  <c r="BS119" i="15" a="1"/>
  <c r="BS189" i="15" a="1"/>
  <c r="BS171" i="15" a="1"/>
  <c r="BS81" i="15" a="1"/>
  <c r="BS67" i="15" a="1"/>
  <c r="BS99" i="15" a="1"/>
  <c r="BS85" i="15" a="1"/>
  <c r="BS43" i="15" a="1"/>
  <c r="BS117" i="15" a="1"/>
  <c r="BS39" i="15" a="1"/>
  <c r="BS71" i="15" a="1"/>
  <c r="BS185" i="15" a="1"/>
  <c r="BS163" i="15" a="1"/>
  <c r="BS49" i="15" a="1"/>
  <c r="BS199" i="15" a="1"/>
  <c r="BS23" i="15" a="1"/>
  <c r="BS21" i="15" a="1"/>
  <c r="BS89" i="15" a="1"/>
  <c r="BS137" i="15" a="1"/>
  <c r="BS153" i="15" a="1"/>
  <c r="BS29" i="15" a="1"/>
  <c r="BS155" i="15" a="1"/>
  <c r="BS135" i="15" a="1"/>
  <c r="BS159" i="15" a="1"/>
  <c r="BS167" i="15" a="1"/>
  <c r="BS125" i="15" a="1"/>
  <c r="BS143" i="15" a="1"/>
  <c r="BS95" i="15" a="1"/>
  <c r="BS181" i="15" a="1"/>
  <c r="BS51" i="15" a="1"/>
  <c r="BS63" i="15" a="1"/>
  <c r="BS169" i="15" a="1"/>
  <c r="BS183" i="15" a="1"/>
  <c r="BS11" i="15" a="1"/>
  <c r="BS147" i="15" a="1"/>
  <c r="BS111" i="15" a="1"/>
  <c r="BS149" i="15" a="1"/>
  <c r="BS157" i="15" a="1"/>
  <c r="BS87" i="15" a="1"/>
  <c r="BS47" i="15" a="1"/>
  <c r="BS27" i="15" a="1"/>
  <c r="BS41" i="15" a="1"/>
  <c r="BS61" i="15" a="1"/>
  <c r="BS107" i="15" a="1"/>
  <c r="BS193" i="15" a="1"/>
  <c r="BS37" i="15" a="1"/>
  <c r="BS187" i="15" a="1"/>
  <c r="BS65" i="15" a="1"/>
  <c r="BS13" i="15" a="1"/>
  <c r="BS203" i="15" a="1"/>
  <c r="BS45" i="15" a="1"/>
  <c r="BS35" i="15" a="1"/>
  <c r="BS165" i="15" a="1"/>
  <c r="BS79" i="15" a="1"/>
  <c r="BS53" i="15" a="1"/>
  <c r="BS201" i="15" a="1"/>
  <c r="BS113" i="15" a="1"/>
  <c r="BS129" i="15" a="1"/>
  <c r="BS177" i="15" a="1"/>
  <c r="BS101" i="15" a="1"/>
  <c r="BS7" i="15" a="1"/>
  <c r="BS31" i="15" a="1"/>
  <c r="BS109" i="15" a="1"/>
  <c r="BS175" i="15" a="1"/>
  <c r="BS119" i="15" l="1"/>
  <c r="BS135" i="15"/>
  <c r="BS35" i="15"/>
  <c r="BS23" i="15"/>
  <c r="BS39" i="15"/>
  <c r="BS147" i="15"/>
  <c r="BS67" i="15"/>
  <c r="BS103" i="15"/>
  <c r="BS83" i="15"/>
  <c r="BS143" i="15"/>
  <c r="BS7" i="15"/>
  <c r="BS151" i="15"/>
  <c r="BS193" i="15"/>
  <c r="BS177" i="15"/>
  <c r="BS197" i="15"/>
  <c r="BS185" i="15"/>
  <c r="BS55" i="15"/>
  <c r="BS175" i="15"/>
  <c r="BS201" i="15"/>
  <c r="BS19" i="15"/>
  <c r="BS47" i="15"/>
  <c r="BS71" i="15"/>
  <c r="BS163" i="15"/>
  <c r="BS171" i="15"/>
  <c r="BS131" i="15"/>
  <c r="BS99" i="15"/>
  <c r="BS155" i="15"/>
  <c r="BS159" i="15"/>
  <c r="BS31" i="15"/>
  <c r="BS173" i="15"/>
  <c r="BS45" i="15"/>
  <c r="BS61" i="15"/>
  <c r="BS95" i="15"/>
  <c r="BS87" i="15"/>
  <c r="BS115" i="15"/>
  <c r="BS169" i="15"/>
  <c r="BS43" i="15"/>
  <c r="BS107" i="15"/>
  <c r="BS203" i="15"/>
  <c r="BS73" i="15"/>
  <c r="BS189" i="15"/>
  <c r="BS15" i="15"/>
  <c r="BS167" i="15"/>
  <c r="BS181" i="15"/>
  <c r="BS97" i="15"/>
  <c r="BS111" i="15"/>
  <c r="BS51" i="15"/>
  <c r="BS85" i="15"/>
  <c r="BS123" i="15"/>
  <c r="BS81" i="15"/>
  <c r="BS165" i="15"/>
  <c r="BS125" i="15"/>
  <c r="BS41" i="15"/>
  <c r="BS187" i="15"/>
  <c r="BS195" i="15"/>
  <c r="BS59" i="15"/>
  <c r="BS11" i="15"/>
  <c r="BS137" i="15"/>
  <c r="BS179" i="15"/>
  <c r="BS161" i="15"/>
  <c r="BS89" i="15"/>
  <c r="BS117" i="15"/>
  <c r="BS145" i="15"/>
  <c r="BS49" i="15"/>
  <c r="BS57" i="15"/>
  <c r="BS191" i="15"/>
  <c r="BS53" i="15"/>
  <c r="BS79" i="15"/>
  <c r="BS91" i="15"/>
  <c r="BS113" i="15"/>
  <c r="BS63" i="15"/>
  <c r="BS157" i="15"/>
  <c r="BS139" i="15"/>
  <c r="BS9" i="15"/>
  <c r="BS101" i="15"/>
  <c r="BS105" i="15"/>
  <c r="BS33" i="15"/>
  <c r="BS199" i="15"/>
  <c r="BS65" i="15"/>
  <c r="BS127" i="15"/>
  <c r="BS29" i="15"/>
  <c r="BS17" i="15"/>
  <c r="BS21" i="15"/>
  <c r="BS133" i="15"/>
  <c r="BS121" i="15"/>
  <c r="BS25" i="15"/>
  <c r="BS27" i="15"/>
  <c r="BS37" i="15"/>
  <c r="BS93" i="15"/>
  <c r="BS69" i="15"/>
  <c r="BS153" i="15"/>
  <c r="BS141" i="15"/>
  <c r="BS13" i="15"/>
  <c r="BS109" i="15"/>
  <c r="BS149" i="15"/>
  <c r="BS75" i="15"/>
  <c r="BS5" i="15"/>
  <c r="BS183" i="15"/>
  <c r="BS129" i="15"/>
  <c r="BS77" i="15"/>
  <c r="CH3" i="10"/>
  <c r="CI2" i="10"/>
  <c r="CB2" i="11"/>
  <c r="CC1" i="11"/>
  <c r="BT123" i="15" a="1"/>
  <c r="BT21" i="15" a="1"/>
  <c r="BT5" i="15" a="1"/>
  <c r="BT121" i="15" a="1"/>
  <c r="BT175" i="15" a="1"/>
  <c r="BT111" i="15" a="1"/>
  <c r="BT99" i="15" a="1"/>
  <c r="BT155" i="15" a="1"/>
  <c r="BT19" i="15" a="1"/>
  <c r="BT33" i="15" a="1"/>
  <c r="BT201" i="15" a="1"/>
  <c r="BT149" i="15" a="1"/>
  <c r="BT133" i="15" a="1"/>
  <c r="BT47" i="15" a="1"/>
  <c r="BT195" i="15" a="1"/>
  <c r="BT107" i="15" a="1"/>
  <c r="BT191" i="15" a="1"/>
  <c r="BT53" i="15" a="1"/>
  <c r="BT77" i="15" a="1"/>
  <c r="BT31" i="15" a="1"/>
  <c r="BT79" i="15" a="1"/>
  <c r="BT27" i="15" a="1"/>
  <c r="BT165" i="15" a="1"/>
  <c r="BT55" i="15" a="1"/>
  <c r="BT183" i="15" a="1"/>
  <c r="BT147" i="15" a="1"/>
  <c r="BT157" i="15" a="1"/>
  <c r="BT15" i="15" a="1"/>
  <c r="BT83" i="15" a="1"/>
  <c r="BT7" i="15" a="1"/>
  <c r="BT143" i="15" a="1"/>
  <c r="BT95" i="15" a="1"/>
  <c r="BT197" i="15" a="1"/>
  <c r="BT59" i="15" a="1"/>
  <c r="BT127" i="15" a="1"/>
  <c r="BT13" i="15" a="1"/>
  <c r="BT167" i="15" a="1"/>
  <c r="BT119" i="15" a="1"/>
  <c r="BT139" i="15" a="1"/>
  <c r="BT101" i="15" a="1"/>
  <c r="BT161" i="15" a="1"/>
  <c r="BT75" i="15" a="1"/>
  <c r="BT93" i="15" a="1"/>
  <c r="BT131" i="15" a="1"/>
  <c r="BT103" i="15" a="1"/>
  <c r="BT25" i="15" a="1"/>
  <c r="BT125" i="15" a="1"/>
  <c r="BT109" i="15" a="1"/>
  <c r="BT41" i="15" a="1"/>
  <c r="BT115" i="15" a="1"/>
  <c r="BT65" i="15" a="1"/>
  <c r="BT173" i="15" a="1"/>
  <c r="BT177" i="15" a="1"/>
  <c r="BT69" i="15" a="1"/>
  <c r="BT37" i="15" a="1"/>
  <c r="BT23" i="15" a="1"/>
  <c r="BT117" i="15" a="1"/>
  <c r="BT29" i="15" a="1"/>
  <c r="BT17" i="15" a="1"/>
  <c r="BT57" i="15" a="1"/>
  <c r="BT91" i="15" a="1"/>
  <c r="BT129" i="15" a="1"/>
  <c r="BT9" i="15" a="1"/>
  <c r="BT67" i="15" a="1"/>
  <c r="BT11" i="15" a="1"/>
  <c r="BT81" i="15" a="1"/>
  <c r="BT151" i="15" a="1"/>
  <c r="BT45" i="15" a="1"/>
  <c r="BT193" i="15" a="1"/>
  <c r="BT179" i="15" a="1"/>
  <c r="BT181" i="15" a="1"/>
  <c r="BT141" i="15" a="1"/>
  <c r="BT113" i="15" a="1"/>
  <c r="BT39" i="15" a="1"/>
  <c r="BT185" i="15" a="1"/>
  <c r="BT163" i="15" a="1"/>
  <c r="BT73" i="15" a="1"/>
  <c r="BT71" i="15" a="1"/>
  <c r="BT137" i="15" a="1"/>
  <c r="BT49" i="15" a="1"/>
  <c r="BT85" i="15" a="1"/>
  <c r="BT171" i="15" a="1"/>
  <c r="BT199" i="15" a="1"/>
  <c r="BT153" i="15" a="1"/>
  <c r="BT43" i="15" a="1"/>
  <c r="BT203" i="15" a="1"/>
  <c r="BT61" i="15" a="1"/>
  <c r="BT169" i="15" a="1"/>
  <c r="BT89" i="15" a="1"/>
  <c r="BT135" i="15" a="1"/>
  <c r="BT35" i="15" a="1"/>
  <c r="BT187" i="15" a="1"/>
  <c r="BT145" i="15" a="1"/>
  <c r="BT97" i="15" a="1"/>
  <c r="BT63" i="15" a="1"/>
  <c r="BT189" i="15" a="1"/>
  <c r="BT51" i="15" a="1"/>
  <c r="BT87" i="15" a="1"/>
  <c r="BT159" i="15" a="1"/>
  <c r="BT105" i="15" a="1"/>
  <c r="BT103" i="15" l="1"/>
  <c r="BT87" i="15"/>
  <c r="BT135" i="15"/>
  <c r="BT23" i="15"/>
  <c r="BT19" i="15"/>
  <c r="BT151" i="15"/>
  <c r="BT39" i="15"/>
  <c r="BT169" i="15"/>
  <c r="BT55" i="15"/>
  <c r="BT189" i="15"/>
  <c r="BT99" i="15"/>
  <c r="BT127" i="15"/>
  <c r="BT63" i="15"/>
  <c r="BT27" i="15"/>
  <c r="BT35" i="15"/>
  <c r="BT91" i="15"/>
  <c r="BT201" i="15"/>
  <c r="BT159" i="15"/>
  <c r="BT71" i="15"/>
  <c r="BT119" i="15"/>
  <c r="BT111" i="15"/>
  <c r="BT67" i="15"/>
  <c r="BT131" i="15"/>
  <c r="BT11" i="15"/>
  <c r="BT47" i="15"/>
  <c r="BT197" i="15"/>
  <c r="BT15" i="15"/>
  <c r="BT59" i="15"/>
  <c r="BT115" i="15"/>
  <c r="BT83" i="15"/>
  <c r="BT95" i="15"/>
  <c r="BT173" i="15"/>
  <c r="BT143" i="15"/>
  <c r="BT73" i="15"/>
  <c r="BT37" i="15"/>
  <c r="BT107" i="15"/>
  <c r="BT185" i="15"/>
  <c r="BT123" i="15"/>
  <c r="BT33" i="15"/>
  <c r="BT7" i="15"/>
  <c r="BT51" i="15"/>
  <c r="BT181" i="15"/>
  <c r="BT69" i="15"/>
  <c r="BT163" i="15"/>
  <c r="BT79" i="15"/>
  <c r="BT177" i="15"/>
  <c r="BT145" i="15"/>
  <c r="BT75" i="15"/>
  <c r="BT187" i="15"/>
  <c r="BT161" i="15"/>
  <c r="BT113" i="15"/>
  <c r="BT13" i="15"/>
  <c r="BT203" i="15"/>
  <c r="BT109" i="15"/>
  <c r="BT77" i="15"/>
  <c r="BT61" i="15"/>
  <c r="BT25" i="15"/>
  <c r="BT137" i="15"/>
  <c r="BT193" i="15"/>
  <c r="BT139" i="15"/>
  <c r="BT45" i="15"/>
  <c r="BT117" i="15"/>
  <c r="BT57" i="15"/>
  <c r="BT125" i="15"/>
  <c r="BT175" i="15"/>
  <c r="BT85" i="15"/>
  <c r="BT147" i="15"/>
  <c r="BT183" i="15"/>
  <c r="BT199" i="15"/>
  <c r="BT155" i="15"/>
  <c r="BT81" i="15"/>
  <c r="BT93" i="15"/>
  <c r="BT133" i="15"/>
  <c r="BT105" i="15"/>
  <c r="BT5" i="15"/>
  <c r="BT165" i="15"/>
  <c r="BT21" i="15"/>
  <c r="BT41" i="15"/>
  <c r="BT129" i="15"/>
  <c r="BT195" i="15"/>
  <c r="BT157" i="15"/>
  <c r="BT141" i="15"/>
  <c r="BT179" i="15"/>
  <c r="BT29" i="15"/>
  <c r="BT31" i="15"/>
  <c r="BT149" i="15"/>
  <c r="BT167" i="15"/>
  <c r="BT171" i="15"/>
  <c r="BT65" i="15"/>
  <c r="BT101" i="15"/>
  <c r="BT89" i="15"/>
  <c r="BT97" i="15"/>
  <c r="BT49" i="15"/>
  <c r="BT153" i="15"/>
  <c r="BT53" i="15"/>
  <c r="BT43" i="15"/>
  <c r="BT191" i="15"/>
  <c r="BT9" i="15"/>
  <c r="BT121" i="15"/>
  <c r="BT17" i="15"/>
  <c r="CI3" i="10"/>
  <c r="CJ2" i="10"/>
  <c r="CC2" i="11"/>
  <c r="CD1" i="11"/>
  <c r="BU103" i="15" a="1"/>
  <c r="BU127" i="15" a="1"/>
  <c r="BU149" i="15" a="1"/>
  <c r="BU123" i="15" a="1"/>
  <c r="BU101" i="15" a="1"/>
  <c r="BU145" i="15" a="1"/>
  <c r="BU35" i="15" a="1"/>
  <c r="BU81" i="15" a="1"/>
  <c r="BU99" i="15" a="1"/>
  <c r="BU5" i="15" a="1"/>
  <c r="BU155" i="15" a="1"/>
  <c r="BU165" i="15" a="1"/>
  <c r="BU75" i="15" a="1"/>
  <c r="BU93" i="15" a="1"/>
  <c r="BU27" i="15" a="1"/>
  <c r="BU191" i="15" a="1"/>
  <c r="BU73" i="15" a="1"/>
  <c r="BU15" i="15" a="1"/>
  <c r="BU69" i="15" a="1"/>
  <c r="BU167" i="15" a="1"/>
  <c r="BU183" i="15" a="1"/>
  <c r="BU55" i="15" a="1"/>
  <c r="BU49" i="15" a="1"/>
  <c r="BU19" i="15" a="1"/>
  <c r="BU139" i="15" a="1"/>
  <c r="BU89" i="15" a="1"/>
  <c r="BU57" i="15" a="1"/>
  <c r="BU71" i="15" a="1"/>
  <c r="BU43" i="15" a="1"/>
  <c r="BU169" i="15" a="1"/>
  <c r="BU151" i="15" a="1"/>
  <c r="BU147" i="15" a="1"/>
  <c r="BU95" i="15" a="1"/>
  <c r="BU133" i="15" a="1"/>
  <c r="BU153" i="15" a="1"/>
  <c r="BU179" i="15" a="1"/>
  <c r="BU45" i="15" a="1"/>
  <c r="BU63" i="15" a="1"/>
  <c r="BU11" i="15" a="1"/>
  <c r="BU125" i="15" a="1"/>
  <c r="BU7" i="15" a="1"/>
  <c r="BU59" i="15" a="1"/>
  <c r="BU39" i="15" a="1"/>
  <c r="BU163" i="15" a="1"/>
  <c r="BU131" i="15" a="1"/>
  <c r="BU119" i="15" a="1"/>
  <c r="BU47" i="15" a="1"/>
  <c r="BU157" i="15" a="1"/>
  <c r="BU79" i="15" a="1"/>
  <c r="BU29" i="15" a="1"/>
  <c r="BU61" i="15" a="1"/>
  <c r="BU141" i="15" a="1"/>
  <c r="BU13" i="15" a="1"/>
  <c r="BU25" i="15" a="1"/>
  <c r="BU65" i="15" a="1"/>
  <c r="BU17" i="15" a="1"/>
  <c r="BU67" i="15" a="1"/>
  <c r="BU111" i="15" a="1"/>
  <c r="BU37" i="15" a="1"/>
  <c r="BU193" i="15" a="1"/>
  <c r="BU113" i="15" a="1"/>
  <c r="BU9" i="15" a="1"/>
  <c r="BU171" i="15" a="1"/>
  <c r="BU85" i="15" a="1"/>
  <c r="BU91" i="15" a="1"/>
  <c r="BU197" i="15" a="1"/>
  <c r="BU199" i="15" a="1"/>
  <c r="BU189" i="15" a="1"/>
  <c r="BU201" i="15" a="1"/>
  <c r="BU195" i="15" a="1"/>
  <c r="BU109" i="15" a="1"/>
  <c r="BU187" i="15" a="1"/>
  <c r="BU137" i="15" a="1"/>
  <c r="BU33" i="15" a="1"/>
  <c r="BU41" i="15" a="1"/>
  <c r="BU173" i="15" a="1"/>
  <c r="BU161" i="15" a="1"/>
  <c r="BU53" i="15" a="1"/>
  <c r="BU175" i="15" a="1"/>
  <c r="BU51" i="15" a="1"/>
  <c r="BU31" i="15" a="1"/>
  <c r="BU143" i="15" a="1"/>
  <c r="BU105" i="15" a="1"/>
  <c r="BU181" i="15" a="1"/>
  <c r="BU21" i="15" a="1"/>
  <c r="BU107" i="15" a="1"/>
  <c r="BU115" i="15" a="1"/>
  <c r="BU83" i="15" a="1"/>
  <c r="BU121" i="15" a="1"/>
  <c r="BU97" i="15" a="1"/>
  <c r="BU129" i="15" a="1"/>
  <c r="BU23" i="15" a="1"/>
  <c r="BU177" i="15" a="1"/>
  <c r="BU159" i="15" a="1"/>
  <c r="BU87" i="15" a="1"/>
  <c r="BU77" i="15" a="1"/>
  <c r="BU203" i="15" a="1"/>
  <c r="BU135" i="15" a="1"/>
  <c r="BU117" i="15" a="1"/>
  <c r="BU185" i="15" a="1"/>
  <c r="BU7" i="15" l="1"/>
  <c r="BU119" i="15"/>
  <c r="BU39" i="15"/>
  <c r="BU11" i="15"/>
  <c r="BU167" i="15"/>
  <c r="BU201" i="15"/>
  <c r="BU23" i="15"/>
  <c r="BU115" i="15"/>
  <c r="BU19" i="15"/>
  <c r="BU135" i="15"/>
  <c r="BU55" i="15"/>
  <c r="BU203" i="15"/>
  <c r="BU161" i="15"/>
  <c r="BU15" i="15"/>
  <c r="BU103" i="15"/>
  <c r="BU131" i="15"/>
  <c r="BU107" i="15"/>
  <c r="BU63" i="15"/>
  <c r="BU67" i="15"/>
  <c r="BU99" i="15"/>
  <c r="BU163" i="15"/>
  <c r="BU155" i="15"/>
  <c r="BU151" i="15"/>
  <c r="BU173" i="15"/>
  <c r="BU83" i="15"/>
  <c r="BU35" i="15"/>
  <c r="BU59" i="15"/>
  <c r="BU71" i="15"/>
  <c r="BU197" i="15"/>
  <c r="BU87" i="15"/>
  <c r="BU27" i="15"/>
  <c r="BU51" i="15"/>
  <c r="BU143" i="15"/>
  <c r="BU169" i="15"/>
  <c r="BU147" i="15"/>
  <c r="BU111" i="15"/>
  <c r="BU21" i="15"/>
  <c r="BU181" i="15"/>
  <c r="BU185" i="15"/>
  <c r="BU165" i="15"/>
  <c r="BU177" i="15"/>
  <c r="BU79" i="15"/>
  <c r="BU139" i="15"/>
  <c r="BU61" i="15"/>
  <c r="BU75" i="15"/>
  <c r="BU47" i="15"/>
  <c r="BU31" i="15"/>
  <c r="BU127" i="15"/>
  <c r="BU171" i="15"/>
  <c r="BU95" i="15"/>
  <c r="BU97" i="15"/>
  <c r="BU193" i="15"/>
  <c r="BU9" i="15"/>
  <c r="BU13" i="15"/>
  <c r="BU57" i="15"/>
  <c r="BU189" i="15"/>
  <c r="BU65" i="15"/>
  <c r="BU25" i="15"/>
  <c r="BU43" i="15"/>
  <c r="BU91" i="15"/>
  <c r="BU49" i="15"/>
  <c r="BU183" i="15"/>
  <c r="BU123" i="15"/>
  <c r="BU17" i="15"/>
  <c r="BU45" i="15"/>
  <c r="BU129" i="15"/>
  <c r="BU195" i="15"/>
  <c r="BU105" i="15"/>
  <c r="BU73" i="15"/>
  <c r="BU37" i="15"/>
  <c r="BU187" i="15"/>
  <c r="BU141" i="15"/>
  <c r="BU41" i="15"/>
  <c r="BU77" i="15"/>
  <c r="BU33" i="15"/>
  <c r="BU153" i="15"/>
  <c r="BU113" i="15"/>
  <c r="BU93" i="15"/>
  <c r="BU29" i="15"/>
  <c r="BU81" i="15"/>
  <c r="BU117" i="15"/>
  <c r="BU109" i="15"/>
  <c r="BU89" i="15"/>
  <c r="BU149" i="15"/>
  <c r="BU5" i="15"/>
  <c r="BU69" i="15"/>
  <c r="BU101" i="15"/>
  <c r="BU159" i="15"/>
  <c r="BU121" i="15"/>
  <c r="BU179" i="15"/>
  <c r="BU191" i="15"/>
  <c r="BU53" i="15"/>
  <c r="BU125" i="15"/>
  <c r="BU85" i="15"/>
  <c r="BU133" i="15"/>
  <c r="BU199" i="15"/>
  <c r="BU175" i="15"/>
  <c r="BU157" i="15"/>
  <c r="BU145" i="15"/>
  <c r="BU137" i="15"/>
  <c r="CK2" i="10"/>
  <c r="CJ3" i="10"/>
  <c r="CE1" i="11"/>
  <c r="CD2" i="11"/>
  <c r="BV19" i="15" a="1"/>
  <c r="BV187" i="15" a="1"/>
  <c r="BV175" i="15" a="1"/>
  <c r="BV55" i="15" a="1"/>
  <c r="BV5" i="15" a="1"/>
  <c r="BV53" i="15" a="1"/>
  <c r="BV49" i="15" a="1"/>
  <c r="BV185" i="15" a="1"/>
  <c r="BV137" i="15" a="1"/>
  <c r="BV151" i="15" a="1"/>
  <c r="BV197" i="15" a="1"/>
  <c r="BV37" i="15" a="1"/>
  <c r="BV73" i="15" a="1"/>
  <c r="BV167" i="15" a="1"/>
  <c r="BV145" i="15" a="1"/>
  <c r="BV147" i="15" a="1"/>
  <c r="BV31" i="15" a="1"/>
  <c r="BV133" i="15" a="1"/>
  <c r="BV93" i="15" a="1"/>
  <c r="BV123" i="15" a="1"/>
  <c r="BV71" i="15" a="1"/>
  <c r="BV51" i="15" a="1"/>
  <c r="BV35" i="15" a="1"/>
  <c r="BV29" i="15" a="1"/>
  <c r="BV13" i="15" a="1"/>
  <c r="BV57" i="15" a="1"/>
  <c r="BV143" i="15" a="1"/>
  <c r="BV119" i="15" a="1"/>
  <c r="BV165" i="15" a="1"/>
  <c r="BV169" i="15" a="1"/>
  <c r="BV117" i="15" a="1"/>
  <c r="BV33" i="15" a="1"/>
  <c r="BV155" i="15" a="1"/>
  <c r="BV87" i="15" a="1"/>
  <c r="BV113" i="15" a="1"/>
  <c r="BV195" i="15" a="1"/>
  <c r="BV67" i="15" a="1"/>
  <c r="BV109" i="15" a="1"/>
  <c r="BV125" i="15" a="1"/>
  <c r="BV79" i="15" a="1"/>
  <c r="BV65" i="15" a="1"/>
  <c r="BV97" i="15" a="1"/>
  <c r="BV21" i="15" a="1"/>
  <c r="BV99" i="15" a="1"/>
  <c r="BV149" i="15" a="1"/>
  <c r="BV173" i="15" a="1"/>
  <c r="BV131" i="15" a="1"/>
  <c r="BV177" i="15" a="1"/>
  <c r="BV157" i="15" a="1"/>
  <c r="BV183" i="15" a="1"/>
  <c r="BV69" i="15" a="1"/>
  <c r="BV23" i="15" a="1"/>
  <c r="BV41" i="15" a="1"/>
  <c r="BV171" i="15" a="1"/>
  <c r="BV191" i="15" a="1"/>
  <c r="BV59" i="15" a="1"/>
  <c r="BV77" i="15" a="1"/>
  <c r="BV105" i="15" a="1"/>
  <c r="BV101" i="15" a="1"/>
  <c r="BV103" i="15" a="1"/>
  <c r="BV15" i="15" a="1"/>
  <c r="BV43" i="15" a="1"/>
  <c r="BV17" i="15" a="1"/>
  <c r="BV81" i="15" a="1"/>
  <c r="BV95" i="15" a="1"/>
  <c r="BV139" i="15" a="1"/>
  <c r="BV193" i="15" a="1"/>
  <c r="BV181" i="15" a="1"/>
  <c r="BV127" i="15" a="1"/>
  <c r="BV141" i="15" a="1"/>
  <c r="BV129" i="15" a="1"/>
  <c r="BV153" i="15" a="1"/>
  <c r="BV25" i="15" a="1"/>
  <c r="BV75" i="15" a="1"/>
  <c r="BV27" i="15" a="1"/>
  <c r="BV11" i="15" a="1"/>
  <c r="BV39" i="15" a="1"/>
  <c r="BV63" i="15" a="1"/>
  <c r="BV7" i="15" a="1"/>
  <c r="BV203" i="15" a="1"/>
  <c r="BV161" i="15" a="1"/>
  <c r="BV135" i="15" a="1"/>
  <c r="BV199" i="15" a="1"/>
  <c r="BV163" i="15" a="1"/>
  <c r="BV201" i="15" a="1"/>
  <c r="BV189" i="15" a="1"/>
  <c r="BV9" i="15" a="1"/>
  <c r="BV115" i="15" a="1"/>
  <c r="BV121" i="15" a="1"/>
  <c r="BV61" i="15" a="1"/>
  <c r="BV45" i="15" a="1"/>
  <c r="BV107" i="15" a="1"/>
  <c r="BV83" i="15" a="1"/>
  <c r="BV85" i="15" a="1"/>
  <c r="BV159" i="15" a="1"/>
  <c r="BV89" i="15" a="1"/>
  <c r="BV111" i="15" a="1"/>
  <c r="BV91" i="15" a="1"/>
  <c r="BV179" i="15" a="1"/>
  <c r="BV47" i="15" a="1"/>
  <c r="BV7" i="15" l="1"/>
  <c r="BV23" i="15"/>
  <c r="BV135" i="15"/>
  <c r="BV55" i="15"/>
  <c r="BV87" i="15"/>
  <c r="BV71" i="15"/>
  <c r="BV51" i="15"/>
  <c r="BV35" i="15"/>
  <c r="BV63" i="15"/>
  <c r="BV103" i="15"/>
  <c r="BV39" i="15"/>
  <c r="BV83" i="15"/>
  <c r="BV127" i="15"/>
  <c r="BV115" i="15"/>
  <c r="BV201" i="15"/>
  <c r="BV67" i="15"/>
  <c r="BV91" i="15"/>
  <c r="BV147" i="15"/>
  <c r="BV189" i="15"/>
  <c r="BV151" i="15"/>
  <c r="BV119" i="15"/>
  <c r="BV163" i="15"/>
  <c r="BV95" i="15"/>
  <c r="BV195" i="15"/>
  <c r="BV79" i="15"/>
  <c r="BV47" i="15"/>
  <c r="BV15" i="15"/>
  <c r="BV165" i="15"/>
  <c r="BV193" i="15"/>
  <c r="BV81" i="15"/>
  <c r="BV33" i="15"/>
  <c r="BV27" i="15"/>
  <c r="BV111" i="15"/>
  <c r="BV173" i="15"/>
  <c r="BV17" i="15"/>
  <c r="BV167" i="15"/>
  <c r="BV43" i="15"/>
  <c r="BV139" i="15"/>
  <c r="BV185" i="15"/>
  <c r="BV203" i="15"/>
  <c r="BV169" i="15"/>
  <c r="BV19" i="15"/>
  <c r="BV53" i="15"/>
  <c r="BV99" i="15"/>
  <c r="BV113" i="15"/>
  <c r="BV155" i="15"/>
  <c r="BV93" i="15"/>
  <c r="BV149" i="15"/>
  <c r="BV133" i="15"/>
  <c r="BV101" i="15"/>
  <c r="BV11" i="15"/>
  <c r="BV177" i="15"/>
  <c r="BV105" i="15"/>
  <c r="BV153" i="15"/>
  <c r="BV183" i="15"/>
  <c r="BV65" i="15"/>
  <c r="BV197" i="15"/>
  <c r="BV85" i="15"/>
  <c r="BV171" i="15"/>
  <c r="BV129" i="15"/>
  <c r="BV89" i="15"/>
  <c r="BV13" i="15"/>
  <c r="BV59" i="15"/>
  <c r="BV61" i="15"/>
  <c r="BV157" i="15"/>
  <c r="BV121" i="15"/>
  <c r="BV125" i="15"/>
  <c r="BV107" i="15"/>
  <c r="BV75" i="15"/>
  <c r="BV117" i="15"/>
  <c r="BV123" i="15"/>
  <c r="BV29" i="15"/>
  <c r="BV49" i="15"/>
  <c r="BV9" i="15"/>
  <c r="BV25" i="15"/>
  <c r="BV181" i="15"/>
  <c r="BV57" i="15"/>
  <c r="BV77" i="15"/>
  <c r="BV175" i="15"/>
  <c r="BV37" i="15"/>
  <c r="BV187" i="15"/>
  <c r="BV199" i="15"/>
  <c r="BV5" i="15"/>
  <c r="BV21" i="15"/>
  <c r="BV145" i="15"/>
  <c r="BV97" i="15"/>
  <c r="BV191" i="15"/>
  <c r="BV45" i="15"/>
  <c r="BV31" i="15"/>
  <c r="BV131" i="15"/>
  <c r="BV109" i="15"/>
  <c r="BV161" i="15"/>
  <c r="BV143" i="15"/>
  <c r="BV69" i="15"/>
  <c r="BV73" i="15"/>
  <c r="BV179" i="15"/>
  <c r="BV159" i="15"/>
  <c r="BV137" i="15"/>
  <c r="BV41" i="15"/>
  <c r="BV141" i="15"/>
  <c r="CK3" i="10"/>
  <c r="CL2" i="10"/>
  <c r="CE2" i="11"/>
  <c r="CF1" i="11"/>
  <c r="BW133" i="15" a="1"/>
  <c r="BW179" i="15" a="1"/>
  <c r="BW27" i="15" a="1"/>
  <c r="BW43" i="15" a="1"/>
  <c r="BW77" i="15" a="1"/>
  <c r="BW175" i="15" a="1"/>
  <c r="BW177" i="15" a="1"/>
  <c r="BW157" i="15" a="1"/>
  <c r="BW55" i="15" a="1"/>
  <c r="BW99" i="15" a="1"/>
  <c r="BW169" i="15" a="1"/>
  <c r="BW39" i="15" a="1"/>
  <c r="BW29" i="15" a="1"/>
  <c r="BW111" i="15" a="1"/>
  <c r="BW123" i="15" a="1"/>
  <c r="BW97" i="15" a="1"/>
  <c r="BW49" i="15" a="1"/>
  <c r="BW201" i="15" a="1"/>
  <c r="BW79" i="15" a="1"/>
  <c r="BW161" i="15" a="1"/>
  <c r="BW73" i="15" a="1"/>
  <c r="BW141" i="15" a="1"/>
  <c r="BW109" i="15" a="1"/>
  <c r="BW113" i="15" a="1"/>
  <c r="BW93" i="15" a="1"/>
  <c r="BW11" i="15" a="1"/>
  <c r="BW139" i="15" a="1"/>
  <c r="BW191" i="15" a="1"/>
  <c r="BW95" i="15" a="1"/>
  <c r="BW23" i="15" a="1"/>
  <c r="BW151" i="15" a="1"/>
  <c r="BW117" i="15" a="1"/>
  <c r="BW69" i="15" a="1"/>
  <c r="BW103" i="15" a="1"/>
  <c r="BW137" i="15" a="1"/>
  <c r="BW47" i="15" a="1"/>
  <c r="BW127" i="15" a="1"/>
  <c r="BW187" i="15" a="1"/>
  <c r="BW13" i="15" a="1"/>
  <c r="BW203" i="15" a="1"/>
  <c r="BW33" i="15" a="1"/>
  <c r="BW101" i="15" a="1"/>
  <c r="BW59" i="15" a="1"/>
  <c r="BW31" i="15" a="1"/>
  <c r="BW71" i="15" a="1"/>
  <c r="BW167" i="15" a="1"/>
  <c r="BW75" i="15" a="1"/>
  <c r="BW45" i="15" a="1"/>
  <c r="BW129" i="15" a="1"/>
  <c r="BW121" i="15" a="1"/>
  <c r="BW15" i="15" a="1"/>
  <c r="BW155" i="15" a="1"/>
  <c r="BW9" i="15" a="1"/>
  <c r="BW181" i="15" a="1"/>
  <c r="BW35" i="15" a="1"/>
  <c r="BW87" i="15" a="1"/>
  <c r="BW145" i="15" a="1"/>
  <c r="BW85" i="15" a="1"/>
  <c r="BW195" i="15" a="1"/>
  <c r="BW91" i="15" a="1"/>
  <c r="BW105" i="15" a="1"/>
  <c r="BW197" i="15" a="1"/>
  <c r="BW147" i="15" a="1"/>
  <c r="BW163" i="15" a="1"/>
  <c r="BW63" i="15" a="1"/>
  <c r="BW143" i="15" a="1"/>
  <c r="BW185" i="15" a="1"/>
  <c r="BW115" i="15" a="1"/>
  <c r="BW119" i="15" a="1"/>
  <c r="BW135" i="15" a="1"/>
  <c r="BW89" i="15" a="1"/>
  <c r="BW149" i="15" a="1"/>
  <c r="BW25" i="15" a="1"/>
  <c r="BW37" i="15" a="1"/>
  <c r="BW125" i="15" a="1"/>
  <c r="BW21" i="15" a="1"/>
  <c r="BW171" i="15" a="1"/>
  <c r="BW193" i="15" a="1"/>
  <c r="BW65" i="15" a="1"/>
  <c r="BW81" i="15" a="1"/>
  <c r="BW183" i="15" a="1"/>
  <c r="BW51" i="15" a="1"/>
  <c r="BW107" i="15" a="1"/>
  <c r="BW153" i="15" a="1"/>
  <c r="BW5" i="15" a="1"/>
  <c r="BW165" i="15" a="1"/>
  <c r="BW7" i="15" a="1"/>
  <c r="BW17" i="15" a="1"/>
  <c r="BW199" i="15" a="1"/>
  <c r="BW159" i="15" a="1"/>
  <c r="BW19" i="15" a="1"/>
  <c r="BW53" i="15" a="1"/>
  <c r="BW189" i="15" a="1"/>
  <c r="BW83" i="15" a="1"/>
  <c r="BW67" i="15" a="1"/>
  <c r="BW41" i="15" a="1"/>
  <c r="BW61" i="15" a="1"/>
  <c r="BW173" i="15" a="1"/>
  <c r="BW131" i="15" a="1"/>
  <c r="BW57" i="15" a="1"/>
  <c r="BW87" i="15" l="1"/>
  <c r="BW67" i="15"/>
  <c r="BW7" i="15"/>
  <c r="BW51" i="15"/>
  <c r="BW39" i="15"/>
  <c r="BW151" i="15"/>
  <c r="BW99" i="15"/>
  <c r="BW59" i="15"/>
  <c r="BW43" i="15"/>
  <c r="BW167" i="15"/>
  <c r="BW71" i="15"/>
  <c r="BW131" i="15"/>
  <c r="BW203" i="15"/>
  <c r="BW103" i="15"/>
  <c r="BW135" i="15"/>
  <c r="BW177" i="15"/>
  <c r="BW11" i="15"/>
  <c r="BW75" i="15"/>
  <c r="BW115" i="15"/>
  <c r="BW23" i="15"/>
  <c r="BW55" i="15"/>
  <c r="BW191" i="15"/>
  <c r="BW123" i="15"/>
  <c r="BW119" i="15"/>
  <c r="BW35" i="15"/>
  <c r="BW165" i="15"/>
  <c r="BW37" i="15"/>
  <c r="BW83" i="15"/>
  <c r="BW185" i="15"/>
  <c r="BW17" i="15"/>
  <c r="BW27" i="15"/>
  <c r="BW117" i="15"/>
  <c r="BW19" i="15"/>
  <c r="BW179" i="15"/>
  <c r="BW155" i="15"/>
  <c r="BW175" i="15"/>
  <c r="BW65" i="15"/>
  <c r="BW79" i="15"/>
  <c r="BW15" i="15"/>
  <c r="BW141" i="15"/>
  <c r="BW139" i="15"/>
  <c r="BW173" i="15"/>
  <c r="BW197" i="15"/>
  <c r="BW81" i="15"/>
  <c r="BW147" i="15"/>
  <c r="BW169" i="15"/>
  <c r="BW161" i="15"/>
  <c r="BW195" i="15"/>
  <c r="BW201" i="15"/>
  <c r="BW127" i="15"/>
  <c r="BW9" i="15"/>
  <c r="BW95" i="15"/>
  <c r="BW13" i="15"/>
  <c r="BW181" i="15"/>
  <c r="BW183" i="15"/>
  <c r="BW157" i="15"/>
  <c r="BW53" i="15"/>
  <c r="BW109" i="15"/>
  <c r="BW111" i="15"/>
  <c r="BW63" i="15"/>
  <c r="BW89" i="15"/>
  <c r="BW137" i="15"/>
  <c r="BW107" i="15"/>
  <c r="BW125" i="15"/>
  <c r="BW31" i="15"/>
  <c r="BW193" i="15"/>
  <c r="BW25" i="15"/>
  <c r="BW41" i="15"/>
  <c r="BW143" i="15"/>
  <c r="BW159" i="15"/>
  <c r="BW57" i="15"/>
  <c r="BW91" i="15"/>
  <c r="BW5" i="15"/>
  <c r="BW69" i="15"/>
  <c r="BW187" i="15"/>
  <c r="BW101" i="15"/>
  <c r="BW113" i="15"/>
  <c r="BW129" i="15"/>
  <c r="BW45" i="15"/>
  <c r="BW29" i="15"/>
  <c r="BW149" i="15"/>
  <c r="BW47" i="15"/>
  <c r="BW105" i="15"/>
  <c r="BW73" i="15"/>
  <c r="BW133" i="15"/>
  <c r="BW145" i="15"/>
  <c r="BW61" i="15"/>
  <c r="BW21" i="15"/>
  <c r="BW93" i="15"/>
  <c r="BW33" i="15"/>
  <c r="BW121" i="15"/>
  <c r="BW77" i="15"/>
  <c r="BW85" i="15"/>
  <c r="BW97" i="15"/>
  <c r="BW199" i="15"/>
  <c r="BW189" i="15"/>
  <c r="BW171" i="15"/>
  <c r="BW49" i="15"/>
  <c r="BW153" i="15"/>
  <c r="BW163" i="15"/>
  <c r="CL3" i="10"/>
  <c r="CM2" i="10"/>
  <c r="CF2" i="11"/>
  <c r="CG1" i="11"/>
  <c r="BX75" i="15" a="1"/>
  <c r="BX165" i="15" a="1"/>
  <c r="BX173" i="15" a="1"/>
  <c r="BX191" i="15" a="1"/>
  <c r="BX19" i="15" a="1"/>
  <c r="BX127" i="15" a="1"/>
  <c r="BX71" i="15" a="1"/>
  <c r="BX91" i="15" a="1"/>
  <c r="BX47" i="15" a="1"/>
  <c r="BX99" i="15" a="1"/>
  <c r="BX57" i="15" a="1"/>
  <c r="BX89" i="15" a="1"/>
  <c r="BX115" i="15" a="1"/>
  <c r="BX95" i="15" a="1"/>
  <c r="BX77" i="15" a="1"/>
  <c r="BX85" i="15" a="1"/>
  <c r="BX177" i="15" a="1"/>
  <c r="BX83" i="15" a="1"/>
  <c r="BX119" i="15" a="1"/>
  <c r="BX175" i="15" a="1"/>
  <c r="BX149" i="15" a="1"/>
  <c r="BX183" i="15" a="1"/>
  <c r="BX81" i="15" a="1"/>
  <c r="BX125" i="15" a="1"/>
  <c r="BX39" i="15" a="1"/>
  <c r="BX41" i="15" a="1"/>
  <c r="BX197" i="15" a="1"/>
  <c r="BX195" i="15" a="1"/>
  <c r="BX29" i="15" a="1"/>
  <c r="BX21" i="15" a="1"/>
  <c r="BX7" i="15" a="1"/>
  <c r="BX143" i="15" a="1"/>
  <c r="BX153" i="15" a="1"/>
  <c r="BX101" i="15" a="1"/>
  <c r="BX131" i="15" a="1"/>
  <c r="BX203" i="15" a="1"/>
  <c r="BX5" i="15" a="1"/>
  <c r="BX67" i="15" a="1"/>
  <c r="BX73" i="15" a="1"/>
  <c r="BX105" i="15" a="1"/>
  <c r="BX121" i="15" a="1"/>
  <c r="BX111" i="15" a="1"/>
  <c r="BX31" i="15" a="1"/>
  <c r="BX107" i="15" a="1"/>
  <c r="BX171" i="15" a="1"/>
  <c r="BX61" i="15" a="1"/>
  <c r="BX13" i="15" a="1"/>
  <c r="BX15" i="15" a="1"/>
  <c r="BX167" i="15" a="1"/>
  <c r="BX113" i="15" a="1"/>
  <c r="BX169" i="15" a="1"/>
  <c r="BX37" i="15" a="1"/>
  <c r="BX123" i="15" a="1"/>
  <c r="BX55" i="15" a="1"/>
  <c r="BX35" i="15" a="1"/>
  <c r="BX133" i="15" a="1"/>
  <c r="BX187" i="15" a="1"/>
  <c r="BX51" i="15" a="1"/>
  <c r="BX163" i="15" a="1"/>
  <c r="BX199" i="15" a="1"/>
  <c r="BX97" i="15" a="1"/>
  <c r="BX43" i="15" a="1"/>
  <c r="BX137" i="15" a="1"/>
  <c r="BX45" i="15" a="1"/>
  <c r="BX139" i="15" a="1"/>
  <c r="BX11" i="15" a="1"/>
  <c r="BX87" i="15" a="1"/>
  <c r="BX181" i="15" a="1"/>
  <c r="BX159" i="15" a="1"/>
  <c r="BX129" i="15" a="1"/>
  <c r="BX185" i="15" a="1"/>
  <c r="BX193" i="15" a="1"/>
  <c r="BX201" i="15" a="1"/>
  <c r="BX117" i="15" a="1"/>
  <c r="BX69" i="15" a="1"/>
  <c r="BX135" i="15" a="1"/>
  <c r="BX147" i="15" a="1"/>
  <c r="BX103" i="15" a="1"/>
  <c r="BX79" i="15" a="1"/>
  <c r="BX65" i="15" a="1"/>
  <c r="BX141" i="15" a="1"/>
  <c r="BX63" i="15" a="1"/>
  <c r="BX23" i="15" a="1"/>
  <c r="BX27" i="15" a="1"/>
  <c r="BX155" i="15" a="1"/>
  <c r="BX17" i="15" a="1"/>
  <c r="BX179" i="15" a="1"/>
  <c r="BX59" i="15" a="1"/>
  <c r="BX157" i="15" a="1"/>
  <c r="BX33" i="15" a="1"/>
  <c r="BX49" i="15" a="1"/>
  <c r="BX109" i="15" a="1"/>
  <c r="BX189" i="15" a="1"/>
  <c r="BX93" i="15" a="1"/>
  <c r="BX25" i="15" a="1"/>
  <c r="BX161" i="15" a="1"/>
  <c r="BX53" i="15" a="1"/>
  <c r="BX151" i="15" a="1"/>
  <c r="BX145" i="15" a="1"/>
  <c r="BX9" i="15" a="1"/>
  <c r="BX55" i="15" l="1"/>
  <c r="BX119" i="15"/>
  <c r="BX87" i="15"/>
  <c r="BX201" i="15"/>
  <c r="BX67" i="15"/>
  <c r="BX39" i="15"/>
  <c r="BX79" i="15"/>
  <c r="BX71" i="15"/>
  <c r="BX135" i="15"/>
  <c r="BX23" i="15"/>
  <c r="BX171" i="15"/>
  <c r="BX83" i="15"/>
  <c r="BX7" i="15"/>
  <c r="BX151" i="15"/>
  <c r="BX115" i="15"/>
  <c r="BX11" i="15"/>
  <c r="BX185" i="15"/>
  <c r="BX19" i="15"/>
  <c r="BX99" i="15"/>
  <c r="BX15" i="15"/>
  <c r="BX189" i="15"/>
  <c r="BX103" i="15"/>
  <c r="BX203" i="15"/>
  <c r="BX163" i="15"/>
  <c r="BX131" i="15"/>
  <c r="BX111" i="15"/>
  <c r="BX165" i="15"/>
  <c r="BX181" i="15"/>
  <c r="BX155" i="15"/>
  <c r="BX63" i="15"/>
  <c r="BX169" i="15"/>
  <c r="BX95" i="15"/>
  <c r="BX161" i="15"/>
  <c r="BX13" i="15"/>
  <c r="BX31" i="15"/>
  <c r="BX51" i="15"/>
  <c r="BX183" i="15"/>
  <c r="BX143" i="15"/>
  <c r="BX123" i="15"/>
  <c r="BX147" i="15"/>
  <c r="BX159" i="15"/>
  <c r="BX75" i="15"/>
  <c r="BX41" i="15"/>
  <c r="BX61" i="15"/>
  <c r="BX85" i="15"/>
  <c r="BX193" i="15"/>
  <c r="BX167" i="15"/>
  <c r="BX173" i="15"/>
  <c r="BX199" i="15"/>
  <c r="BX33" i="15"/>
  <c r="BX73" i="15"/>
  <c r="BX21" i="15"/>
  <c r="BX157" i="15"/>
  <c r="BX53" i="15"/>
  <c r="BX177" i="15"/>
  <c r="BX35" i="15"/>
  <c r="BX47" i="15"/>
  <c r="BX45" i="15"/>
  <c r="BX65" i="15"/>
  <c r="BX117" i="15"/>
  <c r="BX121" i="15"/>
  <c r="BX125" i="15"/>
  <c r="BX179" i="15"/>
  <c r="BX149" i="15"/>
  <c r="BX91" i="15"/>
  <c r="BX195" i="15"/>
  <c r="BX139" i="15"/>
  <c r="BX27" i="15"/>
  <c r="BX9" i="15"/>
  <c r="BX107" i="15"/>
  <c r="BX145" i="15"/>
  <c r="BX89" i="15"/>
  <c r="BX69" i="15"/>
  <c r="BX93" i="15"/>
  <c r="BX5" i="15"/>
  <c r="BX197" i="15"/>
  <c r="BX81" i="15"/>
  <c r="BX43" i="15"/>
  <c r="BX127" i="15"/>
  <c r="BX59" i="15"/>
  <c r="BX17" i="15"/>
  <c r="BX97" i="15"/>
  <c r="BX175" i="15"/>
  <c r="BX77" i="15"/>
  <c r="BX187" i="15"/>
  <c r="BX191" i="15"/>
  <c r="BX29" i="15"/>
  <c r="BX109" i="15"/>
  <c r="BX25" i="15"/>
  <c r="BX153" i="15"/>
  <c r="BX129" i="15"/>
  <c r="BX141" i="15"/>
  <c r="BX137" i="15"/>
  <c r="BX133" i="15"/>
  <c r="BX37" i="15"/>
  <c r="BX113" i="15"/>
  <c r="BX57" i="15"/>
  <c r="BX49" i="15"/>
  <c r="BX101" i="15"/>
  <c r="BX105" i="15"/>
  <c r="CM3" i="10"/>
  <c r="CN2" i="10"/>
  <c r="CG2" i="11"/>
  <c r="CH1" i="11"/>
  <c r="BY49" i="15" a="1"/>
  <c r="BY115" i="15" a="1"/>
  <c r="BY21" i="15" a="1"/>
  <c r="BY151" i="15" a="1"/>
  <c r="BY57" i="15" a="1"/>
  <c r="BY173" i="15" a="1"/>
  <c r="BY201" i="15" a="1"/>
  <c r="BY181" i="15" a="1"/>
  <c r="BY139" i="15" a="1"/>
  <c r="BY59" i="15" a="1"/>
  <c r="BY155" i="15" a="1"/>
  <c r="BY61" i="15" a="1"/>
  <c r="BY17" i="15" a="1"/>
  <c r="BY5" i="15" a="1"/>
  <c r="BY179" i="15" a="1"/>
  <c r="BY113" i="15" a="1"/>
  <c r="BY91" i="15" a="1"/>
  <c r="BY7" i="15" a="1"/>
  <c r="BY51" i="15" a="1"/>
  <c r="BY23" i="15" a="1"/>
  <c r="BY55" i="15" a="1"/>
  <c r="BY87" i="15" a="1"/>
  <c r="BY11" i="15" a="1"/>
  <c r="BY121" i="15" a="1"/>
  <c r="BY29" i="15" a="1"/>
  <c r="BY187" i="15" a="1"/>
  <c r="BY169" i="15" a="1"/>
  <c r="BY99" i="15" a="1"/>
  <c r="BY67" i="15" a="1"/>
  <c r="BY171" i="15" a="1"/>
  <c r="BY77" i="15" a="1"/>
  <c r="BY183" i="15" a="1"/>
  <c r="BY149" i="15" a="1"/>
  <c r="BY189" i="15" a="1"/>
  <c r="BY37" i="15" a="1"/>
  <c r="BY145" i="15" a="1"/>
  <c r="BY175" i="15" a="1"/>
  <c r="BY9" i="15" a="1"/>
  <c r="BY65" i="15" a="1"/>
  <c r="BY131" i="15" a="1"/>
  <c r="BY71" i="15" a="1"/>
  <c r="BY45" i="15" a="1"/>
  <c r="BY31" i="15" a="1"/>
  <c r="BY125" i="15" a="1"/>
  <c r="BY53" i="15" a="1"/>
  <c r="BY83" i="15" a="1"/>
  <c r="BY197" i="15" a="1"/>
  <c r="BY39" i="15" a="1"/>
  <c r="BY47" i="15" a="1"/>
  <c r="BY73" i="15" a="1"/>
  <c r="BY69" i="15" a="1"/>
  <c r="BY89" i="15" a="1"/>
  <c r="BY147" i="15" a="1"/>
  <c r="BY101" i="15" a="1"/>
  <c r="BY193" i="15" a="1"/>
  <c r="BY157" i="15" a="1"/>
  <c r="BY133" i="15" a="1"/>
  <c r="BY129" i="15" a="1"/>
  <c r="BY177" i="15" a="1"/>
  <c r="BY119" i="15" a="1"/>
  <c r="BY35" i="15" a="1"/>
  <c r="BY85" i="15" a="1"/>
  <c r="BY195" i="15" a="1"/>
  <c r="BY185" i="15" a="1"/>
  <c r="BY13" i="15" a="1"/>
  <c r="BY117" i="15" a="1"/>
  <c r="BY107" i="15" a="1"/>
  <c r="BY111" i="15" a="1"/>
  <c r="BY41" i="15" a="1"/>
  <c r="BY161" i="15" a="1"/>
  <c r="BY105" i="15" a="1"/>
  <c r="BY191" i="15" a="1"/>
  <c r="BY95" i="15" a="1"/>
  <c r="BY199" i="15" a="1"/>
  <c r="BY63" i="15" a="1"/>
  <c r="BY165" i="15" a="1"/>
  <c r="BY75" i="15" a="1"/>
  <c r="BY79" i="15" a="1"/>
  <c r="BY163" i="15" a="1"/>
  <c r="BY25" i="15" a="1"/>
  <c r="BY27" i="15" a="1"/>
  <c r="BY143" i="15" a="1"/>
  <c r="BY203" i="15" a="1"/>
  <c r="BY153" i="15" a="1"/>
  <c r="BY15" i="15" a="1"/>
  <c r="BY109" i="15" a="1"/>
  <c r="BY159" i="15" a="1"/>
  <c r="BY127" i="15" a="1"/>
  <c r="BY103" i="15" a="1"/>
  <c r="BY167" i="15" a="1"/>
  <c r="BY33" i="15" a="1"/>
  <c r="BY19" i="15" a="1"/>
  <c r="BY135" i="15" a="1"/>
  <c r="BY81" i="15" a="1"/>
  <c r="BY97" i="15" a="1"/>
  <c r="BY123" i="15" a="1"/>
  <c r="BY43" i="15" a="1"/>
  <c r="BY93" i="15" a="1"/>
  <c r="BY137" i="15" a="1"/>
  <c r="BY141" i="15" a="1"/>
  <c r="BY71" i="15" l="1"/>
  <c r="BY23" i="15"/>
  <c r="BY87" i="15"/>
  <c r="BY39" i="15"/>
  <c r="BY151" i="15"/>
  <c r="BY115" i="15"/>
  <c r="BY55" i="15"/>
  <c r="BY127" i="15"/>
  <c r="BY27" i="15"/>
  <c r="BY111" i="15"/>
  <c r="BY83" i="15"/>
  <c r="BY15" i="15"/>
  <c r="BY95" i="15"/>
  <c r="BY7" i="15"/>
  <c r="BY19" i="15"/>
  <c r="BY91" i="15"/>
  <c r="BY135" i="15"/>
  <c r="BY103" i="15"/>
  <c r="BY47" i="15"/>
  <c r="BY99" i="15"/>
  <c r="BY139" i="15"/>
  <c r="BY189" i="15"/>
  <c r="BY107" i="15"/>
  <c r="BY181" i="15"/>
  <c r="BY173" i="15"/>
  <c r="BY119" i="15"/>
  <c r="BY193" i="15"/>
  <c r="BY203" i="15"/>
  <c r="BY165" i="15"/>
  <c r="BY41" i="15"/>
  <c r="BY197" i="15"/>
  <c r="BY187" i="15"/>
  <c r="BY51" i="15"/>
  <c r="BY79" i="15"/>
  <c r="BY17" i="15"/>
  <c r="BY201" i="15"/>
  <c r="BY63" i="15"/>
  <c r="BY171" i="15"/>
  <c r="BY121" i="15"/>
  <c r="BY31" i="15"/>
  <c r="BY131" i="15"/>
  <c r="BY75" i="15"/>
  <c r="BY169" i="15"/>
  <c r="BY123" i="15"/>
  <c r="BY147" i="15"/>
  <c r="BY13" i="15"/>
  <c r="BY177" i="15"/>
  <c r="BY145" i="15"/>
  <c r="BY179" i="15"/>
  <c r="BY11" i="15"/>
  <c r="BY35" i="15"/>
  <c r="BY129" i="15"/>
  <c r="BY9" i="15"/>
  <c r="BY53" i="15"/>
  <c r="BY85" i="15"/>
  <c r="BY29" i="15"/>
  <c r="BY157" i="15"/>
  <c r="BY183" i="15"/>
  <c r="BY93" i="15"/>
  <c r="BY191" i="15"/>
  <c r="BY101" i="15"/>
  <c r="BY77" i="15"/>
  <c r="BY161" i="15"/>
  <c r="BY109" i="15"/>
  <c r="BY149" i="15"/>
  <c r="BY195" i="15"/>
  <c r="BY141" i="15"/>
  <c r="BY163" i="15"/>
  <c r="BY159" i="15"/>
  <c r="BY81" i="15"/>
  <c r="BY155" i="15"/>
  <c r="BY175" i="15"/>
  <c r="BY21" i="15"/>
  <c r="BY185" i="15"/>
  <c r="BY25" i="15"/>
  <c r="BY89" i="15"/>
  <c r="BY65" i="15"/>
  <c r="BY105" i="15"/>
  <c r="BY69" i="15"/>
  <c r="BY199" i="15"/>
  <c r="BY33" i="15"/>
  <c r="BY133" i="15"/>
  <c r="BY153" i="15"/>
  <c r="BY117" i="15"/>
  <c r="BY43" i="15"/>
  <c r="BY73" i="15"/>
  <c r="BY45" i="15"/>
  <c r="BY49" i="15"/>
  <c r="BY67" i="15"/>
  <c r="BY59" i="15"/>
  <c r="BY61" i="15"/>
  <c r="BY5" i="15"/>
  <c r="BY167" i="15"/>
  <c r="BY125" i="15"/>
  <c r="BY143" i="15"/>
  <c r="BY97" i="15"/>
  <c r="BY137" i="15"/>
  <c r="BY37" i="15"/>
  <c r="BY57" i="15"/>
  <c r="BY113" i="15"/>
  <c r="CO2" i="10"/>
  <c r="CN3" i="10"/>
  <c r="CH2" i="11"/>
  <c r="CI1" i="11"/>
  <c r="BZ99" i="15" a="1"/>
  <c r="BZ105" i="15" a="1"/>
  <c r="BZ117" i="15" a="1"/>
  <c r="BZ41" i="15" a="1"/>
  <c r="BZ5" i="15" a="1"/>
  <c r="BZ103" i="15" a="1"/>
  <c r="BZ119" i="15" a="1"/>
  <c r="BZ125" i="15" a="1"/>
  <c r="BZ89" i="15" a="1"/>
  <c r="BZ203" i="15" a="1"/>
  <c r="BZ93" i="15" a="1"/>
  <c r="BZ49" i="15" a="1"/>
  <c r="BZ187" i="15" a="1"/>
  <c r="BZ163" i="15" a="1"/>
  <c r="BZ157" i="15" a="1"/>
  <c r="BZ115" i="15" a="1"/>
  <c r="BZ69" i="15" a="1"/>
  <c r="BZ181" i="15" a="1"/>
  <c r="BZ159" i="15" a="1"/>
  <c r="BZ131" i="15" a="1"/>
  <c r="BZ79" i="15" a="1"/>
  <c r="BZ85" i="15" a="1"/>
  <c r="BZ179" i="15" a="1"/>
  <c r="BZ139" i="15" a="1"/>
  <c r="BZ29" i="15" a="1"/>
  <c r="BZ177" i="15" a="1"/>
  <c r="BZ11" i="15" a="1"/>
  <c r="BZ33" i="15" a="1"/>
  <c r="BZ75" i="15" a="1"/>
  <c r="BZ193" i="15" a="1"/>
  <c r="BZ13" i="15" a="1"/>
  <c r="BZ81" i="15" a="1"/>
  <c r="BZ123" i="15" a="1"/>
  <c r="BZ45" i="15" a="1"/>
  <c r="BZ127" i="15" a="1"/>
  <c r="BZ61" i="15" a="1"/>
  <c r="BZ57" i="15" a="1"/>
  <c r="BZ197" i="15" a="1"/>
  <c r="BZ87" i="15" a="1"/>
  <c r="BZ169" i="15" a="1"/>
  <c r="BZ147" i="15" a="1"/>
  <c r="BZ155" i="15" a="1"/>
  <c r="BZ97" i="15" a="1"/>
  <c r="BZ39" i="15" a="1"/>
  <c r="BZ191" i="15" a="1"/>
  <c r="BZ113" i="15" a="1"/>
  <c r="BZ151" i="15" a="1"/>
  <c r="BZ153" i="15" a="1"/>
  <c r="BZ53" i="15" a="1"/>
  <c r="BZ199" i="15" a="1"/>
  <c r="BZ65" i="15" a="1"/>
  <c r="BZ143" i="15" a="1"/>
  <c r="BZ59" i="15" a="1"/>
  <c r="BZ27" i="15" a="1"/>
  <c r="BZ137" i="15" a="1"/>
  <c r="BZ201" i="15" a="1"/>
  <c r="BZ35" i="15" a="1"/>
  <c r="BZ145" i="15" a="1"/>
  <c r="BZ37" i="15" a="1"/>
  <c r="BZ165" i="15" a="1"/>
  <c r="BZ77" i="15" a="1"/>
  <c r="BZ71" i="15" a="1"/>
  <c r="BZ175" i="15" a="1"/>
  <c r="BZ171" i="15" a="1"/>
  <c r="BZ161" i="15" a="1"/>
  <c r="BZ121" i="15" a="1"/>
  <c r="BZ15" i="15" a="1"/>
  <c r="BZ23" i="15" a="1"/>
  <c r="BZ173" i="15" a="1"/>
  <c r="BZ149" i="15" a="1"/>
  <c r="BZ73" i="15" a="1"/>
  <c r="BZ47" i="15" a="1"/>
  <c r="BZ195" i="15" a="1"/>
  <c r="BZ111" i="15" a="1"/>
  <c r="BZ95" i="15" a="1"/>
  <c r="BZ9" i="15" a="1"/>
  <c r="BZ91" i="15" a="1"/>
  <c r="BZ21" i="15" a="1"/>
  <c r="BZ7" i="15" a="1"/>
  <c r="BZ83" i="15" a="1"/>
  <c r="BZ43" i="15" a="1"/>
  <c r="BZ67" i="15" a="1"/>
  <c r="BZ107" i="15" a="1"/>
  <c r="BZ17" i="15" a="1"/>
  <c r="BZ55" i="15" a="1"/>
  <c r="BZ25" i="15" a="1"/>
  <c r="BZ135" i="15" a="1"/>
  <c r="BZ167" i="15" a="1"/>
  <c r="BZ109" i="15" a="1"/>
  <c r="BZ189" i="15" a="1"/>
  <c r="BZ31" i="15" a="1"/>
  <c r="BZ19" i="15" a="1"/>
  <c r="BZ133" i="15" a="1"/>
  <c r="BZ185" i="15" a="1"/>
  <c r="BZ63" i="15" a="1"/>
  <c r="BZ101" i="15" a="1"/>
  <c r="BZ183" i="15" a="1"/>
  <c r="BZ51" i="15" a="1"/>
  <c r="BZ129" i="15" a="1"/>
  <c r="BZ141" i="15" a="1"/>
  <c r="BZ103" i="15" l="1"/>
  <c r="BZ51" i="15"/>
  <c r="BZ135" i="15"/>
  <c r="BZ7" i="15"/>
  <c r="BZ83" i="15"/>
  <c r="BZ71" i="15"/>
  <c r="BZ23" i="15"/>
  <c r="BZ67" i="15"/>
  <c r="BZ161" i="15"/>
  <c r="BZ119" i="15"/>
  <c r="BZ143" i="15"/>
  <c r="BZ79" i="15"/>
  <c r="BZ91" i="15"/>
  <c r="BZ151" i="15"/>
  <c r="BZ147" i="15"/>
  <c r="BZ171" i="15"/>
  <c r="BZ39" i="15"/>
  <c r="BZ123" i="15"/>
  <c r="BZ155" i="15"/>
  <c r="BZ201" i="15"/>
  <c r="BZ15" i="15"/>
  <c r="BZ47" i="15"/>
  <c r="BZ181" i="15"/>
  <c r="BZ43" i="15"/>
  <c r="BZ197" i="15"/>
  <c r="BZ77" i="15"/>
  <c r="BZ115" i="15"/>
  <c r="BZ87" i="15"/>
  <c r="BZ157" i="15"/>
  <c r="BZ173" i="15"/>
  <c r="BZ95" i="15"/>
  <c r="BZ61" i="15"/>
  <c r="BZ35" i="15"/>
  <c r="BZ99" i="15"/>
  <c r="BZ19" i="15"/>
  <c r="BZ177" i="15"/>
  <c r="BZ131" i="15"/>
  <c r="BZ165" i="15"/>
  <c r="BZ101" i="15"/>
  <c r="BZ37" i="15"/>
  <c r="BZ59" i="15"/>
  <c r="BZ185" i="15"/>
  <c r="BZ107" i="15"/>
  <c r="BZ189" i="15"/>
  <c r="BZ163" i="15"/>
  <c r="BZ31" i="15"/>
  <c r="BZ9" i="15"/>
  <c r="BZ25" i="15"/>
  <c r="BZ69" i="15"/>
  <c r="BZ113" i="15"/>
  <c r="BZ175" i="15"/>
  <c r="BZ145" i="15"/>
  <c r="BZ167" i="15"/>
  <c r="BZ27" i="15"/>
  <c r="BZ85" i="15"/>
  <c r="BZ57" i="15"/>
  <c r="BZ21" i="15"/>
  <c r="BZ169" i="15"/>
  <c r="BZ63" i="15"/>
  <c r="BZ129" i="15"/>
  <c r="BZ75" i="15"/>
  <c r="BZ105" i="15"/>
  <c r="BZ81" i="15"/>
  <c r="BZ195" i="15"/>
  <c r="BZ11" i="15"/>
  <c r="BZ133" i="15"/>
  <c r="BZ191" i="15"/>
  <c r="BZ73" i="15"/>
  <c r="BZ55" i="15"/>
  <c r="BZ121" i="15"/>
  <c r="BZ127" i="15"/>
  <c r="BZ159" i="15"/>
  <c r="BZ65" i="15"/>
  <c r="BZ193" i="15"/>
  <c r="BZ199" i="15"/>
  <c r="BZ137" i="15"/>
  <c r="BZ17" i="15"/>
  <c r="BZ149" i="15"/>
  <c r="BZ53" i="15"/>
  <c r="BZ5" i="15"/>
  <c r="BZ29" i="15"/>
  <c r="BZ139" i="15"/>
  <c r="BZ153" i="15"/>
  <c r="BZ41" i="15"/>
  <c r="BZ179" i="15"/>
  <c r="BZ49" i="15"/>
  <c r="BZ203" i="15"/>
  <c r="BZ111" i="15"/>
  <c r="BZ45" i="15"/>
  <c r="BZ183" i="15"/>
  <c r="BZ141" i="15"/>
  <c r="BZ13" i="15"/>
  <c r="BZ125" i="15"/>
  <c r="BZ97" i="15"/>
  <c r="BZ89" i="15"/>
  <c r="BZ33" i="15"/>
  <c r="BZ117" i="15"/>
  <c r="BZ187" i="15"/>
  <c r="BZ109" i="15"/>
  <c r="BZ93" i="15"/>
  <c r="CO3" i="10"/>
  <c r="CP2" i="10"/>
  <c r="CI2" i="11"/>
  <c r="CJ1" i="11"/>
  <c r="CA129" i="15" a="1"/>
  <c r="CA39" i="15" a="1"/>
  <c r="CA101" i="15" a="1"/>
  <c r="CA49" i="15" a="1"/>
  <c r="CA169" i="15" a="1"/>
  <c r="CA191" i="15" a="1"/>
  <c r="CA99" i="15" a="1"/>
  <c r="CA53" i="15" a="1"/>
  <c r="CA79" i="15" a="1"/>
  <c r="CA85" i="15" a="1"/>
  <c r="CA21" i="15" a="1"/>
  <c r="CA31" i="15" a="1"/>
  <c r="CA161" i="15" a="1"/>
  <c r="CA157" i="15" a="1"/>
  <c r="CA141" i="15" a="1"/>
  <c r="CA181" i="15" a="1"/>
  <c r="CA145" i="15" a="1"/>
  <c r="CA139" i="15" a="1"/>
  <c r="CA133" i="15" a="1"/>
  <c r="CA41" i="15" a="1"/>
  <c r="CA175" i="15" a="1"/>
  <c r="CA37" i="15" a="1"/>
  <c r="CA155" i="15" a="1"/>
  <c r="CA127" i="15" a="1"/>
  <c r="CA199" i="15" a="1"/>
  <c r="CA59" i="15" a="1"/>
  <c r="CA131" i="15" a="1"/>
  <c r="CA195" i="15" a="1"/>
  <c r="CA117" i="15" a="1"/>
  <c r="CA119" i="15" a="1"/>
  <c r="CA63" i="15" a="1"/>
  <c r="CA19" i="15" a="1"/>
  <c r="CA187" i="15" a="1"/>
  <c r="CA137" i="15" a="1"/>
  <c r="CA7" i="15" a="1"/>
  <c r="CA15" i="15" a="1"/>
  <c r="CA171" i="15" a="1"/>
  <c r="CA147" i="15" a="1"/>
  <c r="CA33" i="15" a="1"/>
  <c r="CA167" i="15" a="1"/>
  <c r="CA185" i="15" a="1"/>
  <c r="CA103" i="15" a="1"/>
  <c r="CA149" i="15" a="1"/>
  <c r="CA151" i="15" a="1"/>
  <c r="CA189" i="15" a="1"/>
  <c r="CA67" i="15" a="1"/>
  <c r="CA75" i="15" a="1"/>
  <c r="CA83" i="15" a="1"/>
  <c r="CA89" i="15" a="1"/>
  <c r="CA69" i="15" a="1"/>
  <c r="CA179" i="15" a="1"/>
  <c r="CA203" i="15" a="1"/>
  <c r="CA165" i="15" a="1"/>
  <c r="CA159" i="15" a="1"/>
  <c r="CA51" i="15" a="1"/>
  <c r="CA111" i="15" a="1"/>
  <c r="CA17" i="15" a="1"/>
  <c r="CA97" i="15" a="1"/>
  <c r="CA25" i="15" a="1"/>
  <c r="CA91" i="15" a="1"/>
  <c r="CA123" i="15" a="1"/>
  <c r="CA57" i="15" a="1"/>
  <c r="CA193" i="15" a="1"/>
  <c r="CA121" i="15" a="1"/>
  <c r="CA105" i="15" a="1"/>
  <c r="CA9" i="15" a="1"/>
  <c r="CA135" i="15" a="1"/>
  <c r="CA11" i="15" a="1"/>
  <c r="CA125" i="15" a="1"/>
  <c r="CA43" i="15" a="1"/>
  <c r="CA93" i="15" a="1"/>
  <c r="CA177" i="15" a="1"/>
  <c r="CA115" i="15" a="1"/>
  <c r="CA47" i="15" a="1"/>
  <c r="CA61" i="15" a="1"/>
  <c r="CA77" i="15" a="1"/>
  <c r="CA183" i="15" a="1"/>
  <c r="CA65" i="15" a="1"/>
  <c r="CA73" i="15" a="1"/>
  <c r="CA87" i="15" a="1"/>
  <c r="CA23" i="15" a="1"/>
  <c r="CA107" i="15" a="1"/>
  <c r="CA55" i="15" a="1"/>
  <c r="CA81" i="15" a="1"/>
  <c r="CA29" i="15" a="1"/>
  <c r="CA173" i="15" a="1"/>
  <c r="CA71" i="15" a="1"/>
  <c r="CA13" i="15" a="1"/>
  <c r="CA163" i="15" a="1"/>
  <c r="CA35" i="15" a="1"/>
  <c r="CA95" i="15" a="1"/>
  <c r="CA197" i="15" a="1"/>
  <c r="CA143" i="15" a="1"/>
  <c r="CA109" i="15" a="1"/>
  <c r="CA201" i="15" a="1"/>
  <c r="CA113" i="15" a="1"/>
  <c r="CA45" i="15" a="1"/>
  <c r="CA5" i="15" a="1"/>
  <c r="CA27" i="15" a="1"/>
  <c r="CA153" i="15" a="1"/>
  <c r="CA103" i="15" l="1"/>
  <c r="CA7" i="15"/>
  <c r="CA19" i="15"/>
  <c r="CA23" i="15"/>
  <c r="CA35" i="15"/>
  <c r="CA135" i="15"/>
  <c r="CA71" i="15"/>
  <c r="CA147" i="15"/>
  <c r="CA139" i="15"/>
  <c r="CA115" i="15"/>
  <c r="CA31" i="15"/>
  <c r="CA51" i="15"/>
  <c r="CA159" i="15"/>
  <c r="CA193" i="15"/>
  <c r="CA189" i="15"/>
  <c r="CA201" i="15"/>
  <c r="CA151" i="15"/>
  <c r="CA79" i="15"/>
  <c r="CA99" i="15"/>
  <c r="CA39" i="15"/>
  <c r="CA165" i="15"/>
  <c r="CA55" i="15"/>
  <c r="CA83" i="15"/>
  <c r="CA59" i="15"/>
  <c r="CA111" i="15"/>
  <c r="CA75" i="15"/>
  <c r="CA123" i="15"/>
  <c r="CA203" i="15"/>
  <c r="CA119" i="15"/>
  <c r="CA177" i="15"/>
  <c r="CA87" i="15"/>
  <c r="CA53" i="15"/>
  <c r="CA161" i="15"/>
  <c r="CA65" i="15"/>
  <c r="CA91" i="15"/>
  <c r="CA15" i="15"/>
  <c r="CA11" i="15"/>
  <c r="CA105" i="15"/>
  <c r="CA67" i="15"/>
  <c r="CA169" i="15"/>
  <c r="CA181" i="15"/>
  <c r="CA107" i="15"/>
  <c r="CA43" i="15"/>
  <c r="CA127" i="15"/>
  <c r="CA131" i="15"/>
  <c r="CA137" i="15"/>
  <c r="CA185" i="15"/>
  <c r="CA49" i="15"/>
  <c r="CA133" i="15"/>
  <c r="CA77" i="15"/>
  <c r="CA157" i="15"/>
  <c r="CA69" i="15"/>
  <c r="CA173" i="15"/>
  <c r="CA85" i="15"/>
  <c r="CA9" i="15"/>
  <c r="CA113" i="15"/>
  <c r="CA195" i="15"/>
  <c r="CA95" i="15"/>
  <c r="CA63" i="15"/>
  <c r="CA37" i="15"/>
  <c r="CA163" i="15"/>
  <c r="CA153" i="15"/>
  <c r="CA33" i="15"/>
  <c r="CA197" i="15"/>
  <c r="CA145" i="15"/>
  <c r="CA47" i="15"/>
  <c r="CA25" i="15"/>
  <c r="CA199" i="15"/>
  <c r="CA81" i="15"/>
  <c r="CA57" i="15"/>
  <c r="CA73" i="15"/>
  <c r="CA143" i="15"/>
  <c r="CA27" i="15"/>
  <c r="CA183" i="15"/>
  <c r="CA5" i="15"/>
  <c r="CA149" i="15"/>
  <c r="CA17" i="15"/>
  <c r="CA187" i="15"/>
  <c r="CA171" i="15"/>
  <c r="CA101" i="15"/>
  <c r="CA117" i="15"/>
  <c r="CA13" i="15"/>
  <c r="CA97" i="15"/>
  <c r="CA155" i="15"/>
  <c r="CA129" i="15"/>
  <c r="CA45" i="15"/>
  <c r="CA167" i="15"/>
  <c r="CA141" i="15"/>
  <c r="CA21" i="15"/>
  <c r="CA61" i="15"/>
  <c r="CA125" i="15"/>
  <c r="CA41" i="15"/>
  <c r="CA29" i="15"/>
  <c r="CA93" i="15"/>
  <c r="CA179" i="15"/>
  <c r="CA191" i="15"/>
  <c r="CA121" i="15"/>
  <c r="CA89" i="15"/>
  <c r="CA109" i="15"/>
  <c r="CA175" i="15"/>
  <c r="CQ2" i="10"/>
  <c r="CP3" i="10"/>
  <c r="CJ2" i="11"/>
  <c r="CK1" i="11"/>
  <c r="CB169" i="15" a="1"/>
  <c r="CB95" i="15" a="1"/>
  <c r="CB135" i="15" a="1"/>
  <c r="CB55" i="15" a="1"/>
  <c r="CB171" i="15" a="1"/>
  <c r="CB165" i="15" a="1"/>
  <c r="CB23" i="15" a="1"/>
  <c r="CB97" i="15" a="1"/>
  <c r="CB29" i="15" a="1"/>
  <c r="CB187" i="15" a="1"/>
  <c r="CB45" i="15" a="1"/>
  <c r="CB113" i="15" a="1"/>
  <c r="CB51" i="15" a="1"/>
  <c r="CB41" i="15" a="1"/>
  <c r="CB167" i="15" a="1"/>
  <c r="CB203" i="15" a="1"/>
  <c r="CB145" i="15" a="1"/>
  <c r="CB63" i="15" a="1"/>
  <c r="CB105" i="15" a="1"/>
  <c r="CB117" i="15" a="1"/>
  <c r="CB143" i="15" a="1"/>
  <c r="CB11" i="15" a="1"/>
  <c r="CB19" i="15" a="1"/>
  <c r="CB57" i="15" a="1"/>
  <c r="CB27" i="15" a="1"/>
  <c r="CB39" i="15" a="1"/>
  <c r="CB83" i="15" a="1"/>
  <c r="CB17" i="15" a="1"/>
  <c r="CB85" i="15" a="1"/>
  <c r="CB73" i="15" a="1"/>
  <c r="CB37" i="15" a="1"/>
  <c r="CB75" i="15" a="1"/>
  <c r="CB31" i="15" a="1"/>
  <c r="CB25" i="15" a="1"/>
  <c r="CB183" i="15" a="1"/>
  <c r="CB15" i="15" a="1"/>
  <c r="CB141" i="15" a="1"/>
  <c r="CB101" i="15" a="1"/>
  <c r="CB193" i="15" a="1"/>
  <c r="CB173" i="15" a="1"/>
  <c r="CB179" i="15" a="1"/>
  <c r="CB89" i="15" a="1"/>
  <c r="CB161" i="15" a="1"/>
  <c r="CB59" i="15" a="1"/>
  <c r="CB149" i="15" a="1"/>
  <c r="CB195" i="15" a="1"/>
  <c r="CB47" i="15" a="1"/>
  <c r="CB111" i="15" a="1"/>
  <c r="CB7" i="15" a="1"/>
  <c r="CB119" i="15" a="1"/>
  <c r="CB35" i="15" a="1"/>
  <c r="CB53" i="15" a="1"/>
  <c r="CB67" i="15" a="1"/>
  <c r="CB153" i="15" a="1"/>
  <c r="CB93" i="15" a="1"/>
  <c r="CB125" i="15" a="1"/>
  <c r="CB147" i="15" a="1"/>
  <c r="CB199" i="15" a="1"/>
  <c r="CB81" i="15" a="1"/>
  <c r="CB91" i="15" a="1"/>
  <c r="CB127" i="15" a="1"/>
  <c r="CB181" i="15" a="1"/>
  <c r="CB191" i="15" a="1"/>
  <c r="CB151" i="15" a="1"/>
  <c r="CB155" i="15" a="1"/>
  <c r="CB13" i="15" a="1"/>
  <c r="CB131" i="15" a="1"/>
  <c r="CB99" i="15" a="1"/>
  <c r="CB49" i="15" a="1"/>
  <c r="CB121" i="15" a="1"/>
  <c r="CB139" i="15" a="1"/>
  <c r="CB77" i="15" a="1"/>
  <c r="CB189" i="15" a="1"/>
  <c r="CB107" i="15" a="1"/>
  <c r="CB159" i="15" a="1"/>
  <c r="CB79" i="15" a="1"/>
  <c r="CB133" i="15" a="1"/>
  <c r="CB71" i="15" a="1"/>
  <c r="CB185" i="15" a="1"/>
  <c r="CB177" i="15" a="1"/>
  <c r="CB157" i="15" a="1"/>
  <c r="CB69" i="15" a="1"/>
  <c r="CB201" i="15" a="1"/>
  <c r="CB103" i="15" a="1"/>
  <c r="CB61" i="15" a="1"/>
  <c r="CB5" i="15" a="1"/>
  <c r="CB175" i="15" a="1"/>
  <c r="CB9" i="15" a="1"/>
  <c r="CB163" i="15" a="1"/>
  <c r="CB43" i="15" a="1"/>
  <c r="CB21" i="15" a="1"/>
  <c r="CB197" i="15" a="1"/>
  <c r="CB87" i="15" a="1"/>
  <c r="CB109" i="15" a="1"/>
  <c r="CB33" i="15" a="1"/>
  <c r="CB123" i="15" a="1"/>
  <c r="CB65" i="15" a="1"/>
  <c r="CB115" i="15" a="1"/>
  <c r="CB129" i="15" a="1"/>
  <c r="CB137" i="15" a="1"/>
  <c r="CB131" i="15" l="1"/>
  <c r="CB55" i="15"/>
  <c r="CB115" i="15"/>
  <c r="CB103" i="15"/>
  <c r="CB83" i="15"/>
  <c r="CB19" i="15"/>
  <c r="CB23" i="15"/>
  <c r="CB155" i="15"/>
  <c r="CB161" i="15"/>
  <c r="CB67" i="15"/>
  <c r="CB39" i="15"/>
  <c r="CB177" i="15"/>
  <c r="CB31" i="15"/>
  <c r="CB35" i="15"/>
  <c r="CB99" i="15"/>
  <c r="CB197" i="15"/>
  <c r="CB169" i="15"/>
  <c r="CB87" i="15"/>
  <c r="CB123" i="15"/>
  <c r="CB7" i="15"/>
  <c r="CB181" i="15"/>
  <c r="CB203" i="15"/>
  <c r="CB201" i="15"/>
  <c r="CB49" i="15"/>
  <c r="CB119" i="15"/>
  <c r="CB43" i="15"/>
  <c r="CB139" i="15"/>
  <c r="CB71" i="15"/>
  <c r="CB15" i="15"/>
  <c r="CB57" i="15"/>
  <c r="CB147" i="15"/>
  <c r="CB151" i="15"/>
  <c r="CB165" i="15"/>
  <c r="CB75" i="15"/>
  <c r="CB63" i="15"/>
  <c r="CB193" i="15"/>
  <c r="CB167" i="15"/>
  <c r="CB195" i="15"/>
  <c r="CB189" i="15"/>
  <c r="CB97" i="15"/>
  <c r="CB95" i="15"/>
  <c r="CB175" i="15"/>
  <c r="CB191" i="15"/>
  <c r="CB89" i="15"/>
  <c r="CB33" i="15"/>
  <c r="CB13" i="15"/>
  <c r="CB79" i="15"/>
  <c r="CB51" i="15"/>
  <c r="CB135" i="15"/>
  <c r="CB9" i="15"/>
  <c r="CB101" i="15"/>
  <c r="CB185" i="15"/>
  <c r="CB27" i="15"/>
  <c r="CB59" i="15"/>
  <c r="CB163" i="15"/>
  <c r="CB183" i="15"/>
  <c r="CB141" i="15"/>
  <c r="CB127" i="15"/>
  <c r="CB105" i="15"/>
  <c r="CB143" i="15"/>
  <c r="CB21" i="15"/>
  <c r="CB47" i="15"/>
  <c r="CB111" i="15"/>
  <c r="CB91" i="15"/>
  <c r="CB11" i="15"/>
  <c r="CB69" i="15"/>
  <c r="CB113" i="15"/>
  <c r="CB133" i="15"/>
  <c r="CB173" i="15"/>
  <c r="CB137" i="15"/>
  <c r="CB171" i="15"/>
  <c r="CB65" i="15"/>
  <c r="CB17" i="15"/>
  <c r="CB29" i="15"/>
  <c r="CB77" i="15"/>
  <c r="CB153" i="15"/>
  <c r="CB85" i="15"/>
  <c r="CB149" i="15"/>
  <c r="CB5" i="15"/>
  <c r="CB199" i="15"/>
  <c r="CB157" i="15"/>
  <c r="CB73" i="15"/>
  <c r="CB109" i="15"/>
  <c r="CB179" i="15"/>
  <c r="CB187" i="15"/>
  <c r="CB41" i="15"/>
  <c r="CB159" i="15"/>
  <c r="CB37" i="15"/>
  <c r="CB107" i="15"/>
  <c r="CB125" i="15"/>
  <c r="CB121" i="15"/>
  <c r="CB53" i="15"/>
  <c r="CB45" i="15"/>
  <c r="CB145" i="15"/>
  <c r="CB61" i="15"/>
  <c r="CB25" i="15"/>
  <c r="CB93" i="15"/>
  <c r="CB81" i="15"/>
  <c r="CB129" i="15"/>
  <c r="CB117" i="15"/>
  <c r="CR2" i="10"/>
  <c r="CQ3" i="10"/>
  <c r="CK2" i="11"/>
  <c r="CL1" i="11"/>
  <c r="CC109" i="15" a="1"/>
  <c r="CC105" i="15" a="1"/>
  <c r="CC49" i="15" a="1"/>
  <c r="CC27" i="15" a="1"/>
  <c r="CC171" i="15" a="1"/>
  <c r="CC149" i="15" a="1"/>
  <c r="CC115" i="15" a="1"/>
  <c r="CC53" i="15" a="1"/>
  <c r="CC77" i="15" a="1"/>
  <c r="CC153" i="15" a="1"/>
  <c r="CC63" i="15" a="1"/>
  <c r="CC107" i="15" a="1"/>
  <c r="CC185" i="15" a="1"/>
  <c r="CC83" i="15" a="1"/>
  <c r="CC61" i="15" a="1"/>
  <c r="CC191" i="15" a="1"/>
  <c r="CC161" i="15" a="1"/>
  <c r="CC65" i="15" a="1"/>
  <c r="CC5" i="15" a="1"/>
  <c r="CC15" i="15" a="1"/>
  <c r="CC25" i="15" a="1"/>
  <c r="CC193" i="15" a="1"/>
  <c r="CC119" i="15" a="1"/>
  <c r="CC73" i="15" a="1"/>
  <c r="CC129" i="15" a="1"/>
  <c r="CC103" i="15" a="1"/>
  <c r="CC79" i="15" a="1"/>
  <c r="CC137" i="15" a="1"/>
  <c r="CC145" i="15" a="1"/>
  <c r="CC165" i="15" a="1"/>
  <c r="CC55" i="15" a="1"/>
  <c r="CC89" i="15" a="1"/>
  <c r="CC59" i="15" a="1"/>
  <c r="CC7" i="15" a="1"/>
  <c r="CC195" i="15" a="1"/>
  <c r="CC141" i="15" a="1"/>
  <c r="CC183" i="15" a="1"/>
  <c r="CC127" i="15" a="1"/>
  <c r="CC69" i="15" a="1"/>
  <c r="CC47" i="15" a="1"/>
  <c r="CC85" i="15" a="1"/>
  <c r="CC33" i="15" a="1"/>
  <c r="CC29" i="15" a="1"/>
  <c r="CC19" i="15" a="1"/>
  <c r="CC13" i="15" a="1"/>
  <c r="CC35" i="15" a="1"/>
  <c r="CC125" i="15" a="1"/>
  <c r="CC121" i="15" a="1"/>
  <c r="CC99" i="15" a="1"/>
  <c r="CC203" i="15" a="1"/>
  <c r="CC139" i="15" a="1"/>
  <c r="CC71" i="15" a="1"/>
  <c r="CC167" i="15" a="1"/>
  <c r="CC43" i="15" a="1"/>
  <c r="CC31" i="15" a="1"/>
  <c r="CC187" i="15" a="1"/>
  <c r="CC177" i="15" a="1"/>
  <c r="CC81" i="15" a="1"/>
  <c r="CC169" i="15" a="1"/>
  <c r="CC133" i="15" a="1"/>
  <c r="CC75" i="15" a="1"/>
  <c r="CC201" i="15" a="1"/>
  <c r="CC199" i="15" a="1"/>
  <c r="CC95" i="15" a="1"/>
  <c r="CC135" i="15" a="1"/>
  <c r="CC159" i="15" a="1"/>
  <c r="CC91" i="15" a="1"/>
  <c r="CC189" i="15" a="1"/>
  <c r="CC97" i="15" a="1"/>
  <c r="CC123" i="15" a="1"/>
  <c r="CC155" i="15" a="1"/>
  <c r="CC9" i="15" a="1"/>
  <c r="CC197" i="15" a="1"/>
  <c r="CC163" i="15" a="1"/>
  <c r="CC151" i="15" a="1"/>
  <c r="CC113" i="15" a="1"/>
  <c r="CC21" i="15" a="1"/>
  <c r="CC111" i="15" a="1"/>
  <c r="CC57" i="15" a="1"/>
  <c r="CC93" i="15" a="1"/>
  <c r="CC11" i="15" a="1"/>
  <c r="CC51" i="15" a="1"/>
  <c r="CC17" i="15" a="1"/>
  <c r="CC117" i="15" a="1"/>
  <c r="CC87" i="15" a="1"/>
  <c r="CC179" i="15" a="1"/>
  <c r="CC173" i="15" a="1"/>
  <c r="CC157" i="15" a="1"/>
  <c r="CC45" i="15" a="1"/>
  <c r="CC23" i="15" a="1"/>
  <c r="CC131" i="15" a="1"/>
  <c r="CC147" i="15" a="1"/>
  <c r="CC39" i="15" a="1"/>
  <c r="CC101" i="15" a="1"/>
  <c r="CC37" i="15" a="1"/>
  <c r="CC143" i="15" a="1"/>
  <c r="CC181" i="15" a="1"/>
  <c r="CC41" i="15" a="1"/>
  <c r="CC175" i="15" a="1"/>
  <c r="CC67" i="15" a="1"/>
  <c r="CC131" i="15" l="1"/>
  <c r="CC201" i="15"/>
  <c r="CC23" i="15"/>
  <c r="CC39" i="15"/>
  <c r="CC103" i="15"/>
  <c r="CC87" i="15"/>
  <c r="CC7" i="15"/>
  <c r="CC55" i="15"/>
  <c r="CC123" i="15"/>
  <c r="CC163" i="15"/>
  <c r="CC151" i="15"/>
  <c r="CC119" i="15"/>
  <c r="CC25" i="15"/>
  <c r="CC83" i="15"/>
  <c r="CC59" i="15"/>
  <c r="CC19" i="15"/>
  <c r="CC177" i="15"/>
  <c r="CC111" i="15"/>
  <c r="CC139" i="15"/>
  <c r="CC15" i="15"/>
  <c r="CC161" i="15"/>
  <c r="CC135" i="15"/>
  <c r="CC189" i="15"/>
  <c r="CC147" i="15"/>
  <c r="CC171" i="15"/>
  <c r="CC185" i="15"/>
  <c r="CC35" i="15"/>
  <c r="CC51" i="15"/>
  <c r="CC27" i="15"/>
  <c r="CC173" i="15"/>
  <c r="CC99" i="15"/>
  <c r="CC127" i="15"/>
  <c r="CC13" i="15"/>
  <c r="CC67" i="15"/>
  <c r="CC153" i="15"/>
  <c r="CC115" i="15"/>
  <c r="CC31" i="15"/>
  <c r="CC95" i="15"/>
  <c r="CC63" i="15"/>
  <c r="CC33" i="15"/>
  <c r="CC175" i="15"/>
  <c r="CC17" i="15"/>
  <c r="CC71" i="15"/>
  <c r="CC169" i="15"/>
  <c r="CC197" i="15"/>
  <c r="CC105" i="15"/>
  <c r="CC101" i="15"/>
  <c r="CC155" i="15"/>
  <c r="CC187" i="15"/>
  <c r="CC9" i="15"/>
  <c r="CC91" i="15"/>
  <c r="CC11" i="15"/>
  <c r="CC65" i="15"/>
  <c r="CC47" i="15"/>
  <c r="CC203" i="15"/>
  <c r="CC165" i="15"/>
  <c r="CC43" i="15"/>
  <c r="CC81" i="15"/>
  <c r="CC37" i="15"/>
  <c r="CC69" i="15"/>
  <c r="CC45" i="15"/>
  <c r="CC181" i="15"/>
  <c r="CC141" i="15"/>
  <c r="CC97" i="15"/>
  <c r="CC159" i="15"/>
  <c r="CC109" i="15"/>
  <c r="CC49" i="15"/>
  <c r="CC73" i="15"/>
  <c r="CC79" i="15"/>
  <c r="CC199" i="15"/>
  <c r="CC89" i="15"/>
  <c r="CC117" i="15"/>
  <c r="CC133" i="15"/>
  <c r="CC57" i="15"/>
  <c r="CC125" i="15"/>
  <c r="CC75" i="15"/>
  <c r="CC191" i="15"/>
  <c r="CC167" i="15"/>
  <c r="CC77" i="15"/>
  <c r="CC193" i="15"/>
  <c r="CC157" i="15"/>
  <c r="CC195" i="15"/>
  <c r="CC29" i="15"/>
  <c r="CC137" i="15"/>
  <c r="CC61" i="15"/>
  <c r="CC21" i="15"/>
  <c r="CC41" i="15"/>
  <c r="CC145" i="15"/>
  <c r="CC179" i="15"/>
  <c r="CC107" i="15"/>
  <c r="CC121" i="15"/>
  <c r="CC129" i="15"/>
  <c r="CC183" i="15"/>
  <c r="CC143" i="15"/>
  <c r="CC85" i="15"/>
  <c r="CC149" i="15"/>
  <c r="CC113" i="15"/>
  <c r="CC93" i="15"/>
  <c r="CC53" i="15"/>
  <c r="CC5" i="15"/>
  <c r="CS2" i="10"/>
  <c r="CR3" i="10"/>
  <c r="CL2" i="11"/>
  <c r="CM1" i="11"/>
  <c r="CD179" i="15" a="1"/>
  <c r="CD163" i="15" a="1"/>
  <c r="CD67" i="15" a="1"/>
  <c r="CD59" i="15" a="1"/>
  <c r="CD73" i="15" a="1"/>
  <c r="CD79" i="15" a="1"/>
  <c r="CD37" i="15" a="1"/>
  <c r="CD105" i="15" a="1"/>
  <c r="CD197" i="15" a="1"/>
  <c r="CD75" i="15" a="1"/>
  <c r="CD181" i="15" a="1"/>
  <c r="CD137" i="15" a="1"/>
  <c r="CD183" i="15" a="1"/>
  <c r="CD139" i="15" a="1"/>
  <c r="CD141" i="15" a="1"/>
  <c r="CD133" i="15" a="1"/>
  <c r="CD103" i="15" a="1"/>
  <c r="CD199" i="15" a="1"/>
  <c r="CD5" i="15" a="1"/>
  <c r="CD87" i="15" a="1"/>
  <c r="CD187" i="15" a="1"/>
  <c r="CD167" i="15" a="1"/>
  <c r="CD201" i="15" a="1"/>
  <c r="CD61" i="15" a="1"/>
  <c r="CD55" i="15" a="1"/>
  <c r="CD193" i="15" a="1"/>
  <c r="CD51" i="15" a="1"/>
  <c r="CD151" i="15" a="1"/>
  <c r="CD95" i="15" a="1"/>
  <c r="CD175" i="15" a="1"/>
  <c r="CD91" i="15" a="1"/>
  <c r="CD45" i="15" a="1"/>
  <c r="CD171" i="15" a="1"/>
  <c r="CD49" i="15" a="1"/>
  <c r="CD113" i="15" a="1"/>
  <c r="CD195" i="15" a="1"/>
  <c r="CD177" i="15" a="1"/>
  <c r="CD115" i="15" a="1"/>
  <c r="CD83" i="15" a="1"/>
  <c r="CD169" i="15" a="1"/>
  <c r="CD69" i="15" a="1"/>
  <c r="CD13" i="15" a="1"/>
  <c r="CD155" i="15" a="1"/>
  <c r="CD53" i="15" a="1"/>
  <c r="CD71" i="15" a="1"/>
  <c r="CD191" i="15" a="1"/>
  <c r="CD65" i="15" a="1"/>
  <c r="CD129" i="15" a="1"/>
  <c r="CD63" i="15" a="1"/>
  <c r="CD47" i="15" a="1"/>
  <c r="CD203" i="15" a="1"/>
  <c r="CD135" i="15" a="1"/>
  <c r="CD119" i="15" a="1"/>
  <c r="CD43" i="15" a="1"/>
  <c r="CD107" i="15" a="1"/>
  <c r="CD25" i="15" a="1"/>
  <c r="CD147" i="15" a="1"/>
  <c r="CD121" i="15" a="1"/>
  <c r="CD29" i="15" a="1"/>
  <c r="CD27" i="15" a="1"/>
  <c r="CD77" i="15" a="1"/>
  <c r="CD145" i="15" a="1"/>
  <c r="CD123" i="15" a="1"/>
  <c r="CD11" i="15" a="1"/>
  <c r="CD85" i="15" a="1"/>
  <c r="CD125" i="15" a="1"/>
  <c r="CD131" i="15" a="1"/>
  <c r="CD165" i="15" a="1"/>
  <c r="CD39" i="15" a="1"/>
  <c r="CD127" i="15" a="1"/>
  <c r="CD93" i="15" a="1"/>
  <c r="CD161" i="15" a="1"/>
  <c r="CD149" i="15" a="1"/>
  <c r="CD9" i="15" a="1"/>
  <c r="CD57" i="15" a="1"/>
  <c r="CD31" i="15" a="1"/>
  <c r="CD7" i="15" a="1"/>
  <c r="CD15" i="15" a="1"/>
  <c r="CD17" i="15" a="1"/>
  <c r="CD19" i="15" a="1"/>
  <c r="CD189" i="15" a="1"/>
  <c r="CD143" i="15" a="1"/>
  <c r="CD23" i="15" a="1"/>
  <c r="CD173" i="15" a="1"/>
  <c r="CD35" i="15" a="1"/>
  <c r="CD117" i="15" a="1"/>
  <c r="CD101" i="15" a="1"/>
  <c r="CD33" i="15" a="1"/>
  <c r="CD111" i="15" a="1"/>
  <c r="CD81" i="15" a="1"/>
  <c r="CD41" i="15" a="1"/>
  <c r="CD185" i="15" a="1"/>
  <c r="CD89" i="15" a="1"/>
  <c r="CD97" i="15" a="1"/>
  <c r="CD21" i="15" a="1"/>
  <c r="CD99" i="15" a="1"/>
  <c r="CD153" i="15" a="1"/>
  <c r="CD157" i="15" a="1"/>
  <c r="CD109" i="15" a="1"/>
  <c r="CD159" i="15" a="1"/>
  <c r="CD159" i="15" l="1"/>
  <c r="CD35" i="15"/>
  <c r="CD99" i="15"/>
  <c r="CD55" i="15"/>
  <c r="CD147" i="15"/>
  <c r="CD75" i="15"/>
  <c r="CD39" i="15"/>
  <c r="CD119" i="15"/>
  <c r="CD165" i="15"/>
  <c r="CD143" i="15"/>
  <c r="CD135" i="15"/>
  <c r="CD31" i="15"/>
  <c r="CD177" i="15"/>
  <c r="CD87" i="15"/>
  <c r="CD161" i="15"/>
  <c r="CD123" i="15"/>
  <c r="CD7" i="15"/>
  <c r="CD71" i="15"/>
  <c r="CD131" i="15"/>
  <c r="CD201" i="15"/>
  <c r="CD111" i="15"/>
  <c r="CD67" i="15"/>
  <c r="CD23" i="15"/>
  <c r="CD79" i="15"/>
  <c r="CD151" i="15"/>
  <c r="CD19" i="15"/>
  <c r="CD203" i="15"/>
  <c r="CD193" i="15"/>
  <c r="CD11" i="15"/>
  <c r="CD107" i="15"/>
  <c r="CD127" i="15"/>
  <c r="CD41" i="15"/>
  <c r="CD51" i="15"/>
  <c r="CD115" i="15"/>
  <c r="CD63" i="15"/>
  <c r="CD187" i="15"/>
  <c r="CD155" i="15"/>
  <c r="CD197" i="15"/>
  <c r="CD171" i="15"/>
  <c r="CD185" i="15"/>
  <c r="CD103" i="15"/>
  <c r="CD15" i="15"/>
  <c r="CD181" i="15"/>
  <c r="CD61" i="15"/>
  <c r="CD27" i="15"/>
  <c r="CD157" i="15"/>
  <c r="CD173" i="15"/>
  <c r="CD47" i="15"/>
  <c r="CD95" i="15"/>
  <c r="CD189" i="15"/>
  <c r="CD179" i="15"/>
  <c r="CD113" i="15"/>
  <c r="CD89" i="15"/>
  <c r="CD59" i="15"/>
  <c r="CD91" i="15"/>
  <c r="CD191" i="15"/>
  <c r="CD141" i="15"/>
  <c r="CD101" i="15"/>
  <c r="CD125" i="15"/>
  <c r="CD167" i="15"/>
  <c r="CD169" i="15"/>
  <c r="CD43" i="15"/>
  <c r="CD49" i="15"/>
  <c r="CD53" i="15"/>
  <c r="CD199" i="15"/>
  <c r="CD17" i="15"/>
  <c r="CD85" i="15"/>
  <c r="CD73" i="15"/>
  <c r="CD69" i="15"/>
  <c r="CD163" i="15"/>
  <c r="CD29" i="15"/>
  <c r="CD21" i="15"/>
  <c r="CD183" i="15"/>
  <c r="CD149" i="15"/>
  <c r="CD97" i="15"/>
  <c r="CD195" i="15"/>
  <c r="CD83" i="15"/>
  <c r="CD25" i="15"/>
  <c r="CD45" i="15"/>
  <c r="CD77" i="15"/>
  <c r="CD133" i="15"/>
  <c r="CD13" i="15"/>
  <c r="CD105" i="15"/>
  <c r="CD5" i="15"/>
  <c r="CD117" i="15"/>
  <c r="CD37" i="15"/>
  <c r="CD57" i="15"/>
  <c r="CD81" i="15"/>
  <c r="CD121" i="15"/>
  <c r="CD93" i="15"/>
  <c r="CD129" i="15"/>
  <c r="CD137" i="15"/>
  <c r="CD145" i="15"/>
  <c r="CD153" i="15"/>
  <c r="CD175" i="15"/>
  <c r="CD33" i="15"/>
  <c r="CD139" i="15"/>
  <c r="CD9" i="15"/>
  <c r="CD65" i="15"/>
  <c r="CD109" i="15"/>
  <c r="CS3" i="10"/>
  <c r="CT2" i="10"/>
  <c r="CM2" i="11"/>
  <c r="CN1" i="11"/>
  <c r="CE55" i="15" a="1"/>
  <c r="CE21" i="15" a="1"/>
  <c r="CE51" i="15" a="1"/>
  <c r="CE173" i="15" a="1"/>
  <c r="CE115" i="15" a="1"/>
  <c r="CE101" i="15" a="1"/>
  <c r="CE147" i="15" a="1"/>
  <c r="CE49" i="15" a="1"/>
  <c r="CE107" i="15" a="1"/>
  <c r="CE65" i="15" a="1"/>
  <c r="CE125" i="15" a="1"/>
  <c r="CE45" i="15" a="1"/>
  <c r="CE165" i="15" a="1"/>
  <c r="CE17" i="15" a="1"/>
  <c r="CE27" i="15" a="1"/>
  <c r="CE69" i="15" a="1"/>
  <c r="CE31" i="15" a="1"/>
  <c r="CE137" i="15" a="1"/>
  <c r="CE177" i="15" a="1"/>
  <c r="CE169" i="15" a="1"/>
  <c r="CE129" i="15" a="1"/>
  <c r="CE127" i="15" a="1"/>
  <c r="CE57" i="15" a="1"/>
  <c r="CE203" i="15" a="1"/>
  <c r="CE7" i="15" a="1"/>
  <c r="CE145" i="15" a="1"/>
  <c r="CE151" i="15" a="1"/>
  <c r="CE135" i="15" a="1"/>
  <c r="CE41" i="15" a="1"/>
  <c r="CE133" i="15" a="1"/>
  <c r="CE141" i="15" a="1"/>
  <c r="CE117" i="15" a="1"/>
  <c r="CE87" i="15" a="1"/>
  <c r="CE73" i="15" a="1"/>
  <c r="CE77" i="15" a="1"/>
  <c r="CE155" i="15" a="1"/>
  <c r="CE109" i="15" a="1"/>
  <c r="CE193" i="15" a="1"/>
  <c r="CE123" i="15" a="1"/>
  <c r="CE175" i="15" a="1"/>
  <c r="CE53" i="15" a="1"/>
  <c r="CE43" i="15" a="1"/>
  <c r="CE191" i="15" a="1"/>
  <c r="CE93" i="15" a="1"/>
  <c r="CE63" i="15" a="1"/>
  <c r="CE39" i="15" a="1"/>
  <c r="CE23" i="15" a="1"/>
  <c r="CE187" i="15" a="1"/>
  <c r="CE25" i="15" a="1"/>
  <c r="CE99" i="15" a="1"/>
  <c r="CE5" i="15" a="1"/>
  <c r="CE201" i="15" a="1"/>
  <c r="CE81" i="15" a="1"/>
  <c r="CE131" i="15" a="1"/>
  <c r="CE33" i="15" a="1"/>
  <c r="CE167" i="15" a="1"/>
  <c r="CE105" i="15" a="1"/>
  <c r="CE197" i="15" a="1"/>
  <c r="CE35" i="15" a="1"/>
  <c r="CE157" i="15" a="1"/>
  <c r="CE111" i="15" a="1"/>
  <c r="CE67" i="15" a="1"/>
  <c r="CE91" i="15" a="1"/>
  <c r="CE19" i="15" a="1"/>
  <c r="CE113" i="15" a="1"/>
  <c r="CE143" i="15" a="1"/>
  <c r="CE121" i="15" a="1"/>
  <c r="CE163" i="15" a="1"/>
  <c r="CE75" i="15" a="1"/>
  <c r="CE189" i="15" a="1"/>
  <c r="CE159" i="15" a="1"/>
  <c r="CE61" i="15" a="1"/>
  <c r="CE183" i="15" a="1"/>
  <c r="CE195" i="15" a="1"/>
  <c r="CE139" i="15" a="1"/>
  <c r="CE97" i="15" a="1"/>
  <c r="CE11" i="15" a="1"/>
  <c r="CE103" i="15" a="1"/>
  <c r="CE171" i="15" a="1"/>
  <c r="CE71" i="15" a="1"/>
  <c r="CE13" i="15" a="1"/>
  <c r="CE185" i="15" a="1"/>
  <c r="CE9" i="15" a="1"/>
  <c r="CE179" i="15" a="1"/>
  <c r="CE15" i="15" a="1"/>
  <c r="CE199" i="15" a="1"/>
  <c r="CE59" i="15" a="1"/>
  <c r="CE181" i="15" a="1"/>
  <c r="CE47" i="15" a="1"/>
  <c r="CE37" i="15" a="1"/>
  <c r="CE95" i="15" a="1"/>
  <c r="CE85" i="15" a="1"/>
  <c r="CE83" i="15" a="1"/>
  <c r="CE149" i="15" a="1"/>
  <c r="CE79" i="15" a="1"/>
  <c r="CE161" i="15" a="1"/>
  <c r="CE89" i="15" a="1"/>
  <c r="CE119" i="15" a="1"/>
  <c r="CE153" i="15" a="1"/>
  <c r="CE29" i="15" a="1"/>
  <c r="CE201" i="15" l="1"/>
  <c r="CE23" i="15"/>
  <c r="CE71" i="15"/>
  <c r="CE87" i="15"/>
  <c r="CE27" i="15"/>
  <c r="CE35" i="15"/>
  <c r="CE119" i="15"/>
  <c r="CE147" i="15"/>
  <c r="CE95" i="15"/>
  <c r="CE67" i="15"/>
  <c r="CE7" i="15"/>
  <c r="CE103" i="15"/>
  <c r="CE169" i="15"/>
  <c r="CE151" i="15"/>
  <c r="CE181" i="15"/>
  <c r="CE39" i="15"/>
  <c r="CE59" i="15"/>
  <c r="CE63" i="15"/>
  <c r="CE135" i="15"/>
  <c r="CE99" i="15"/>
  <c r="CE131" i="15"/>
  <c r="CE173" i="15"/>
  <c r="CE83" i="15"/>
  <c r="CE55" i="15"/>
  <c r="CE127" i="15"/>
  <c r="CE11" i="15"/>
  <c r="CE177" i="15"/>
  <c r="CE145" i="15"/>
  <c r="CE115" i="15"/>
  <c r="CE91" i="15"/>
  <c r="CE161" i="15"/>
  <c r="CE49" i="15"/>
  <c r="CE171" i="15"/>
  <c r="CE193" i="15"/>
  <c r="CE19" i="15"/>
  <c r="CE203" i="15"/>
  <c r="CE189" i="15"/>
  <c r="CE51" i="15"/>
  <c r="CE47" i="15"/>
  <c r="CE167" i="15"/>
  <c r="CE185" i="15"/>
  <c r="CE159" i="15"/>
  <c r="CE107" i="15"/>
  <c r="CE57" i="15"/>
  <c r="CE197" i="15"/>
  <c r="CE111" i="15"/>
  <c r="CE79" i="15"/>
  <c r="CE15" i="15"/>
  <c r="CE61" i="15"/>
  <c r="CE41" i="15"/>
  <c r="CE187" i="15"/>
  <c r="CE163" i="15"/>
  <c r="CE165" i="15"/>
  <c r="CE53" i="15"/>
  <c r="CE191" i="15"/>
  <c r="CE123" i="15"/>
  <c r="CE45" i="15"/>
  <c r="CE117" i="15"/>
  <c r="CE75" i="15"/>
  <c r="CE129" i="15"/>
  <c r="CE69" i="15"/>
  <c r="CE29" i="15"/>
  <c r="CE81" i="15"/>
  <c r="CE13" i="15"/>
  <c r="CE179" i="15"/>
  <c r="CE25" i="15"/>
  <c r="CE97" i="15"/>
  <c r="CE143" i="15"/>
  <c r="CE89" i="15"/>
  <c r="CE85" i="15"/>
  <c r="CE43" i="15"/>
  <c r="CE73" i="15"/>
  <c r="CE77" i="15"/>
  <c r="CE141" i="15"/>
  <c r="CE121" i="15"/>
  <c r="CE157" i="15"/>
  <c r="CE17" i="15"/>
  <c r="CE105" i="15"/>
  <c r="CE5" i="15"/>
  <c r="CE109" i="15"/>
  <c r="CE9" i="15"/>
  <c r="CE113" i="15"/>
  <c r="CE139" i="15"/>
  <c r="CE65" i="15"/>
  <c r="CE175" i="15"/>
  <c r="CE21" i="15"/>
  <c r="CE155" i="15"/>
  <c r="CE133" i="15"/>
  <c r="CE199" i="15"/>
  <c r="CE183" i="15"/>
  <c r="CE125" i="15"/>
  <c r="CE101" i="15"/>
  <c r="CE93" i="15"/>
  <c r="CE33" i="15"/>
  <c r="CE149" i="15"/>
  <c r="CE37" i="15"/>
  <c r="CE195" i="15"/>
  <c r="CE31" i="15"/>
  <c r="CE137" i="15"/>
  <c r="CE153" i="15"/>
  <c r="CT3" i="10"/>
  <c r="CU2" i="10"/>
  <c r="CN2" i="11"/>
  <c r="CO1" i="11"/>
  <c r="CF133" i="15" a="1"/>
  <c r="CF197" i="15" a="1"/>
  <c r="CF189" i="15" a="1"/>
  <c r="CF123" i="15" a="1"/>
  <c r="CF173" i="15" a="1"/>
  <c r="CF151" i="15" a="1"/>
  <c r="CF183" i="15" a="1"/>
  <c r="CF143" i="15" a="1"/>
  <c r="CF61" i="15" a="1"/>
  <c r="CF71" i="15" a="1"/>
  <c r="CF5" i="15" a="1"/>
  <c r="CF139" i="15" a="1"/>
  <c r="CF23" i="15" a="1"/>
  <c r="CF17" i="15" a="1"/>
  <c r="CF69" i="15" a="1"/>
  <c r="CF103" i="15" a="1"/>
  <c r="CF179" i="15" a="1"/>
  <c r="CF43" i="15" a="1"/>
  <c r="CF83" i="15" a="1"/>
  <c r="CF45" i="15" a="1"/>
  <c r="CF191" i="15" a="1"/>
  <c r="CF67" i="15" a="1"/>
  <c r="CF55" i="15" a="1"/>
  <c r="CF195" i="15" a="1"/>
  <c r="CF15" i="15" a="1"/>
  <c r="CF101" i="15" a="1"/>
  <c r="CF79" i="15" a="1"/>
  <c r="CF75" i="15" a="1"/>
  <c r="CF37" i="15" a="1"/>
  <c r="CF91" i="15" a="1"/>
  <c r="CF159" i="15" a="1"/>
  <c r="CF81" i="15" a="1"/>
  <c r="CF145" i="15" a="1"/>
  <c r="CF109" i="15" a="1"/>
  <c r="CF21" i="15" a="1"/>
  <c r="CF39" i="15" a="1"/>
  <c r="CF47" i="15" a="1"/>
  <c r="CF9" i="15" a="1"/>
  <c r="CF33" i="15" a="1"/>
  <c r="CF89" i="15" a="1"/>
  <c r="CF93" i="15" a="1"/>
  <c r="CF147" i="15" a="1"/>
  <c r="CF163" i="15" a="1"/>
  <c r="CF49" i="15" a="1"/>
  <c r="CF113" i="15" a="1"/>
  <c r="CF127" i="15" a="1"/>
  <c r="CF77" i="15" a="1"/>
  <c r="CF157" i="15" a="1"/>
  <c r="CF187" i="15" a="1"/>
  <c r="CF73" i="15" a="1"/>
  <c r="CF167" i="15" a="1"/>
  <c r="CF95" i="15" a="1"/>
  <c r="CF193" i="15" a="1"/>
  <c r="CF63" i="15" a="1"/>
  <c r="CF177" i="15" a="1"/>
  <c r="CF175" i="15" a="1"/>
  <c r="CF59" i="15" a="1"/>
  <c r="CF105" i="15" a="1"/>
  <c r="CF111" i="15" a="1"/>
  <c r="CF7" i="15" a="1"/>
  <c r="CF99" i="15" a="1"/>
  <c r="CF29" i="15" a="1"/>
  <c r="CF85" i="15" a="1"/>
  <c r="CF135" i="15" a="1"/>
  <c r="CF155" i="15" a="1"/>
  <c r="CF199" i="15" a="1"/>
  <c r="CF31" i="15" a="1"/>
  <c r="CF141" i="15" a="1"/>
  <c r="CF65" i="15" a="1"/>
  <c r="CF125" i="15" a="1"/>
  <c r="CF165" i="15" a="1"/>
  <c r="CF27" i="15" a="1"/>
  <c r="CF41" i="15" a="1"/>
  <c r="CF19" i="15" a="1"/>
  <c r="CF203" i="15" a="1"/>
  <c r="CF169" i="15" a="1"/>
  <c r="CF121" i="15" a="1"/>
  <c r="CF13" i="15" a="1"/>
  <c r="CF115" i="15" a="1"/>
  <c r="CF129" i="15" a="1"/>
  <c r="CF161" i="15" a="1"/>
  <c r="CF87" i="15" a="1"/>
  <c r="CF117" i="15" a="1"/>
  <c r="CF181" i="15" a="1"/>
  <c r="CF53" i="15" a="1"/>
  <c r="CF11" i="15" a="1"/>
  <c r="CF25" i="15" a="1"/>
  <c r="CF153" i="15" a="1"/>
  <c r="CF35" i="15" a="1"/>
  <c r="CF149" i="15" a="1"/>
  <c r="CF119" i="15" a="1"/>
  <c r="CF171" i="15" a="1"/>
  <c r="CF97" i="15" a="1"/>
  <c r="CF131" i="15" a="1"/>
  <c r="CF201" i="15" a="1"/>
  <c r="CF137" i="15" a="1"/>
  <c r="CF51" i="15" a="1"/>
  <c r="CF107" i="15" a="1"/>
  <c r="CF185" i="15" a="1"/>
  <c r="CF57" i="15" a="1"/>
  <c r="CF115" i="15" l="1"/>
  <c r="CF193" i="15"/>
  <c r="CF7" i="15"/>
  <c r="CF71" i="15"/>
  <c r="CF75" i="15"/>
  <c r="CF173" i="15"/>
  <c r="CF151" i="15"/>
  <c r="CF19" i="15"/>
  <c r="CF83" i="15"/>
  <c r="CF39" i="15"/>
  <c r="CF43" i="15"/>
  <c r="CF165" i="15"/>
  <c r="CF103" i="15"/>
  <c r="CF181" i="15"/>
  <c r="CF159" i="15"/>
  <c r="CF107" i="15"/>
  <c r="CF171" i="15"/>
  <c r="CF63" i="15"/>
  <c r="CF201" i="15"/>
  <c r="CF51" i="15"/>
  <c r="CF67" i="15"/>
  <c r="CF127" i="15"/>
  <c r="CF197" i="15"/>
  <c r="CF203" i="15"/>
  <c r="CF111" i="15"/>
  <c r="CF55" i="15"/>
  <c r="CF119" i="15"/>
  <c r="CF177" i="15"/>
  <c r="CF147" i="15"/>
  <c r="CF65" i="15"/>
  <c r="CF23" i="15"/>
  <c r="CF161" i="15"/>
  <c r="CF87" i="15"/>
  <c r="CF139" i="15"/>
  <c r="CF11" i="15"/>
  <c r="CF143" i="15"/>
  <c r="CF163" i="15"/>
  <c r="CF79" i="15"/>
  <c r="CF69" i="15"/>
  <c r="CF27" i="15"/>
  <c r="CF135" i="15"/>
  <c r="CF169" i="15"/>
  <c r="CF35" i="15"/>
  <c r="CF95" i="15"/>
  <c r="CF105" i="15"/>
  <c r="CF81" i="15"/>
  <c r="CF185" i="15"/>
  <c r="CF99" i="15"/>
  <c r="CF29" i="15"/>
  <c r="CF25" i="15"/>
  <c r="CF199" i="15"/>
  <c r="CF149" i="15"/>
  <c r="CF125" i="15"/>
  <c r="CF189" i="15"/>
  <c r="CF17" i="15"/>
  <c r="CF101" i="15"/>
  <c r="CF33" i="15"/>
  <c r="CF15" i="15"/>
  <c r="CF175" i="15"/>
  <c r="CF93" i="15"/>
  <c r="CF59" i="15"/>
  <c r="CF91" i="15"/>
  <c r="CF9" i="15"/>
  <c r="CF57" i="15"/>
  <c r="CF97" i="15"/>
  <c r="CF31" i="15"/>
  <c r="CF131" i="15"/>
  <c r="CF153" i="15"/>
  <c r="CF37" i="15"/>
  <c r="CF77" i="15"/>
  <c r="CF155" i="15"/>
  <c r="CF47" i="15"/>
  <c r="CF167" i="15"/>
  <c r="CF137" i="15"/>
  <c r="CF73" i="15"/>
  <c r="CF45" i="15"/>
  <c r="CF49" i="15"/>
  <c r="CF123" i="15"/>
  <c r="CF61" i="15"/>
  <c r="CF89" i="15"/>
  <c r="CF53" i="15"/>
  <c r="CF13" i="15"/>
  <c r="CF191" i="15"/>
  <c r="CF145" i="15"/>
  <c r="CF179" i="15"/>
  <c r="CF113" i="15"/>
  <c r="CF85" i="15"/>
  <c r="CF133" i="15"/>
  <c r="CF117" i="15"/>
  <c r="CF121" i="15"/>
  <c r="CF41" i="15"/>
  <c r="CF109" i="15"/>
  <c r="CF5" i="15"/>
  <c r="CF157" i="15"/>
  <c r="CF183" i="15"/>
  <c r="CF195" i="15"/>
  <c r="CF129" i="15"/>
  <c r="CF21" i="15"/>
  <c r="CF141" i="15"/>
  <c r="CF187" i="15"/>
  <c r="CV2" i="10"/>
  <c r="CU3" i="10"/>
  <c r="CO2" i="11"/>
  <c r="CP1" i="11"/>
  <c r="CG29" i="15" a="1"/>
  <c r="CG89" i="15" a="1"/>
  <c r="CG163" i="15" a="1"/>
  <c r="CG21" i="15" a="1"/>
  <c r="CG171" i="15" a="1"/>
  <c r="CG135" i="15" a="1"/>
  <c r="CG131" i="15" a="1"/>
  <c r="CG117" i="15" a="1"/>
  <c r="CG119" i="15" a="1"/>
  <c r="CG31" i="15" a="1"/>
  <c r="CG125" i="15" a="1"/>
  <c r="CG193" i="15" a="1"/>
  <c r="CG63" i="15" a="1"/>
  <c r="CG77" i="15" a="1"/>
  <c r="CG95" i="15" a="1"/>
  <c r="CG187" i="15" a="1"/>
  <c r="CG143" i="15" a="1"/>
  <c r="CG183" i="15" a="1"/>
  <c r="CG151" i="15" a="1"/>
  <c r="CG43" i="15" a="1"/>
  <c r="CG203" i="15" a="1"/>
  <c r="CG37" i="15" a="1"/>
  <c r="CG103" i="15" a="1"/>
  <c r="CG35" i="15" a="1"/>
  <c r="CG85" i="15" a="1"/>
  <c r="CG57" i="15" a="1"/>
  <c r="CG11" i="15" a="1"/>
  <c r="CG59" i="15" a="1"/>
  <c r="CG167" i="15" a="1"/>
  <c r="CG7" i="15" a="1"/>
  <c r="CG107" i="15" a="1"/>
  <c r="CG97" i="15" a="1"/>
  <c r="CG115" i="15" a="1"/>
  <c r="CG55" i="15" a="1"/>
  <c r="CG13" i="15" a="1"/>
  <c r="CG195" i="15" a="1"/>
  <c r="CG27" i="15" a="1"/>
  <c r="CG67" i="15" a="1"/>
  <c r="CG83" i="15" a="1"/>
  <c r="CG25" i="15" a="1"/>
  <c r="CG75" i="15" a="1"/>
  <c r="CG49" i="15" a="1"/>
  <c r="CG155" i="15" a="1"/>
  <c r="CG159" i="15" a="1"/>
  <c r="CG111" i="15" a="1"/>
  <c r="CG113" i="15" a="1"/>
  <c r="CG145" i="15" a="1"/>
  <c r="CG87" i="15" a="1"/>
  <c r="CG157" i="15" a="1"/>
  <c r="CG41" i="15" a="1"/>
  <c r="CG19" i="15" a="1"/>
  <c r="CG139" i="15" a="1"/>
  <c r="CG61" i="15" a="1"/>
  <c r="CG47" i="15" a="1"/>
  <c r="CG191" i="15" a="1"/>
  <c r="CG179" i="15" a="1"/>
  <c r="CG45" i="15" a="1"/>
  <c r="CG15" i="15" a="1"/>
  <c r="CG71" i="15" a="1"/>
  <c r="CG79" i="15" a="1"/>
  <c r="CG129" i="15" a="1"/>
  <c r="CG181" i="15" a="1"/>
  <c r="CG73" i="15" a="1"/>
  <c r="CG93" i="15" a="1"/>
  <c r="CG91" i="15" a="1"/>
  <c r="CG121" i="15" a="1"/>
  <c r="CG99" i="15" a="1"/>
  <c r="CG9" i="15" a="1"/>
  <c r="CG149" i="15" a="1"/>
  <c r="CG185" i="15" a="1"/>
  <c r="CG51" i="15" a="1"/>
  <c r="CG153" i="15" a="1"/>
  <c r="CG189" i="15" a="1"/>
  <c r="CG147" i="15" a="1"/>
  <c r="CG65" i="15" a="1"/>
  <c r="CG109" i="15" a="1"/>
  <c r="CG199" i="15" a="1"/>
  <c r="CG105" i="15" a="1"/>
  <c r="CG175" i="15" a="1"/>
  <c r="CG23" i="15" a="1"/>
  <c r="CG197" i="15" a="1"/>
  <c r="CG39" i="15" a="1"/>
  <c r="CG127" i="15" a="1"/>
  <c r="CG101" i="15" a="1"/>
  <c r="CG137" i="15" a="1"/>
  <c r="CG165" i="15" a="1"/>
  <c r="CG123" i="15" a="1"/>
  <c r="CG33" i="15" a="1"/>
  <c r="CG53" i="15" a="1"/>
  <c r="CG133" i="15" a="1"/>
  <c r="CG169" i="15" a="1"/>
  <c r="CG201" i="15" a="1"/>
  <c r="CG161" i="15" a="1"/>
  <c r="CG81" i="15" a="1"/>
  <c r="CG69" i="15" a="1"/>
  <c r="CG177" i="15" a="1"/>
  <c r="CG17" i="15" a="1"/>
  <c r="CG141" i="15" a="1"/>
  <c r="CG173" i="15" a="1"/>
  <c r="CG5" i="15" a="1"/>
  <c r="CG135" i="15" l="1"/>
  <c r="CG201" i="15"/>
  <c r="CG19" i="15"/>
  <c r="CG103" i="15"/>
  <c r="CG7" i="15"/>
  <c r="CG39" i="15"/>
  <c r="CG35" i="15"/>
  <c r="CG119" i="15"/>
  <c r="CG159" i="15"/>
  <c r="CG71" i="15"/>
  <c r="CG67" i="15"/>
  <c r="CG197" i="15"/>
  <c r="CG55" i="15"/>
  <c r="CG111" i="15"/>
  <c r="CG79" i="15"/>
  <c r="CG161" i="15"/>
  <c r="CG99" i="15"/>
  <c r="CG83" i="15"/>
  <c r="CG27" i="15"/>
  <c r="CG23" i="15"/>
  <c r="CG167" i="15"/>
  <c r="CG185" i="15"/>
  <c r="CG151" i="15"/>
  <c r="CG193" i="15"/>
  <c r="CG173" i="15"/>
  <c r="CG181" i="15"/>
  <c r="CG169" i="15"/>
  <c r="CG175" i="15"/>
  <c r="CG11" i="15"/>
  <c r="CG15" i="15"/>
  <c r="CG147" i="15"/>
  <c r="CG87" i="15"/>
  <c r="CG63" i="15"/>
  <c r="CG189" i="15"/>
  <c r="CG177" i="15"/>
  <c r="CG131" i="15"/>
  <c r="CG165" i="15"/>
  <c r="CG69" i="15"/>
  <c r="CG143" i="15"/>
  <c r="CG137" i="15"/>
  <c r="CG77" i="15"/>
  <c r="CG9" i="15"/>
  <c r="CG49" i="15"/>
  <c r="CG31" i="15"/>
  <c r="CG57" i="15"/>
  <c r="CG47" i="15"/>
  <c r="CG43" i="15"/>
  <c r="CG115" i="15"/>
  <c r="CG95" i="15"/>
  <c r="CG51" i="15"/>
  <c r="CG53" i="15"/>
  <c r="CG203" i="15"/>
  <c r="CG199" i="15"/>
  <c r="CG61" i="15"/>
  <c r="CG187" i="15"/>
  <c r="CG101" i="15"/>
  <c r="CG155" i="15"/>
  <c r="CG59" i="15"/>
  <c r="CG195" i="15"/>
  <c r="CG117" i="15"/>
  <c r="CG85" i="15"/>
  <c r="CG75" i="15"/>
  <c r="CG183" i="15"/>
  <c r="CG97" i="15"/>
  <c r="CG89" i="15"/>
  <c r="CG149" i="15"/>
  <c r="CG33" i="15"/>
  <c r="CG45" i="15"/>
  <c r="CG109" i="15"/>
  <c r="CG25" i="15"/>
  <c r="CG91" i="15"/>
  <c r="CG127" i="15"/>
  <c r="CG17" i="15"/>
  <c r="CG73" i="15"/>
  <c r="CG157" i="15"/>
  <c r="CG37" i="15"/>
  <c r="CG107" i="15"/>
  <c r="CG81" i="15"/>
  <c r="CG113" i="15"/>
  <c r="CG41" i="15"/>
  <c r="CG191" i="15"/>
  <c r="CG105" i="15"/>
  <c r="CG123" i="15"/>
  <c r="CG171" i="15"/>
  <c r="CG65" i="15"/>
  <c r="CG29" i="15"/>
  <c r="CG125" i="15"/>
  <c r="CG133" i="15"/>
  <c r="CG163" i="15"/>
  <c r="CG129" i="15"/>
  <c r="CG13" i="15"/>
  <c r="CG5" i="15"/>
  <c r="CG153" i="15"/>
  <c r="CG141" i="15"/>
  <c r="CG121" i="15"/>
  <c r="CG145" i="15"/>
  <c r="CG21" i="15"/>
  <c r="CG93" i="15"/>
  <c r="CG139" i="15"/>
  <c r="CG179" i="15"/>
  <c r="CV3" i="10"/>
  <c r="CW2" i="10"/>
  <c r="CQ1" i="11"/>
  <c r="CP2" i="11"/>
  <c r="CH135" i="15" a="1"/>
  <c r="CH193" i="15" a="1"/>
  <c r="CH43" i="15" a="1"/>
  <c r="CH153" i="15" a="1"/>
  <c r="CH201" i="15" a="1"/>
  <c r="CH189" i="15" a="1"/>
  <c r="CH131" i="15" a="1"/>
  <c r="CH103" i="15" a="1"/>
  <c r="CH25" i="15" a="1"/>
  <c r="CH169" i="15" a="1"/>
  <c r="CH171" i="15" a="1"/>
  <c r="CH159" i="15" a="1"/>
  <c r="CH37" i="15" a="1"/>
  <c r="CH133" i="15" a="1"/>
  <c r="CH177" i="15" a="1"/>
  <c r="CH165" i="15" a="1"/>
  <c r="CH157" i="15" a="1"/>
  <c r="CH39" i="15" a="1"/>
  <c r="CH151" i="15" a="1"/>
  <c r="CH113" i="15" a="1"/>
  <c r="CH67" i="15" a="1"/>
  <c r="CH111" i="15" a="1"/>
  <c r="CH105" i="15" a="1"/>
  <c r="CH81" i="15" a="1"/>
  <c r="CH27" i="15" a="1"/>
  <c r="CH17" i="15" a="1"/>
  <c r="CH121" i="15" a="1"/>
  <c r="CH19" i="15" a="1"/>
  <c r="CH7" i="15" a="1"/>
  <c r="CH125" i="15" a="1"/>
  <c r="CH99" i="15" a="1"/>
  <c r="CH53" i="15" a="1"/>
  <c r="CH59" i="15" a="1"/>
  <c r="CH77" i="15" a="1"/>
  <c r="CH83" i="15" a="1"/>
  <c r="CH45" i="15" a="1"/>
  <c r="CH107" i="15" a="1"/>
  <c r="CH183" i="15" a="1"/>
  <c r="CH195" i="15" a="1"/>
  <c r="CH49" i="15" a="1"/>
  <c r="CH173" i="15" a="1"/>
  <c r="CH179" i="15" a="1"/>
  <c r="CH29" i="15" a="1"/>
  <c r="CH89" i="15" a="1"/>
  <c r="CH175" i="15" a="1"/>
  <c r="CH55" i="15" a="1"/>
  <c r="CH65" i="15" a="1"/>
  <c r="CH15" i="15" a="1"/>
  <c r="CH197" i="15" a="1"/>
  <c r="CH71" i="15" a="1"/>
  <c r="CH91" i="15" a="1"/>
  <c r="CH203" i="15" a="1"/>
  <c r="CH21" i="15" a="1"/>
  <c r="CH147" i="15" a="1"/>
  <c r="CH109" i="15" a="1"/>
  <c r="CH9" i="15" a="1"/>
  <c r="CH191" i="15" a="1"/>
  <c r="CH141" i="15" a="1"/>
  <c r="CH181" i="15" a="1"/>
  <c r="CH85" i="15" a="1"/>
  <c r="CH117" i="15" a="1"/>
  <c r="CH35" i="15" a="1"/>
  <c r="CH47" i="15" a="1"/>
  <c r="CH115" i="15" a="1"/>
  <c r="CH79" i="15" a="1"/>
  <c r="CH127" i="15" a="1"/>
  <c r="CH155" i="15" a="1"/>
  <c r="CH97" i="15" a="1"/>
  <c r="CH61" i="15" a="1"/>
  <c r="CH95" i="15" a="1"/>
  <c r="CH63" i="15" a="1"/>
  <c r="CH139" i="15" a="1"/>
  <c r="CH137" i="15" a="1"/>
  <c r="CH101" i="15" a="1"/>
  <c r="CH73" i="15" a="1"/>
  <c r="CH57" i="15" a="1"/>
  <c r="CH163" i="15" a="1"/>
  <c r="CH129" i="15" a="1"/>
  <c r="CH161" i="15" a="1"/>
  <c r="CH145" i="15" a="1"/>
  <c r="CH143" i="15" a="1"/>
  <c r="CH13" i="15" a="1"/>
  <c r="CH23" i="15" a="1"/>
  <c r="CH185" i="15" a="1"/>
  <c r="CH123" i="15" a="1"/>
  <c r="CH87" i="15" a="1"/>
  <c r="CH93" i="15" a="1"/>
  <c r="CH69" i="15" a="1"/>
  <c r="CH11" i="15" a="1"/>
  <c r="CH167" i="15" a="1"/>
  <c r="CH149" i="15" a="1"/>
  <c r="CH75" i="15" a="1"/>
  <c r="CH5" i="15" a="1"/>
  <c r="CH33" i="15" a="1"/>
  <c r="CH41" i="15" a="1"/>
  <c r="CH119" i="15" a="1"/>
  <c r="CH51" i="15" a="1"/>
  <c r="CH31" i="15" a="1"/>
  <c r="CH199" i="15" a="1"/>
  <c r="CH187" i="15" a="1"/>
  <c r="CH201" i="15" l="1"/>
  <c r="CH151" i="15"/>
  <c r="CH197" i="15"/>
  <c r="CH99" i="15"/>
  <c r="CH7" i="15"/>
  <c r="CH119" i="15"/>
  <c r="CH51" i="15"/>
  <c r="CH35" i="15"/>
  <c r="CH131" i="15"/>
  <c r="CH39" i="15"/>
  <c r="CH159" i="15"/>
  <c r="CH87" i="15"/>
  <c r="CH55" i="15"/>
  <c r="CH185" i="15"/>
  <c r="CH107" i="15"/>
  <c r="CH115" i="15"/>
  <c r="CH47" i="15"/>
  <c r="CH135" i="15"/>
  <c r="CH67" i="15"/>
  <c r="CH163" i="15"/>
  <c r="CH63" i="15"/>
  <c r="CH127" i="15"/>
  <c r="CH147" i="15"/>
  <c r="CH165" i="15"/>
  <c r="CH11" i="15"/>
  <c r="CH103" i="15"/>
  <c r="CH19" i="15"/>
  <c r="CH23" i="15"/>
  <c r="CH71" i="15"/>
  <c r="CH173" i="15"/>
  <c r="CH83" i="15"/>
  <c r="CH31" i="15"/>
  <c r="CH75" i="15"/>
  <c r="CH121" i="15"/>
  <c r="CH79" i="15"/>
  <c r="CH155" i="15"/>
  <c r="CH27" i="15"/>
  <c r="CH203" i="15"/>
  <c r="CH91" i="15"/>
  <c r="CH171" i="15"/>
  <c r="CH169" i="15"/>
  <c r="CH49" i="15"/>
  <c r="CH111" i="15"/>
  <c r="CH129" i="15"/>
  <c r="CH139" i="15"/>
  <c r="CH93" i="15"/>
  <c r="CH43" i="15"/>
  <c r="CH183" i="15"/>
  <c r="CH45" i="15"/>
  <c r="CH15" i="15"/>
  <c r="CH5" i="15"/>
  <c r="CH21" i="15"/>
  <c r="CH143" i="15"/>
  <c r="CH95" i="15"/>
  <c r="CH191" i="15"/>
  <c r="CH25" i="15"/>
  <c r="CH195" i="15"/>
  <c r="CH109" i="15"/>
  <c r="CH41" i="15"/>
  <c r="CH97" i="15"/>
  <c r="CH65" i="15"/>
  <c r="CH29" i="15"/>
  <c r="CH13" i="15"/>
  <c r="CH33" i="15"/>
  <c r="CH77" i="15"/>
  <c r="CH153" i="15"/>
  <c r="CH105" i="15"/>
  <c r="CH161" i="15"/>
  <c r="CH137" i="15"/>
  <c r="CH179" i="15"/>
  <c r="CH123" i="15"/>
  <c r="CH149" i="15"/>
  <c r="CH141" i="15"/>
  <c r="CH189" i="15"/>
  <c r="CH199" i="15"/>
  <c r="CH53" i="15"/>
  <c r="CH157" i="15"/>
  <c r="CH57" i="15"/>
  <c r="CH69" i="15"/>
  <c r="CH133" i="15"/>
  <c r="CH117" i="15"/>
  <c r="CH113" i="15"/>
  <c r="CH89" i="15"/>
  <c r="CH61" i="15"/>
  <c r="CH17" i="15"/>
  <c r="CH73" i="15"/>
  <c r="CH125" i="15"/>
  <c r="CH187" i="15"/>
  <c r="CH9" i="15"/>
  <c r="CH37" i="15"/>
  <c r="CH81" i="15"/>
  <c r="CH145" i="15"/>
  <c r="CH101" i="15"/>
  <c r="CH193" i="15"/>
  <c r="CH59" i="15"/>
  <c r="CH85" i="15"/>
  <c r="CH181" i="15"/>
  <c r="CH167" i="15"/>
  <c r="CH177" i="15"/>
  <c r="CH175" i="15"/>
  <c r="CW3" i="10"/>
  <c r="CX2" i="10"/>
  <c r="CQ2" i="11"/>
  <c r="CR1" i="11"/>
  <c r="CI35" i="15" a="1"/>
  <c r="CI129" i="15" a="1"/>
  <c r="CI175" i="15" a="1"/>
  <c r="CI43" i="15" a="1"/>
  <c r="CI125" i="15" a="1"/>
  <c r="CI67" i="15" a="1"/>
  <c r="CI153" i="15" a="1"/>
  <c r="CI155" i="15" a="1"/>
  <c r="CI131" i="15" a="1"/>
  <c r="CI51" i="15" a="1"/>
  <c r="CI49" i="15" a="1"/>
  <c r="CI159" i="15" a="1"/>
  <c r="CI5" i="15" a="1"/>
  <c r="CI95" i="15" a="1"/>
  <c r="CI83" i="15" a="1"/>
  <c r="CI133" i="15" a="1"/>
  <c r="CI75" i="15" a="1"/>
  <c r="CI85" i="15" a="1"/>
  <c r="CI171" i="15" a="1"/>
  <c r="CI101" i="15" a="1"/>
  <c r="CI9" i="15" a="1"/>
  <c r="CI151" i="15" a="1"/>
  <c r="CI53" i="15" a="1"/>
  <c r="CI15" i="15" a="1"/>
  <c r="CI31" i="15" a="1"/>
  <c r="CI45" i="15" a="1"/>
  <c r="CI59" i="15" a="1"/>
  <c r="CI185" i="15" a="1"/>
  <c r="CI107" i="15" a="1"/>
  <c r="CI169" i="15" a="1"/>
  <c r="CI73" i="15" a="1"/>
  <c r="CI127" i="15" a="1"/>
  <c r="CI91" i="15" a="1"/>
  <c r="CI115" i="15" a="1"/>
  <c r="CI183" i="15" a="1"/>
  <c r="CI145" i="15" a="1"/>
  <c r="CI79" i="15" a="1"/>
  <c r="CI17" i="15" a="1"/>
  <c r="CI13" i="15" a="1"/>
  <c r="CI203" i="15" a="1"/>
  <c r="CI55" i="15" a="1"/>
  <c r="CI163" i="15" a="1"/>
  <c r="CI25" i="15" a="1"/>
  <c r="CI201" i="15" a="1"/>
  <c r="CI111" i="15" a="1"/>
  <c r="CI47" i="15" a="1"/>
  <c r="CI173" i="15" a="1"/>
  <c r="CI63" i="15" a="1"/>
  <c r="CI71" i="15" a="1"/>
  <c r="CI37" i="15" a="1"/>
  <c r="CI157" i="15" a="1"/>
  <c r="CI27" i="15" a="1"/>
  <c r="CI41" i="15" a="1"/>
  <c r="CI149" i="15" a="1"/>
  <c r="CI105" i="15" a="1"/>
  <c r="CI11" i="15" a="1"/>
  <c r="CI117" i="15" a="1"/>
  <c r="CI23" i="15" a="1"/>
  <c r="CI147" i="15" a="1"/>
  <c r="CI123" i="15" a="1"/>
  <c r="CI143" i="15" a="1"/>
  <c r="CI193" i="15" a="1"/>
  <c r="CI119" i="15" a="1"/>
  <c r="CI33" i="15" a="1"/>
  <c r="CI93" i="15" a="1"/>
  <c r="CI189" i="15" a="1"/>
  <c r="CI191" i="15" a="1"/>
  <c r="CI21" i="15" a="1"/>
  <c r="CI57" i="15" a="1"/>
  <c r="CI65" i="15" a="1"/>
  <c r="CI137" i="15" a="1"/>
  <c r="CI161" i="15" a="1"/>
  <c r="CI141" i="15" a="1"/>
  <c r="CI7" i="15" a="1"/>
  <c r="CI77" i="15" a="1"/>
  <c r="CI179" i="15" a="1"/>
  <c r="CI69" i="15" a="1"/>
  <c r="CI89" i="15" a="1"/>
  <c r="CI177" i="15" a="1"/>
  <c r="CI165" i="15" a="1"/>
  <c r="CI97" i="15" a="1"/>
  <c r="CI103" i="15" a="1"/>
  <c r="CI61" i="15" a="1"/>
  <c r="CI135" i="15" a="1"/>
  <c r="CI39" i="15" a="1"/>
  <c r="CI113" i="15" a="1"/>
  <c r="CI181" i="15" a="1"/>
  <c r="CI99" i="15" a="1"/>
  <c r="CI195" i="15" a="1"/>
  <c r="CI19" i="15" a="1"/>
  <c r="CI187" i="15" a="1"/>
  <c r="CI87" i="15" a="1"/>
  <c r="CI167" i="15" a="1"/>
  <c r="CI81" i="15" a="1"/>
  <c r="CI139" i="15" a="1"/>
  <c r="CI29" i="15" a="1"/>
  <c r="CI197" i="15" a="1"/>
  <c r="CI199" i="15" a="1"/>
  <c r="CI121" i="15" a="1"/>
  <c r="CI109" i="15" a="1"/>
  <c r="CI135" i="15" l="1"/>
  <c r="CI119" i="15"/>
  <c r="CI71" i="15"/>
  <c r="CI201" i="15"/>
  <c r="CI197" i="15"/>
  <c r="CI67" i="15"/>
  <c r="CI83" i="15"/>
  <c r="CI161" i="15"/>
  <c r="CI185" i="15"/>
  <c r="CI55" i="15"/>
  <c r="CI99" i="15"/>
  <c r="CI147" i="15"/>
  <c r="CI131" i="15"/>
  <c r="CI39" i="15"/>
  <c r="CI103" i="15"/>
  <c r="CI87" i="15"/>
  <c r="CI115" i="15"/>
  <c r="CI7" i="15"/>
  <c r="CI189" i="15"/>
  <c r="CI151" i="15"/>
  <c r="CI23" i="15"/>
  <c r="CI173" i="15"/>
  <c r="CI19" i="15"/>
  <c r="CI181" i="15"/>
  <c r="CI31" i="15"/>
  <c r="CI43" i="15"/>
  <c r="CI79" i="15"/>
  <c r="CI177" i="15"/>
  <c r="CI193" i="15"/>
  <c r="CI143" i="15"/>
  <c r="CI13" i="15"/>
  <c r="CI191" i="15"/>
  <c r="CI111" i="15"/>
  <c r="CI73" i="15"/>
  <c r="CI15" i="15"/>
  <c r="CI75" i="15"/>
  <c r="CI107" i="15"/>
  <c r="CI203" i="15"/>
  <c r="CI175" i="15"/>
  <c r="CI95" i="15"/>
  <c r="CI165" i="15"/>
  <c r="CI51" i="15"/>
  <c r="CI63" i="15"/>
  <c r="CI47" i="15"/>
  <c r="CI169" i="15"/>
  <c r="CI35" i="15"/>
  <c r="CI11" i="15"/>
  <c r="CI163" i="15"/>
  <c r="CI171" i="15"/>
  <c r="CI113" i="15"/>
  <c r="CI61" i="15"/>
  <c r="CI37" i="15"/>
  <c r="CI155" i="15"/>
  <c r="CI141" i="15"/>
  <c r="CI179" i="15"/>
  <c r="CI21" i="15"/>
  <c r="CI153" i="15"/>
  <c r="CI127" i="15"/>
  <c r="CI27" i="15"/>
  <c r="CI85" i="15"/>
  <c r="CI105" i="15"/>
  <c r="CI133" i="15"/>
  <c r="CI167" i="15"/>
  <c r="CI41" i="15"/>
  <c r="CI183" i="15"/>
  <c r="CI159" i="15"/>
  <c r="CI129" i="15"/>
  <c r="CI57" i="15"/>
  <c r="CI9" i="15"/>
  <c r="CI125" i="15"/>
  <c r="CI187" i="15"/>
  <c r="CI97" i="15"/>
  <c r="CI101" i="15"/>
  <c r="CI139" i="15"/>
  <c r="CI109" i="15"/>
  <c r="CI199" i="15"/>
  <c r="CI49" i="15"/>
  <c r="CI145" i="15"/>
  <c r="CI69" i="15"/>
  <c r="CI123" i="15"/>
  <c r="CI137" i="15"/>
  <c r="CI93" i="15"/>
  <c r="CI45" i="15"/>
  <c r="CI117" i="15"/>
  <c r="CI25" i="15"/>
  <c r="CI157" i="15"/>
  <c r="CI149" i="15"/>
  <c r="CI17" i="15"/>
  <c r="CI77" i="15"/>
  <c r="CI5" i="15"/>
  <c r="CI89" i="15"/>
  <c r="CI65" i="15"/>
  <c r="CI29" i="15"/>
  <c r="CI81" i="15"/>
  <c r="CI91" i="15"/>
  <c r="CI59" i="15"/>
  <c r="CI195" i="15"/>
  <c r="CI53" i="15"/>
  <c r="CI33" i="15"/>
  <c r="CI121" i="15"/>
  <c r="CX3" i="10"/>
  <c r="CY2" i="10"/>
  <c r="CR2" i="11"/>
  <c r="CS1" i="11"/>
  <c r="CJ53" i="15" a="1"/>
  <c r="CJ193" i="15" a="1"/>
  <c r="CJ33" i="15" a="1"/>
  <c r="CJ27" i="15" a="1"/>
  <c r="CJ45" i="15" a="1"/>
  <c r="CJ173" i="15" a="1"/>
  <c r="CJ21" i="15" a="1"/>
  <c r="CJ183" i="15" a="1"/>
  <c r="CJ105" i="15" a="1"/>
  <c r="CJ71" i="15" a="1"/>
  <c r="CJ169" i="15" a="1"/>
  <c r="CJ155" i="15" a="1"/>
  <c r="CJ73" i="15" a="1"/>
  <c r="CJ103" i="15" a="1"/>
  <c r="CJ121" i="15" a="1"/>
  <c r="CJ25" i="15" a="1"/>
  <c r="CJ63" i="15" a="1"/>
  <c r="CJ141" i="15" a="1"/>
  <c r="CJ99" i="15" a="1"/>
  <c r="CJ195" i="15" a="1"/>
  <c r="CJ91" i="15" a="1"/>
  <c r="CJ83" i="15" a="1"/>
  <c r="CJ149" i="15" a="1"/>
  <c r="CJ157" i="15" a="1"/>
  <c r="CJ11" i="15" a="1"/>
  <c r="CJ39" i="15" a="1"/>
  <c r="CJ139" i="15" a="1"/>
  <c r="CJ133" i="15" a="1"/>
  <c r="CJ85" i="15" a="1"/>
  <c r="CJ7" i="15" a="1"/>
  <c r="CJ165" i="15" a="1"/>
  <c r="CJ123" i="15" a="1"/>
  <c r="CJ35" i="15" a="1"/>
  <c r="CJ65" i="15" a="1"/>
  <c r="CJ19" i="15" a="1"/>
  <c r="CJ131" i="15" a="1"/>
  <c r="CJ17" i="15" a="1"/>
  <c r="CJ67" i="15" a="1"/>
  <c r="CJ43" i="15" a="1"/>
  <c r="CJ89" i="15" a="1"/>
  <c r="CJ5" i="15" a="1"/>
  <c r="CJ107" i="15" a="1"/>
  <c r="CJ69" i="15" a="1"/>
  <c r="CJ145" i="15" a="1"/>
  <c r="CJ113" i="15" a="1"/>
  <c r="CJ179" i="15" a="1"/>
  <c r="CJ199" i="15" a="1"/>
  <c r="CJ51" i="15" a="1"/>
  <c r="CJ37" i="15" a="1"/>
  <c r="CJ119" i="15" a="1"/>
  <c r="CJ197" i="15" a="1"/>
  <c r="CJ97" i="15" a="1"/>
  <c r="CJ151" i="15" a="1"/>
  <c r="CJ111" i="15" a="1"/>
  <c r="CJ181" i="15" a="1"/>
  <c r="CJ187" i="15" a="1"/>
  <c r="CJ203" i="15" a="1"/>
  <c r="CJ147" i="15" a="1"/>
  <c r="CJ127" i="15" a="1"/>
  <c r="CJ185" i="15" a="1"/>
  <c r="CJ137" i="15" a="1"/>
  <c r="CJ171" i="15" a="1"/>
  <c r="CJ95" i="15" a="1"/>
  <c r="CJ153" i="15" a="1"/>
  <c r="CJ23" i="15" a="1"/>
  <c r="CJ59" i="15" a="1"/>
  <c r="CJ61" i="15" a="1"/>
  <c r="CJ159" i="15" a="1"/>
  <c r="CJ177" i="15" a="1"/>
  <c r="CJ189" i="15" a="1"/>
  <c r="CJ41" i="15" a="1"/>
  <c r="CJ93" i="15" a="1"/>
  <c r="CJ57" i="15" a="1"/>
  <c r="CJ13" i="15" a="1"/>
  <c r="CJ115" i="15" a="1"/>
  <c r="CJ79" i="15" a="1"/>
  <c r="CJ87" i="15" a="1"/>
  <c r="CJ167" i="15" a="1"/>
  <c r="CJ109" i="15" a="1"/>
  <c r="CJ101" i="15" a="1"/>
  <c r="CJ175" i="15" a="1"/>
  <c r="CJ143" i="15" a="1"/>
  <c r="CJ81" i="15" a="1"/>
  <c r="CJ129" i="15" a="1"/>
  <c r="CJ163" i="15" a="1"/>
  <c r="CJ201" i="15" a="1"/>
  <c r="CJ125" i="15" a="1"/>
  <c r="CJ161" i="15" a="1"/>
  <c r="CJ29" i="15" a="1"/>
  <c r="CJ55" i="15" a="1"/>
  <c r="CJ135" i="15" a="1"/>
  <c r="CJ77" i="15" a="1"/>
  <c r="CJ191" i="15" a="1"/>
  <c r="CJ31" i="15" a="1"/>
  <c r="CJ49" i="15" a="1"/>
  <c r="CJ117" i="15" a="1"/>
  <c r="CJ9" i="15" a="1"/>
  <c r="CJ15" i="15" a="1"/>
  <c r="CJ75" i="15" a="1"/>
  <c r="CJ47" i="15" a="1"/>
  <c r="CJ55" i="15" l="1"/>
  <c r="CJ201" i="15"/>
  <c r="CJ151" i="15"/>
  <c r="CJ23" i="15"/>
  <c r="CJ135" i="15"/>
  <c r="CJ35" i="15"/>
  <c r="CJ71" i="15"/>
  <c r="CJ161" i="15"/>
  <c r="CJ39" i="15"/>
  <c r="CJ95" i="15"/>
  <c r="CJ7" i="15"/>
  <c r="CJ79" i="15"/>
  <c r="CJ177" i="15"/>
  <c r="CJ185" i="15"/>
  <c r="CJ99" i="15"/>
  <c r="CJ27" i="15"/>
  <c r="CJ103" i="15"/>
  <c r="CJ87" i="15"/>
  <c r="CJ143" i="15"/>
  <c r="CJ91" i="15"/>
  <c r="CJ119" i="15"/>
  <c r="CJ127" i="15"/>
  <c r="CJ15" i="15"/>
  <c r="CJ147" i="15"/>
  <c r="CJ163" i="15"/>
  <c r="CJ63" i="15"/>
  <c r="CJ189" i="15"/>
  <c r="CJ59" i="15"/>
  <c r="CJ101" i="15"/>
  <c r="CJ115" i="15"/>
  <c r="CJ47" i="15"/>
  <c r="CJ111" i="15"/>
  <c r="CJ203" i="15"/>
  <c r="CJ197" i="15"/>
  <c r="CJ167" i="15"/>
  <c r="CJ169" i="15"/>
  <c r="CJ171" i="15"/>
  <c r="CJ187" i="15"/>
  <c r="CJ31" i="15"/>
  <c r="CJ77" i="15"/>
  <c r="CJ11" i="15"/>
  <c r="CJ183" i="15"/>
  <c r="CJ19" i="15"/>
  <c r="CJ83" i="15"/>
  <c r="CJ173" i="15"/>
  <c r="CJ37" i="15"/>
  <c r="CJ45" i="15"/>
  <c r="CJ131" i="15"/>
  <c r="CJ179" i="15"/>
  <c r="CJ117" i="15"/>
  <c r="CJ41" i="15"/>
  <c r="CJ61" i="15"/>
  <c r="CJ17" i="15"/>
  <c r="CJ67" i="15"/>
  <c r="CJ51" i="15"/>
  <c r="CJ43" i="15"/>
  <c r="CJ181" i="15"/>
  <c r="CJ153" i="15"/>
  <c r="CJ165" i="15"/>
  <c r="CJ155" i="15"/>
  <c r="CJ199" i="15"/>
  <c r="CJ33" i="15"/>
  <c r="CJ69" i="15"/>
  <c r="CJ107" i="15"/>
  <c r="CJ13" i="15"/>
  <c r="CJ85" i="15"/>
  <c r="CJ81" i="15"/>
  <c r="CJ149" i="15"/>
  <c r="CJ25" i="15"/>
  <c r="CJ125" i="15"/>
  <c r="CJ193" i="15"/>
  <c r="CJ129" i="15"/>
  <c r="CJ89" i="15"/>
  <c r="CJ133" i="15"/>
  <c r="CJ93" i="15"/>
  <c r="CJ159" i="15"/>
  <c r="CJ5" i="15"/>
  <c r="CJ141" i="15"/>
  <c r="CJ21" i="15"/>
  <c r="CJ29" i="15"/>
  <c r="CJ175" i="15"/>
  <c r="CJ53" i="15"/>
  <c r="CJ109" i="15"/>
  <c r="CJ73" i="15"/>
  <c r="CJ123" i="15"/>
  <c r="CJ65" i="15"/>
  <c r="CJ49" i="15"/>
  <c r="CJ191" i="15"/>
  <c r="CJ121" i="15"/>
  <c r="CJ195" i="15"/>
  <c r="CJ137" i="15"/>
  <c r="CJ157" i="15"/>
  <c r="CJ139" i="15"/>
  <c r="CJ113" i="15"/>
  <c r="CJ105" i="15"/>
  <c r="CJ97" i="15"/>
  <c r="CJ145" i="15"/>
  <c r="CJ9" i="15"/>
  <c r="CJ57" i="15"/>
  <c r="CJ75" i="15"/>
  <c r="CZ2" i="10"/>
  <c r="CY3" i="10"/>
  <c r="CS2" i="11"/>
  <c r="CT1" i="11"/>
  <c r="CK99" i="15" a="1"/>
  <c r="CK89" i="15" a="1"/>
  <c r="CK41" i="15" a="1"/>
  <c r="CK189" i="15" a="1"/>
  <c r="CK61" i="15" a="1"/>
  <c r="CK167" i="15" a="1"/>
  <c r="CK147" i="15" a="1"/>
  <c r="CK177" i="15" a="1"/>
  <c r="CK151" i="15" a="1"/>
  <c r="CK175" i="15" a="1"/>
  <c r="CK111" i="15" a="1"/>
  <c r="CK13" i="15" a="1"/>
  <c r="CK101" i="15" a="1"/>
  <c r="CK39" i="15" a="1"/>
  <c r="CK183" i="15" a="1"/>
  <c r="CK119" i="15" a="1"/>
  <c r="CK105" i="15" a="1"/>
  <c r="CK43" i="15" a="1"/>
  <c r="CK29" i="15" a="1"/>
  <c r="CK155" i="15" a="1"/>
  <c r="CK193" i="15" a="1"/>
  <c r="CK191" i="15" a="1"/>
  <c r="CK143" i="15" a="1"/>
  <c r="CK107" i="15" a="1"/>
  <c r="CK83" i="15" a="1"/>
  <c r="CK87" i="15" a="1"/>
  <c r="CK93" i="15" a="1"/>
  <c r="CK149" i="15" a="1"/>
  <c r="CK45" i="15" a="1"/>
  <c r="CK57" i="15" a="1"/>
  <c r="CK21" i="15" a="1"/>
  <c r="CK109" i="15" a="1"/>
  <c r="CK37" i="15" a="1"/>
  <c r="CK97" i="15" a="1"/>
  <c r="CK15" i="15" a="1"/>
  <c r="CK55" i="15" a="1"/>
  <c r="CK33" i="15" a="1"/>
  <c r="CK31" i="15" a="1"/>
  <c r="CK53" i="15" a="1"/>
  <c r="CK51" i="15" a="1"/>
  <c r="CK173" i="15" a="1"/>
  <c r="CK157" i="15" a="1"/>
  <c r="CK11" i="15" a="1"/>
  <c r="CK7" i="15" a="1"/>
  <c r="CK5" i="15" a="1"/>
  <c r="CK69" i="15" a="1"/>
  <c r="CK47" i="15" a="1"/>
  <c r="CK139" i="15" a="1"/>
  <c r="CK125" i="15" a="1"/>
  <c r="CK169" i="15" a="1"/>
  <c r="CK75" i="15" a="1"/>
  <c r="CK171" i="15" a="1"/>
  <c r="CK81" i="15" a="1"/>
  <c r="CK95" i="15" a="1"/>
  <c r="CK117" i="15" a="1"/>
  <c r="CK103" i="15" a="1"/>
  <c r="CK199" i="15" a="1"/>
  <c r="CK159" i="15" a="1"/>
  <c r="CK71" i="15" a="1"/>
  <c r="CK133" i="15" a="1"/>
  <c r="CK203" i="15" a="1"/>
  <c r="CK201" i="15" a="1"/>
  <c r="CK145" i="15" a="1"/>
  <c r="CK85" i="15" a="1"/>
  <c r="CK49" i="15" a="1"/>
  <c r="CK141" i="15" a="1"/>
  <c r="CK181" i="15" a="1"/>
  <c r="CK163" i="15" a="1"/>
  <c r="CK129" i="15" a="1"/>
  <c r="CK63" i="15" a="1"/>
  <c r="CK9" i="15" a="1"/>
  <c r="CK161" i="15" a="1"/>
  <c r="CK123" i="15" a="1"/>
  <c r="CK35" i="15" a="1"/>
  <c r="CK27" i="15" a="1"/>
  <c r="CK79" i="15" a="1"/>
  <c r="CK153" i="15" a="1"/>
  <c r="CK137" i="15" a="1"/>
  <c r="CK135" i="15" a="1"/>
  <c r="CK59" i="15" a="1"/>
  <c r="CK179" i="15" a="1"/>
  <c r="CK91" i="15" a="1"/>
  <c r="CK197" i="15" a="1"/>
  <c r="CK195" i="15" a="1"/>
  <c r="CK23" i="15" a="1"/>
  <c r="CK77" i="15" a="1"/>
  <c r="CK165" i="15" a="1"/>
  <c r="CK67" i="15" a="1"/>
  <c r="CK19" i="15" a="1"/>
  <c r="CK65" i="15" a="1"/>
  <c r="CK187" i="15" a="1"/>
  <c r="CK131" i="15" a="1"/>
  <c r="CK115" i="15" a="1"/>
  <c r="CK113" i="15" a="1"/>
  <c r="CK25" i="15" a="1"/>
  <c r="CK17" i="15" a="1"/>
  <c r="CK73" i="15" a="1"/>
  <c r="CK127" i="15" a="1"/>
  <c r="CK121" i="15" a="1"/>
  <c r="CK185" i="15" a="1"/>
  <c r="CK35" i="15" l="1"/>
  <c r="CK67" i="15"/>
  <c r="CK83" i="15"/>
  <c r="CK119" i="15"/>
  <c r="CK99" i="15"/>
  <c r="CK131" i="15"/>
  <c r="CK55" i="15"/>
  <c r="CK103" i="15"/>
  <c r="CK135" i="15"/>
  <c r="CK201" i="15"/>
  <c r="CK151" i="15"/>
  <c r="CK79" i="15"/>
  <c r="CK71" i="15"/>
  <c r="CK39" i="15"/>
  <c r="CK115" i="15"/>
  <c r="CK7" i="15"/>
  <c r="CK161" i="15"/>
  <c r="CK19" i="15"/>
  <c r="CK155" i="15"/>
  <c r="CK87" i="15"/>
  <c r="CK59" i="15"/>
  <c r="CK167" i="15"/>
  <c r="CK165" i="15"/>
  <c r="CK169" i="15"/>
  <c r="CK27" i="15"/>
  <c r="CK111" i="15"/>
  <c r="CK143" i="15"/>
  <c r="CK47" i="15"/>
  <c r="CK11" i="15"/>
  <c r="CK193" i="15"/>
  <c r="CK97" i="15"/>
  <c r="CK177" i="15"/>
  <c r="CK45" i="15"/>
  <c r="CK95" i="15"/>
  <c r="CK43" i="15"/>
  <c r="CK127" i="15"/>
  <c r="CK107" i="15"/>
  <c r="CK187" i="15"/>
  <c r="CK173" i="15"/>
  <c r="CK75" i="15"/>
  <c r="CK63" i="15"/>
  <c r="CK9" i="15"/>
  <c r="CK185" i="15"/>
  <c r="CK73" i="15"/>
  <c r="CK203" i="15"/>
  <c r="CK51" i="15"/>
  <c r="CK23" i="15"/>
  <c r="CK179" i="15"/>
  <c r="CK181" i="15"/>
  <c r="CK29" i="15"/>
  <c r="CK139" i="15"/>
  <c r="CK191" i="15"/>
  <c r="CK197" i="15"/>
  <c r="CK31" i="15"/>
  <c r="CK77" i="15"/>
  <c r="CK91" i="15"/>
  <c r="CK137" i="15"/>
  <c r="CK125" i="15"/>
  <c r="CK189" i="15"/>
  <c r="CK61" i="15"/>
  <c r="CK41" i="15"/>
  <c r="CK53" i="15"/>
  <c r="CK195" i="15"/>
  <c r="CK15" i="15"/>
  <c r="CK49" i="15"/>
  <c r="CK105" i="15"/>
  <c r="CK163" i="15"/>
  <c r="CK133" i="15"/>
  <c r="CK113" i="15"/>
  <c r="CK159" i="15"/>
  <c r="CK171" i="15"/>
  <c r="CK57" i="15"/>
  <c r="CK123" i="15"/>
  <c r="CK141" i="15"/>
  <c r="CK121" i="15"/>
  <c r="CK147" i="15"/>
  <c r="CK157" i="15"/>
  <c r="CK65" i="15"/>
  <c r="CK33" i="15"/>
  <c r="CK149" i="15"/>
  <c r="CK145" i="15"/>
  <c r="CK129" i="15"/>
  <c r="CK13" i="15"/>
  <c r="CK89" i="15"/>
  <c r="CK5" i="15"/>
  <c r="CK117" i="15"/>
  <c r="CK37" i="15"/>
  <c r="CK81" i="15"/>
  <c r="CK109" i="15"/>
  <c r="CK85" i="15"/>
  <c r="CK183" i="15"/>
  <c r="CK25" i="15"/>
  <c r="CK199" i="15"/>
  <c r="CK17" i="15"/>
  <c r="CK21" i="15"/>
  <c r="CK93" i="15"/>
  <c r="CK153" i="15"/>
  <c r="CK101" i="15"/>
  <c r="CK175" i="15"/>
  <c r="CK69" i="15"/>
  <c r="DA2" i="10"/>
  <c r="CZ3" i="10"/>
  <c r="CT2" i="11"/>
  <c r="CU1" i="11"/>
  <c r="CL27" i="15" a="1"/>
  <c r="CL87" i="15" a="1"/>
  <c r="CL71" i="15" a="1"/>
  <c r="CL137" i="15" a="1"/>
  <c r="CL55" i="15" a="1"/>
  <c r="CL99" i="15" a="1"/>
  <c r="CL201" i="15" a="1"/>
  <c r="CL95" i="15" a="1"/>
  <c r="CL17" i="15" a="1"/>
  <c r="CL197" i="15" a="1"/>
  <c r="CL175" i="15" a="1"/>
  <c r="CL167" i="15" a="1"/>
  <c r="CL119" i="15" a="1"/>
  <c r="CL191" i="15" a="1"/>
  <c r="CL149" i="15" a="1"/>
  <c r="CL63" i="15" a="1"/>
  <c r="CL179" i="15" a="1"/>
  <c r="CL135" i="15" a="1"/>
  <c r="CL43" i="15" a="1"/>
  <c r="CL19" i="15" a="1"/>
  <c r="CL77" i="15" a="1"/>
  <c r="CL103" i="15" a="1"/>
  <c r="CL121" i="15" a="1"/>
  <c r="CL21" i="15" a="1"/>
  <c r="CL163" i="15" a="1"/>
  <c r="CL115" i="15" a="1"/>
  <c r="CL11" i="15" a="1"/>
  <c r="CL161" i="15" a="1"/>
  <c r="CL173" i="15" a="1"/>
  <c r="CL165" i="15" a="1"/>
  <c r="CL47" i="15" a="1"/>
  <c r="CL61" i="15" a="1"/>
  <c r="CL65" i="15" a="1"/>
  <c r="CL133" i="15" a="1"/>
  <c r="CL203" i="15" a="1"/>
  <c r="CL145" i="15" a="1"/>
  <c r="CL93" i="15" a="1"/>
  <c r="CL147" i="15" a="1"/>
  <c r="CL81" i="15" a="1"/>
  <c r="CL151" i="15" a="1"/>
  <c r="CL125" i="15" a="1"/>
  <c r="CL169" i="15" a="1"/>
  <c r="CL113" i="15" a="1"/>
  <c r="CL41" i="15" a="1"/>
  <c r="CL181" i="15" a="1"/>
  <c r="CL111" i="15" a="1"/>
  <c r="CL35" i="15" a="1"/>
  <c r="CL187" i="15" a="1"/>
  <c r="CL9" i="15" a="1"/>
  <c r="CL97" i="15" a="1"/>
  <c r="CL75" i="15" a="1"/>
  <c r="CL159" i="15" a="1"/>
  <c r="CL25" i="15" a="1"/>
  <c r="CL23" i="15" a="1"/>
  <c r="CL195" i="15" a="1"/>
  <c r="CL49" i="15" a="1"/>
  <c r="CL57" i="15" a="1"/>
  <c r="CL45" i="15" a="1"/>
  <c r="CL53" i="15" a="1"/>
  <c r="CL185" i="15" a="1"/>
  <c r="CL155" i="15" a="1"/>
  <c r="CL171" i="15" a="1"/>
  <c r="CL73" i="15" a="1"/>
  <c r="CL183" i="15" a="1"/>
  <c r="CL153" i="15" a="1"/>
  <c r="CL101" i="15" a="1"/>
  <c r="CL177" i="15" a="1"/>
  <c r="CL117" i="15" a="1"/>
  <c r="CL13" i="15" a="1"/>
  <c r="CL7" i="15" a="1"/>
  <c r="CL83" i="15" a="1"/>
  <c r="CL109" i="15" a="1"/>
  <c r="CL39" i="15" a="1"/>
  <c r="CL143" i="15" a="1"/>
  <c r="CL193" i="15" a="1"/>
  <c r="CL91" i="15" a="1"/>
  <c r="CL157" i="15" a="1"/>
  <c r="CL51" i="15" a="1"/>
  <c r="CL89" i="15" a="1"/>
  <c r="CL105" i="15" a="1"/>
  <c r="CL139" i="15" a="1"/>
  <c r="CL31" i="15" a="1"/>
  <c r="CL59" i="15" a="1"/>
  <c r="CL189" i="15" a="1"/>
  <c r="CL5" i="15" a="1"/>
  <c r="CL123" i="15" a="1"/>
  <c r="CL15" i="15" a="1"/>
  <c r="CL127" i="15" a="1"/>
  <c r="CL37" i="15" a="1"/>
  <c r="CL85" i="15" a="1"/>
  <c r="CL141" i="15" a="1"/>
  <c r="CL79" i="15" a="1"/>
  <c r="CL67" i="15" a="1"/>
  <c r="CL131" i="15" a="1"/>
  <c r="CL33" i="15" a="1"/>
  <c r="CL69" i="15" a="1"/>
  <c r="CL107" i="15" a="1"/>
  <c r="CL129" i="15" a="1"/>
  <c r="CL29" i="15" a="1"/>
  <c r="CL199" i="15" a="1"/>
  <c r="CL71" i="15" l="1"/>
  <c r="CL87" i="15"/>
  <c r="CL119" i="15"/>
  <c r="CL35" i="15"/>
  <c r="CL7" i="15"/>
  <c r="CL135" i="15"/>
  <c r="CL103" i="15"/>
  <c r="CL23" i="15"/>
  <c r="CL171" i="15"/>
  <c r="CL151" i="15"/>
  <c r="CL55" i="15"/>
  <c r="CL115" i="15"/>
  <c r="CL51" i="15"/>
  <c r="CL201" i="15"/>
  <c r="CL39" i="15"/>
  <c r="CL19" i="15"/>
  <c r="CL83" i="15"/>
  <c r="CL15" i="15"/>
  <c r="CL67" i="15"/>
  <c r="CL189" i="15"/>
  <c r="CL139" i="15"/>
  <c r="CL63" i="15"/>
  <c r="CL91" i="15"/>
  <c r="CL147" i="15"/>
  <c r="CL101" i="15"/>
  <c r="CL79" i="15"/>
  <c r="CL195" i="15"/>
  <c r="CL99" i="15"/>
  <c r="CL33" i="15"/>
  <c r="CL13" i="15"/>
  <c r="CL27" i="15"/>
  <c r="CL31" i="15"/>
  <c r="CL53" i="15"/>
  <c r="CL163" i="15"/>
  <c r="CL161" i="15"/>
  <c r="CL17" i="15"/>
  <c r="CL167" i="15"/>
  <c r="CL117" i="15"/>
  <c r="CL29" i="15"/>
  <c r="CL193" i="15"/>
  <c r="CL131" i="15"/>
  <c r="CL181" i="15"/>
  <c r="CL185" i="15"/>
  <c r="CL111" i="15"/>
  <c r="CL43" i="15"/>
  <c r="CL173" i="15"/>
  <c r="CL9" i="15"/>
  <c r="CL165" i="15"/>
  <c r="CL69" i="15"/>
  <c r="CL81" i="15"/>
  <c r="CL123" i="15"/>
  <c r="CL95" i="15"/>
  <c r="CL183" i="15"/>
  <c r="CL107" i="15"/>
  <c r="CL75" i="15"/>
  <c r="CL47" i="15"/>
  <c r="CL129" i="15"/>
  <c r="CL59" i="15"/>
  <c r="CL105" i="15"/>
  <c r="CL199" i="15"/>
  <c r="CL57" i="15"/>
  <c r="CL175" i="15"/>
  <c r="CL187" i="15"/>
  <c r="CL203" i="15"/>
  <c r="CL49" i="15"/>
  <c r="CL169" i="15"/>
  <c r="CL25" i="15"/>
  <c r="CL77" i="15"/>
  <c r="CL21" i="15"/>
  <c r="CL197" i="15"/>
  <c r="CL149" i="15"/>
  <c r="CL159" i="15"/>
  <c r="CL89" i="15"/>
  <c r="CL37" i="15"/>
  <c r="CL179" i="15"/>
  <c r="CL93" i="15"/>
  <c r="CL65" i="15"/>
  <c r="CL73" i="15"/>
  <c r="CL191" i="15"/>
  <c r="CL153" i="15"/>
  <c r="CL85" i="15"/>
  <c r="CL61" i="15"/>
  <c r="CL141" i="15"/>
  <c r="CL45" i="15"/>
  <c r="CL157" i="15"/>
  <c r="CL97" i="15"/>
  <c r="CL177" i="15"/>
  <c r="CL127" i="15"/>
  <c r="CL137" i="15"/>
  <c r="CL145" i="15"/>
  <c r="CL5" i="15"/>
  <c r="CL41" i="15"/>
  <c r="CL109" i="15"/>
  <c r="CL121" i="15"/>
  <c r="CL125" i="15"/>
  <c r="CL11" i="15"/>
  <c r="CL113" i="15"/>
  <c r="CL133" i="15"/>
  <c r="CL143" i="15"/>
  <c r="CL155" i="15"/>
  <c r="DA3" i="10"/>
  <c r="DB2" i="10"/>
  <c r="CU2" i="11"/>
  <c r="CV1" i="11"/>
  <c r="CM49" i="15" a="1"/>
  <c r="CM121" i="15" a="1"/>
  <c r="CM117" i="15" a="1"/>
  <c r="CM33" i="15" a="1"/>
  <c r="CM59" i="15" a="1"/>
  <c r="CM203" i="15" a="1"/>
  <c r="CM47" i="15" a="1"/>
  <c r="CM133" i="15" a="1"/>
  <c r="CM113" i="15" a="1"/>
  <c r="CM155" i="15" a="1"/>
  <c r="CM77" i="15" a="1"/>
  <c r="CM123" i="15" a="1"/>
  <c r="CM105" i="15" a="1"/>
  <c r="CM23" i="15" a="1"/>
  <c r="CM139" i="15" a="1"/>
  <c r="CM177" i="15" a="1"/>
  <c r="CM61" i="15" a="1"/>
  <c r="CM31" i="15" a="1"/>
  <c r="CM195" i="15" a="1"/>
  <c r="CM141" i="15" a="1"/>
  <c r="CM39" i="15" a="1"/>
  <c r="CM185" i="15" a="1"/>
  <c r="CM79" i="15" a="1"/>
  <c r="CM149" i="15" a="1"/>
  <c r="CM109" i="15" a="1"/>
  <c r="CM57" i="15" a="1"/>
  <c r="CM9" i="15" a="1"/>
  <c r="CM97" i="15" a="1"/>
  <c r="CM191" i="15" a="1"/>
  <c r="CM101" i="15" a="1"/>
  <c r="CM189" i="15" a="1"/>
  <c r="CM91" i="15" a="1"/>
  <c r="CM201" i="15" a="1"/>
  <c r="CM131" i="15" a="1"/>
  <c r="CM183" i="15" a="1"/>
  <c r="CM53" i="15" a="1"/>
  <c r="CM85" i="15" a="1"/>
  <c r="CM137" i="15" a="1"/>
  <c r="CM99" i="15" a="1"/>
  <c r="CM25" i="15" a="1"/>
  <c r="CM87" i="15" a="1"/>
  <c r="CM29" i="15" a="1"/>
  <c r="CM147" i="15" a="1"/>
  <c r="CM89" i="15" a="1"/>
  <c r="CM199" i="15" a="1"/>
  <c r="CM159" i="15" a="1"/>
  <c r="CM41" i="15" a="1"/>
  <c r="CM165" i="15" a="1"/>
  <c r="CM111" i="15" a="1"/>
  <c r="CM7" i="15" a="1"/>
  <c r="CM145" i="15" a="1"/>
  <c r="CM13" i="15" a="1"/>
  <c r="CM107" i="15" a="1"/>
  <c r="CM169" i="15" a="1"/>
  <c r="CM119" i="15" a="1"/>
  <c r="CM163" i="15" a="1"/>
  <c r="CM5" i="15" a="1"/>
  <c r="CM45" i="15" a="1"/>
  <c r="CM197" i="15" a="1"/>
  <c r="CM187" i="15" a="1"/>
  <c r="CM71" i="15" a="1"/>
  <c r="CM151" i="15" a="1"/>
  <c r="CM51" i="15" a="1"/>
  <c r="CM125" i="15" a="1"/>
  <c r="CM143" i="15" a="1"/>
  <c r="CM15" i="15" a="1"/>
  <c r="CM65" i="15" a="1"/>
  <c r="CM179" i="15" a="1"/>
  <c r="CM135" i="15" a="1"/>
  <c r="CM37" i="15" a="1"/>
  <c r="CM21" i="15" a="1"/>
  <c r="CM167" i="15" a="1"/>
  <c r="CM161" i="15" a="1"/>
  <c r="CM11" i="15" a="1"/>
  <c r="CM95" i="15" a="1"/>
  <c r="CM75" i="15" a="1"/>
  <c r="CM55" i="15" a="1"/>
  <c r="CM17" i="15" a="1"/>
  <c r="CM35" i="15" a="1"/>
  <c r="CM127" i="15" a="1"/>
  <c r="CM43" i="15" a="1"/>
  <c r="CM173" i="15" a="1"/>
  <c r="CM157" i="15" a="1"/>
  <c r="CM115" i="15" a="1"/>
  <c r="CM175" i="15" a="1"/>
  <c r="CM69" i="15" a="1"/>
  <c r="CM73" i="15" a="1"/>
  <c r="CM83" i="15" a="1"/>
  <c r="CM193" i="15" a="1"/>
  <c r="CM129" i="15" a="1"/>
  <c r="CM63" i="15" a="1"/>
  <c r="CM81" i="15" a="1"/>
  <c r="CM171" i="15" a="1"/>
  <c r="CM181" i="15" a="1"/>
  <c r="CM153" i="15" a="1"/>
  <c r="CM93" i="15" a="1"/>
  <c r="CM103" i="15" a="1"/>
  <c r="CM19" i="15" a="1"/>
  <c r="CM67" i="15" a="1"/>
  <c r="CM27" i="15" a="1"/>
  <c r="CM115" i="15" l="1"/>
  <c r="CM23" i="15"/>
  <c r="CM7" i="15"/>
  <c r="CM87" i="15"/>
  <c r="CM155" i="15"/>
  <c r="CM103" i="15"/>
  <c r="CM119" i="15"/>
  <c r="CM39" i="15"/>
  <c r="CM99" i="15"/>
  <c r="CM55" i="15"/>
  <c r="CM151" i="15"/>
  <c r="CM15" i="15"/>
  <c r="CM197" i="15"/>
  <c r="CM71" i="15"/>
  <c r="CM193" i="15"/>
  <c r="CM135" i="15"/>
  <c r="CM127" i="15"/>
  <c r="CM165" i="15"/>
  <c r="CM11" i="15"/>
  <c r="CM63" i="15"/>
  <c r="CM67" i="15"/>
  <c r="CM29" i="15"/>
  <c r="CM19" i="15"/>
  <c r="CM13" i="15"/>
  <c r="CM131" i="15"/>
  <c r="CM189" i="15"/>
  <c r="CM35" i="15"/>
  <c r="CM47" i="15"/>
  <c r="CM79" i="15"/>
  <c r="CM161" i="15"/>
  <c r="CM159" i="15"/>
  <c r="CM191" i="15"/>
  <c r="CM83" i="15"/>
  <c r="CM203" i="15"/>
  <c r="CM51" i="15"/>
  <c r="CM169" i="15"/>
  <c r="CM185" i="15"/>
  <c r="CM171" i="15"/>
  <c r="CM147" i="15"/>
  <c r="CM77" i="15"/>
  <c r="CM101" i="15"/>
  <c r="CM37" i="15"/>
  <c r="CM95" i="15"/>
  <c r="CM31" i="15"/>
  <c r="CM105" i="15"/>
  <c r="CM199" i="15"/>
  <c r="CM181" i="15"/>
  <c r="CM85" i="15"/>
  <c r="CM175" i="15"/>
  <c r="CM9" i="15"/>
  <c r="CM111" i="15"/>
  <c r="CM65" i="15"/>
  <c r="CM123" i="15"/>
  <c r="CM93" i="15"/>
  <c r="CM25" i="15"/>
  <c r="CM201" i="15"/>
  <c r="CM75" i="15"/>
  <c r="CM173" i="15"/>
  <c r="CM125" i="15"/>
  <c r="CM133" i="15"/>
  <c r="CM121" i="15"/>
  <c r="CM163" i="15"/>
  <c r="CM129" i="15"/>
  <c r="CM157" i="15"/>
  <c r="CM43" i="15"/>
  <c r="CM21" i="15"/>
  <c r="CM149" i="15"/>
  <c r="CM195" i="15"/>
  <c r="CM33" i="15"/>
  <c r="CM81" i="15"/>
  <c r="CM69" i="15"/>
  <c r="CM117" i="15"/>
  <c r="CM183" i="15"/>
  <c r="CM17" i="15"/>
  <c r="CM177" i="15"/>
  <c r="CM179" i="15"/>
  <c r="CM89" i="15"/>
  <c r="CM187" i="15"/>
  <c r="CM53" i="15"/>
  <c r="CM49" i="15"/>
  <c r="CM57" i="15"/>
  <c r="CM91" i="15"/>
  <c r="CM143" i="15"/>
  <c r="CM113" i="15"/>
  <c r="CM59" i="15"/>
  <c r="CM27" i="15"/>
  <c r="CM153" i="15"/>
  <c r="CM73" i="15"/>
  <c r="CM145" i="15"/>
  <c r="CM167" i="15"/>
  <c r="CM109" i="15"/>
  <c r="CM141" i="15"/>
  <c r="CM139" i="15"/>
  <c r="CM45" i="15"/>
  <c r="CM5" i="15"/>
  <c r="CM137" i="15"/>
  <c r="CM107" i="15"/>
  <c r="CM97" i="15"/>
  <c r="CM61" i="15"/>
  <c r="CM41" i="15"/>
  <c r="DB3" i="10"/>
  <c r="DC2" i="10"/>
  <c r="CV2" i="11"/>
  <c r="CW1" i="11"/>
  <c r="CN65" i="15" a="1"/>
  <c r="CN177" i="15" a="1"/>
  <c r="CN75" i="15" a="1"/>
  <c r="CN125" i="15" a="1"/>
  <c r="CN43" i="15" a="1"/>
  <c r="CN29" i="15" a="1"/>
  <c r="CN15" i="15" a="1"/>
  <c r="CN131" i="15" a="1"/>
  <c r="CN163" i="15" a="1"/>
  <c r="CN197" i="15" a="1"/>
  <c r="CN153" i="15" a="1"/>
  <c r="CN99" i="15" a="1"/>
  <c r="CN85" i="15" a="1"/>
  <c r="CN19" i="15" a="1"/>
  <c r="CN45" i="15" a="1"/>
  <c r="CN73" i="15" a="1"/>
  <c r="CN117" i="15" a="1"/>
  <c r="CN39" i="15" a="1"/>
  <c r="CN23" i="15" a="1"/>
  <c r="CN53" i="15" a="1"/>
  <c r="CN111" i="15" a="1"/>
  <c r="CN151" i="15" a="1"/>
  <c r="CN129" i="15" a="1"/>
  <c r="CN161" i="15" a="1"/>
  <c r="CN7" i="15" a="1"/>
  <c r="CN33" i="15" a="1"/>
  <c r="CN49" i="15" a="1"/>
  <c r="CN145" i="15" a="1"/>
  <c r="CN107" i="15" a="1"/>
  <c r="CN157" i="15" a="1"/>
  <c r="CN139" i="15" a="1"/>
  <c r="CN173" i="15" a="1"/>
  <c r="CN77" i="15" a="1"/>
  <c r="CN119" i="15" a="1"/>
  <c r="CN41" i="15" a="1"/>
  <c r="CN91" i="15" a="1"/>
  <c r="CN135" i="15" a="1"/>
  <c r="CN185" i="15" a="1"/>
  <c r="CN93" i="15" a="1"/>
  <c r="CN201" i="15" a="1"/>
  <c r="CN61" i="15" a="1"/>
  <c r="CN11" i="15" a="1"/>
  <c r="CN175" i="15" a="1"/>
  <c r="CN121" i="15" a="1"/>
  <c r="CN47" i="15" a="1"/>
  <c r="CN167" i="15" a="1"/>
  <c r="CN21" i="15" a="1"/>
  <c r="CN35" i="15" a="1"/>
  <c r="CN141" i="15" a="1"/>
  <c r="CN37" i="15" a="1"/>
  <c r="CN193" i="15" a="1"/>
  <c r="CN89" i="15" a="1"/>
  <c r="CN17" i="15" a="1"/>
  <c r="CN57" i="15" a="1"/>
  <c r="CN55" i="15" a="1"/>
  <c r="CN103" i="15" a="1"/>
  <c r="CN191" i="15" a="1"/>
  <c r="CN155" i="15" a="1"/>
  <c r="CN133" i="15" a="1"/>
  <c r="CN81" i="15" a="1"/>
  <c r="CN179" i="15" a="1"/>
  <c r="CN187" i="15" a="1"/>
  <c r="CN25" i="15" a="1"/>
  <c r="CN101" i="15" a="1"/>
  <c r="CN63" i="15" a="1"/>
  <c r="CN71" i="15" a="1"/>
  <c r="CN13" i="15" a="1"/>
  <c r="CN69" i="15" a="1"/>
  <c r="CN79" i="15" a="1"/>
  <c r="CN51" i="15" a="1"/>
  <c r="CN195" i="15" a="1"/>
  <c r="CN9" i="15" a="1"/>
  <c r="CN27" i="15" a="1"/>
  <c r="CN109" i="15" a="1"/>
  <c r="CN169" i="15" a="1"/>
  <c r="CN199" i="15" a="1"/>
  <c r="CN165" i="15" a="1"/>
  <c r="CN97" i="15" a="1"/>
  <c r="CN159" i="15" a="1"/>
  <c r="CN105" i="15" a="1"/>
  <c r="CN31" i="15" a="1"/>
  <c r="CN115" i="15" a="1"/>
  <c r="CN137" i="15" a="1"/>
  <c r="CN171" i="15" a="1"/>
  <c r="CN67" i="15" a="1"/>
  <c r="CN149" i="15" a="1"/>
  <c r="CN123" i="15" a="1"/>
  <c r="CN181" i="15" a="1"/>
  <c r="CN143" i="15" a="1"/>
  <c r="CN59" i="15" a="1"/>
  <c r="CN95" i="15" a="1"/>
  <c r="CN87" i="15" a="1"/>
  <c r="CN83" i="15" a="1"/>
  <c r="CN5" i="15" a="1"/>
  <c r="CN189" i="15" a="1"/>
  <c r="CN183" i="15" a="1"/>
  <c r="CN113" i="15" a="1"/>
  <c r="CN147" i="15" a="1"/>
  <c r="CN127" i="15" a="1"/>
  <c r="CN203" i="15" a="1"/>
  <c r="CN7" i="15" l="1"/>
  <c r="CN87" i="15"/>
  <c r="CN23" i="15"/>
  <c r="CN119" i="15"/>
  <c r="CN201" i="15"/>
  <c r="CN173" i="15"/>
  <c r="CN181" i="15"/>
  <c r="CN39" i="15"/>
  <c r="CN31" i="15"/>
  <c r="CN71" i="15"/>
  <c r="CN103" i="15"/>
  <c r="CN15" i="15"/>
  <c r="CN135" i="15"/>
  <c r="CN55" i="15"/>
  <c r="CN83" i="15"/>
  <c r="CN165" i="15"/>
  <c r="CN161" i="15"/>
  <c r="CN203" i="15"/>
  <c r="CN19" i="15"/>
  <c r="CN47" i="15"/>
  <c r="CN163" i="15"/>
  <c r="CN143" i="15"/>
  <c r="CN35" i="15"/>
  <c r="CN147" i="15"/>
  <c r="CN151" i="15"/>
  <c r="CN79" i="15"/>
  <c r="CN51" i="15"/>
  <c r="CN177" i="15"/>
  <c r="CN131" i="15"/>
  <c r="CN155" i="15"/>
  <c r="CN67" i="15"/>
  <c r="CN169" i="15"/>
  <c r="CN115" i="15"/>
  <c r="CN41" i="15"/>
  <c r="CN99" i="15"/>
  <c r="CN107" i="15"/>
  <c r="CN189" i="15"/>
  <c r="CN123" i="15"/>
  <c r="CN193" i="15"/>
  <c r="CN11" i="15"/>
  <c r="CN111" i="15"/>
  <c r="CN101" i="15"/>
  <c r="CN45" i="15"/>
  <c r="CN43" i="15"/>
  <c r="CN197" i="15"/>
  <c r="CN91" i="15"/>
  <c r="CN157" i="15"/>
  <c r="CN49" i="15"/>
  <c r="CN27" i="15"/>
  <c r="CN13" i="15"/>
  <c r="CN175" i="15"/>
  <c r="CN73" i="15"/>
  <c r="CN65" i="15"/>
  <c r="CN59" i="15"/>
  <c r="CN139" i="15"/>
  <c r="CN145" i="15"/>
  <c r="CN53" i="15"/>
  <c r="CN109" i="15"/>
  <c r="CN85" i="15"/>
  <c r="CN75" i="15"/>
  <c r="CN185" i="15"/>
  <c r="CN37" i="15"/>
  <c r="CN137" i="15"/>
  <c r="CN21" i="15"/>
  <c r="CN9" i="15"/>
  <c r="CN63" i="15"/>
  <c r="CN179" i="15"/>
  <c r="CN61" i="15"/>
  <c r="CN5" i="15"/>
  <c r="CN183" i="15"/>
  <c r="CN171" i="15"/>
  <c r="CN159" i="15"/>
  <c r="CN33" i="15"/>
  <c r="CN133" i="15"/>
  <c r="CN153" i="15"/>
  <c r="CN117" i="15"/>
  <c r="CN89" i="15"/>
  <c r="CN95" i="15"/>
  <c r="CN141" i="15"/>
  <c r="CN121" i="15"/>
  <c r="CN195" i="15"/>
  <c r="CN129" i="15"/>
  <c r="CN29" i="15"/>
  <c r="CN17" i="15"/>
  <c r="CN57" i="15"/>
  <c r="CN77" i="15"/>
  <c r="CN167" i="15"/>
  <c r="CN149" i="15"/>
  <c r="CN69" i="15"/>
  <c r="CN191" i="15"/>
  <c r="CN187" i="15"/>
  <c r="CN127" i="15"/>
  <c r="CN25" i="15"/>
  <c r="CN93" i="15"/>
  <c r="CN105" i="15"/>
  <c r="CN199" i="15"/>
  <c r="CN97" i="15"/>
  <c r="CN81" i="15"/>
  <c r="CN125" i="15"/>
  <c r="CN113" i="15"/>
  <c r="DC3" i="10"/>
  <c r="DD2" i="10"/>
  <c r="CW2" i="11"/>
  <c r="CX1" i="11"/>
  <c r="CO193" i="15" a="1"/>
  <c r="CO83" i="15" a="1"/>
  <c r="CO87" i="15" a="1"/>
  <c r="CO135" i="15" a="1"/>
  <c r="CO175" i="15" a="1"/>
  <c r="CO139" i="15" a="1"/>
  <c r="CO97" i="15" a="1"/>
  <c r="CO169" i="15" a="1"/>
  <c r="CO141" i="15" a="1"/>
  <c r="CO129" i="15" a="1"/>
  <c r="CO5" i="15" a="1"/>
  <c r="CO149" i="15" a="1"/>
  <c r="CO17" i="15" a="1"/>
  <c r="CO145" i="15" a="1"/>
  <c r="CO91" i="15" a="1"/>
  <c r="CO111" i="15" a="1"/>
  <c r="CO61" i="15" a="1"/>
  <c r="CO35" i="15" a="1"/>
  <c r="CO199" i="15" a="1"/>
  <c r="CO41" i="15" a="1"/>
  <c r="CO109" i="15" a="1"/>
  <c r="CO143" i="15" a="1"/>
  <c r="CO71" i="15" a="1"/>
  <c r="CO177" i="15" a="1"/>
  <c r="CO23" i="15" a="1"/>
  <c r="CO99" i="15" a="1"/>
  <c r="CO137" i="15" a="1"/>
  <c r="CO179" i="15" a="1"/>
  <c r="CO181" i="15" a="1"/>
  <c r="CO63" i="15" a="1"/>
  <c r="CO33" i="15" a="1"/>
  <c r="CO21" i="15" a="1"/>
  <c r="CO105" i="15" a="1"/>
  <c r="CO31" i="15" a="1"/>
  <c r="CO151" i="15" a="1"/>
  <c r="CO11" i="15" a="1"/>
  <c r="CO165" i="15" a="1"/>
  <c r="CO15" i="15" a="1"/>
  <c r="CO29" i="15" a="1"/>
  <c r="CO43" i="15" a="1"/>
  <c r="CO123" i="15" a="1"/>
  <c r="CO51" i="15" a="1"/>
  <c r="CO93" i="15" a="1"/>
  <c r="CO13" i="15" a="1"/>
  <c r="CO191" i="15" a="1"/>
  <c r="CO25" i="15" a="1"/>
  <c r="CO95" i="15" a="1"/>
  <c r="CO203" i="15" a="1"/>
  <c r="CO115" i="15" a="1"/>
  <c r="CO121" i="15" a="1"/>
  <c r="CO7" i="15" a="1"/>
  <c r="CO167" i="15" a="1"/>
  <c r="CO55" i="15" a="1"/>
  <c r="CO161" i="15" a="1"/>
  <c r="CO77" i="15" a="1"/>
  <c r="CO147" i="15" a="1"/>
  <c r="CO57" i="15" a="1"/>
  <c r="CO73" i="15" a="1"/>
  <c r="CO187" i="15" a="1"/>
  <c r="CO103" i="15" a="1"/>
  <c r="CO107" i="15" a="1"/>
  <c r="CO37" i="15" a="1"/>
  <c r="CO133" i="15" a="1"/>
  <c r="CO163" i="15" a="1"/>
  <c r="CO185" i="15" a="1"/>
  <c r="CO173" i="15" a="1"/>
  <c r="CO195" i="15" a="1"/>
  <c r="CO59" i="15" a="1"/>
  <c r="CO67" i="15" a="1"/>
  <c r="CO81" i="15" a="1"/>
  <c r="CO113" i="15" a="1"/>
  <c r="CO171" i="15" a="1"/>
  <c r="CO183" i="15" a="1"/>
  <c r="CO201" i="15" a="1"/>
  <c r="CO69" i="15" a="1"/>
  <c r="CO153" i="15" a="1"/>
  <c r="CO85" i="15" a="1"/>
  <c r="CO119" i="15" a="1"/>
  <c r="CO47" i="15" a="1"/>
  <c r="CO39" i="15" a="1"/>
  <c r="CO127" i="15" a="1"/>
  <c r="CO27" i="15" a="1"/>
  <c r="CO131" i="15" a="1"/>
  <c r="CO45" i="15" a="1"/>
  <c r="CO65" i="15" a="1"/>
  <c r="CO157" i="15" a="1"/>
  <c r="CO79" i="15" a="1"/>
  <c r="CO89" i="15" a="1"/>
  <c r="CO125" i="15" a="1"/>
  <c r="CO155" i="15" a="1"/>
  <c r="CO75" i="15" a="1"/>
  <c r="CO159" i="15" a="1"/>
  <c r="CO189" i="15" a="1"/>
  <c r="CO9" i="15" a="1"/>
  <c r="CO49" i="15" a="1"/>
  <c r="CO53" i="15" a="1"/>
  <c r="CO101" i="15" a="1"/>
  <c r="CO117" i="15" a="1"/>
  <c r="CO197" i="15" a="1"/>
  <c r="CO19" i="15" a="1"/>
  <c r="CO23" i="15" l="1"/>
  <c r="CO7" i="15"/>
  <c r="CO55" i="15"/>
  <c r="CO35" i="15"/>
  <c r="CO115" i="15"/>
  <c r="CO151" i="15"/>
  <c r="CO165" i="15"/>
  <c r="CO131" i="15"/>
  <c r="CO201" i="15"/>
  <c r="CO173" i="15"/>
  <c r="CO147" i="15"/>
  <c r="CO103" i="15"/>
  <c r="CO19" i="15"/>
  <c r="CO189" i="15"/>
  <c r="CO31" i="15"/>
  <c r="CO181" i="15"/>
  <c r="CO177" i="15"/>
  <c r="CO99" i="15"/>
  <c r="CO59" i="15"/>
  <c r="CO87" i="15"/>
  <c r="CO203" i="15"/>
  <c r="CO75" i="15"/>
  <c r="CO11" i="15"/>
  <c r="CO15" i="15"/>
  <c r="CO63" i="15"/>
  <c r="CO163" i="15"/>
  <c r="CO161" i="15"/>
  <c r="CO139" i="15"/>
  <c r="CO107" i="15"/>
  <c r="CO167" i="15"/>
  <c r="CO159" i="15"/>
  <c r="CO179" i="15"/>
  <c r="CO71" i="15"/>
  <c r="CO195" i="15"/>
  <c r="CO145" i="15"/>
  <c r="CO193" i="15"/>
  <c r="CO169" i="15"/>
  <c r="CO43" i="15"/>
  <c r="CO79" i="15"/>
  <c r="CO39" i="15"/>
  <c r="CO171" i="15"/>
  <c r="CO37" i="15"/>
  <c r="CO67" i="15"/>
  <c r="CO135" i="15"/>
  <c r="CO97" i="15"/>
  <c r="CO51" i="15"/>
  <c r="CO21" i="15"/>
  <c r="CO119" i="15"/>
  <c r="CO127" i="15"/>
  <c r="CO185" i="15"/>
  <c r="CO149" i="15"/>
  <c r="CO111" i="15"/>
  <c r="CO25" i="15"/>
  <c r="CO29" i="15"/>
  <c r="CO93" i="15"/>
  <c r="CO47" i="15"/>
  <c r="CO113" i="15"/>
  <c r="CO183" i="15"/>
  <c r="CO91" i="15"/>
  <c r="CO83" i="15"/>
  <c r="CO141" i="15"/>
  <c r="CO123" i="15"/>
  <c r="CO33" i="15"/>
  <c r="CO105" i="15"/>
  <c r="CO109" i="15"/>
  <c r="CO133" i="15"/>
  <c r="CO129" i="15"/>
  <c r="CO197" i="15"/>
  <c r="CO191" i="15"/>
  <c r="CO95" i="15"/>
  <c r="CO65" i="15"/>
  <c r="CO137" i="15"/>
  <c r="CO81" i="15"/>
  <c r="CO57" i="15"/>
  <c r="CO17" i="15"/>
  <c r="CO61" i="15"/>
  <c r="CO49" i="15"/>
  <c r="CO155" i="15"/>
  <c r="CO27" i="15"/>
  <c r="CO153" i="15"/>
  <c r="CO41" i="15"/>
  <c r="CO143" i="15"/>
  <c r="CO187" i="15"/>
  <c r="CO117" i="15"/>
  <c r="CO13" i="15"/>
  <c r="CO89" i="15"/>
  <c r="CO45" i="15"/>
  <c r="CO157" i="15"/>
  <c r="CO85" i="15"/>
  <c r="CO77" i="15"/>
  <c r="CO5" i="15"/>
  <c r="CO121" i="15"/>
  <c r="CO9" i="15"/>
  <c r="CO53" i="15"/>
  <c r="CO125" i="15"/>
  <c r="CO69" i="15"/>
  <c r="CO199" i="15"/>
  <c r="CO73" i="15"/>
  <c r="CO175" i="15"/>
  <c r="CO101" i="15"/>
  <c r="DE2" i="10"/>
  <c r="DD3" i="10"/>
  <c r="CY1" i="11"/>
  <c r="CX2" i="11"/>
  <c r="CP183" i="15" a="1"/>
  <c r="CP143" i="15" a="1"/>
  <c r="CP177" i="15" a="1"/>
  <c r="CP115" i="15" a="1"/>
  <c r="CP151" i="15" a="1"/>
  <c r="CP153" i="15" a="1"/>
  <c r="CP5" i="15" a="1"/>
  <c r="CP137" i="15" a="1"/>
  <c r="CP105" i="15" a="1"/>
  <c r="CP101" i="15" a="1"/>
  <c r="CP93" i="15" a="1"/>
  <c r="CP169" i="15" a="1"/>
  <c r="CP65" i="15" a="1"/>
  <c r="CP119" i="15" a="1"/>
  <c r="CP193" i="15" a="1"/>
  <c r="CP27" i="15" a="1"/>
  <c r="CP117" i="15" a="1"/>
  <c r="CP11" i="15" a="1"/>
  <c r="CP191" i="15" a="1"/>
  <c r="CP197" i="15" a="1"/>
  <c r="CP69" i="15" a="1"/>
  <c r="CP31" i="15" a="1"/>
  <c r="CP159" i="15" a="1"/>
  <c r="CP57" i="15" a="1"/>
  <c r="CP77" i="15" a="1"/>
  <c r="CP83" i="15" a="1"/>
  <c r="CP129" i="15" a="1"/>
  <c r="CP59" i="15" a="1"/>
  <c r="CP41" i="15" a="1"/>
  <c r="CP139" i="15" a="1"/>
  <c r="CP201" i="15" a="1"/>
  <c r="CP55" i="15" a="1"/>
  <c r="CP165" i="15" a="1"/>
  <c r="CP161" i="15" a="1"/>
  <c r="CP29" i="15" a="1"/>
  <c r="CP149" i="15" a="1"/>
  <c r="CP75" i="15" a="1"/>
  <c r="CP141" i="15" a="1"/>
  <c r="CP175" i="15" a="1"/>
  <c r="CP53" i="15" a="1"/>
  <c r="CP167" i="15" a="1"/>
  <c r="CP135" i="15" a="1"/>
  <c r="CP145" i="15" a="1"/>
  <c r="CP103" i="15" a="1"/>
  <c r="CP185" i="15" a="1"/>
  <c r="CP111" i="15" a="1"/>
  <c r="CP155" i="15" a="1"/>
  <c r="CP179" i="15" a="1"/>
  <c r="CP203" i="15" a="1"/>
  <c r="CP125" i="15" a="1"/>
  <c r="CP189" i="15" a="1"/>
  <c r="CP51" i="15" a="1"/>
  <c r="CP195" i="15" a="1"/>
  <c r="CP127" i="15" a="1"/>
  <c r="CP73" i="15" a="1"/>
  <c r="CP23" i="15" a="1"/>
  <c r="CP47" i="15" a="1"/>
  <c r="CP147" i="15" a="1"/>
  <c r="CP33" i="15" a="1"/>
  <c r="CP171" i="15" a="1"/>
  <c r="CP97" i="15" a="1"/>
  <c r="CP71" i="15" a="1"/>
  <c r="CP81" i="15" a="1"/>
  <c r="CP89" i="15" a="1"/>
  <c r="CP187" i="15" a="1"/>
  <c r="CP45" i="15" a="1"/>
  <c r="CP19" i="15" a="1"/>
  <c r="CP61" i="15" a="1"/>
  <c r="CP39" i="15" a="1"/>
  <c r="CP87" i="15" a="1"/>
  <c r="CP113" i="15" a="1"/>
  <c r="CP67" i="15" a="1"/>
  <c r="CP17" i="15" a="1"/>
  <c r="CP49" i="15" a="1"/>
  <c r="CP163" i="15" a="1"/>
  <c r="CP109" i="15" a="1"/>
  <c r="CP43" i="15" a="1"/>
  <c r="CP99" i="15" a="1"/>
  <c r="CP181" i="15" a="1"/>
  <c r="CP157" i="15" a="1"/>
  <c r="CP63" i="15" a="1"/>
  <c r="CP121" i="15" a="1"/>
  <c r="CP79" i="15" a="1"/>
  <c r="CP25" i="15" a="1"/>
  <c r="CP123" i="15" a="1"/>
  <c r="CP35" i="15" a="1"/>
  <c r="CP199" i="15" a="1"/>
  <c r="CP107" i="15" a="1"/>
  <c r="CP133" i="15" a="1"/>
  <c r="CP13" i="15" a="1"/>
  <c r="CP95" i="15" a="1"/>
  <c r="CP131" i="15" a="1"/>
  <c r="CP9" i="15" a="1"/>
  <c r="CP173" i="15" a="1"/>
  <c r="CP91" i="15" a="1"/>
  <c r="CP21" i="15" a="1"/>
  <c r="CP37" i="15" a="1"/>
  <c r="CP85" i="15" a="1"/>
  <c r="CP15" i="15" a="1"/>
  <c r="CP7" i="15" a="1"/>
  <c r="CP39" i="15" l="1"/>
  <c r="CP83" i="15"/>
  <c r="CP7" i="15"/>
  <c r="CP19" i="15"/>
  <c r="CP135" i="15"/>
  <c r="CP151" i="15"/>
  <c r="CP67" i="15"/>
  <c r="CP131" i="15"/>
  <c r="CP79" i="15"/>
  <c r="CP169" i="15"/>
  <c r="CP189" i="15"/>
  <c r="CP87" i="15"/>
  <c r="CP115" i="15"/>
  <c r="CP51" i="15"/>
  <c r="CP43" i="15"/>
  <c r="CP185" i="15"/>
  <c r="CP71" i="15"/>
  <c r="CP55" i="15"/>
  <c r="CP15" i="15"/>
  <c r="CP23" i="15"/>
  <c r="CP119" i="15"/>
  <c r="CP99" i="15"/>
  <c r="CP127" i="15"/>
  <c r="CP95" i="15"/>
  <c r="CP163" i="15"/>
  <c r="CP201" i="15"/>
  <c r="CP91" i="15"/>
  <c r="CP61" i="15"/>
  <c r="CP193" i="15"/>
  <c r="CP173" i="15"/>
  <c r="CP69" i="15"/>
  <c r="CP103" i="15"/>
  <c r="CP161" i="15"/>
  <c r="CP197" i="15"/>
  <c r="CP111" i="15"/>
  <c r="CP143" i="15"/>
  <c r="CP165" i="15"/>
  <c r="CP9" i="15"/>
  <c r="CP159" i="15"/>
  <c r="CP175" i="15"/>
  <c r="CP123" i="15"/>
  <c r="CP63" i="15"/>
  <c r="CP35" i="15"/>
  <c r="CP47" i="15"/>
  <c r="CP203" i="15"/>
  <c r="CP101" i="15"/>
  <c r="CP73" i="15"/>
  <c r="CP141" i="15"/>
  <c r="CP57" i="15"/>
  <c r="CP121" i="15"/>
  <c r="CP75" i="15"/>
  <c r="CP171" i="15"/>
  <c r="CP183" i="15"/>
  <c r="CP105" i="15"/>
  <c r="CP31" i="15"/>
  <c r="CP59" i="15"/>
  <c r="CP25" i="15"/>
  <c r="CP77" i="15"/>
  <c r="CP179" i="15"/>
  <c r="CP177" i="15"/>
  <c r="CP191" i="15"/>
  <c r="CP137" i="15"/>
  <c r="CP49" i="15"/>
  <c r="CP181" i="15"/>
  <c r="CP149" i="15"/>
  <c r="CP139" i="15"/>
  <c r="CP37" i="15"/>
  <c r="CP147" i="15"/>
  <c r="CP11" i="15"/>
  <c r="CP5" i="15"/>
  <c r="CP187" i="15"/>
  <c r="CP167" i="15"/>
  <c r="CP157" i="15"/>
  <c r="CP81" i="15"/>
  <c r="CP155" i="15"/>
  <c r="CP97" i="15"/>
  <c r="CP117" i="15"/>
  <c r="CP125" i="15"/>
  <c r="CP17" i="15"/>
  <c r="CP107" i="15"/>
  <c r="CP29" i="15"/>
  <c r="CP109" i="15"/>
  <c r="CP21" i="15"/>
  <c r="CP65" i="15"/>
  <c r="CP27" i="15"/>
  <c r="CP85" i="15"/>
  <c r="CP93" i="15"/>
  <c r="CP53" i="15"/>
  <c r="CP113" i="15"/>
  <c r="CP129" i="15"/>
  <c r="CP13" i="15"/>
  <c r="CP33" i="15"/>
  <c r="CP153" i="15"/>
  <c r="CP133" i="15"/>
  <c r="CP45" i="15"/>
  <c r="CP199" i="15"/>
  <c r="CP41" i="15"/>
  <c r="CP89" i="15"/>
  <c r="CP145" i="15"/>
  <c r="CP195" i="15"/>
  <c r="DE3" i="10"/>
  <c r="DF2" i="10"/>
  <c r="CY2" i="11"/>
  <c r="CZ1" i="11"/>
  <c r="CQ23" i="15" a="1"/>
  <c r="CQ85" i="15" a="1"/>
  <c r="CQ193" i="15" a="1"/>
  <c r="CQ203" i="15" a="1"/>
  <c r="CQ173" i="15" a="1"/>
  <c r="CQ15" i="15" a="1"/>
  <c r="CQ159" i="15" a="1"/>
  <c r="CQ81" i="15" a="1"/>
  <c r="CQ75" i="15" a="1"/>
  <c r="CQ129" i="15" a="1"/>
  <c r="CQ63" i="15" a="1"/>
  <c r="CQ17" i="15" a="1"/>
  <c r="CQ37" i="15" a="1"/>
  <c r="CQ41" i="15" a="1"/>
  <c r="CQ121" i="15" a="1"/>
  <c r="CQ137" i="15" a="1"/>
  <c r="CQ79" i="15" a="1"/>
  <c r="CQ13" i="15" a="1"/>
  <c r="CQ191" i="15" a="1"/>
  <c r="CQ115" i="15" a="1"/>
  <c r="CQ91" i="15" a="1"/>
  <c r="CQ199" i="15" a="1"/>
  <c r="CQ7" i="15" a="1"/>
  <c r="CQ97" i="15" a="1"/>
  <c r="CQ77" i="15" a="1"/>
  <c r="CQ51" i="15" a="1"/>
  <c r="CQ125" i="15" a="1"/>
  <c r="CQ35" i="15" a="1"/>
  <c r="CQ189" i="15" a="1"/>
  <c r="CQ175" i="15" a="1"/>
  <c r="CQ167" i="15" a="1"/>
  <c r="CQ73" i="15" a="1"/>
  <c r="CQ133" i="15" a="1"/>
  <c r="CQ169" i="15" a="1"/>
  <c r="CQ39" i="15" a="1"/>
  <c r="CQ177" i="15" a="1"/>
  <c r="CQ117" i="15" a="1"/>
  <c r="CQ31" i="15" a="1"/>
  <c r="CQ57" i="15" a="1"/>
  <c r="CQ179" i="15" a="1"/>
  <c r="CQ105" i="15" a="1"/>
  <c r="CQ47" i="15" a="1"/>
  <c r="CQ55" i="15" a="1"/>
  <c r="CQ171" i="15" a="1"/>
  <c r="CQ93" i="15" a="1"/>
  <c r="CQ197" i="15" a="1"/>
  <c r="CQ45" i="15" a="1"/>
  <c r="CQ151" i="15" a="1"/>
  <c r="CQ185" i="15" a="1"/>
  <c r="CQ149" i="15" a="1"/>
  <c r="CQ69" i="15" a="1"/>
  <c r="CQ157" i="15" a="1"/>
  <c r="CQ27" i="15" a="1"/>
  <c r="CQ145" i="15" a="1"/>
  <c r="CQ29" i="15" a="1"/>
  <c r="CQ95" i="15" a="1"/>
  <c r="CQ131" i="15" a="1"/>
  <c r="CQ87" i="15" a="1"/>
  <c r="CQ5" i="15" a="1"/>
  <c r="CQ153" i="15" a="1"/>
  <c r="CQ123" i="15" a="1"/>
  <c r="CQ83" i="15" a="1"/>
  <c r="CQ33" i="15" a="1"/>
  <c r="CQ103" i="15" a="1"/>
  <c r="CQ155" i="15" a="1"/>
  <c r="CQ71" i="15" a="1"/>
  <c r="CQ195" i="15" a="1"/>
  <c r="CQ109" i="15" a="1"/>
  <c r="CQ49" i="15" a="1"/>
  <c r="CQ99" i="15" a="1"/>
  <c r="CQ201" i="15" a="1"/>
  <c r="CQ183" i="15" a="1"/>
  <c r="CQ187" i="15" a="1"/>
  <c r="CQ161" i="15" a="1"/>
  <c r="CQ143" i="15" a="1"/>
  <c r="CQ135" i="15" a="1"/>
  <c r="CQ163" i="15" a="1"/>
  <c r="CQ181" i="15" a="1"/>
  <c r="CQ9" i="15" a="1"/>
  <c r="CQ107" i="15" a="1"/>
  <c r="CQ43" i="15" a="1"/>
  <c r="CQ139" i="15" a="1"/>
  <c r="CQ147" i="15" a="1"/>
  <c r="CQ101" i="15" a="1"/>
  <c r="CQ111" i="15" a="1"/>
  <c r="CQ19" i="15" a="1"/>
  <c r="CQ53" i="15" a="1"/>
  <c r="CQ25" i="15" a="1"/>
  <c r="CQ89" i="15" a="1"/>
  <c r="CQ127" i="15" a="1"/>
  <c r="CQ67" i="15" a="1"/>
  <c r="CQ21" i="15" a="1"/>
  <c r="CQ113" i="15" a="1"/>
  <c r="CQ165" i="15" a="1"/>
  <c r="CQ11" i="15" a="1"/>
  <c r="CQ141" i="15" a="1"/>
  <c r="CQ119" i="15" a="1"/>
  <c r="CQ59" i="15" a="1"/>
  <c r="CQ61" i="15" a="1"/>
  <c r="CQ65" i="15" a="1"/>
  <c r="CQ103" i="15" l="1"/>
  <c r="CQ11" i="15"/>
  <c r="CQ23" i="15"/>
  <c r="CQ87" i="15"/>
  <c r="CQ71" i="15"/>
  <c r="CQ7" i="15"/>
  <c r="CQ135" i="15"/>
  <c r="CQ151" i="15"/>
  <c r="CQ115" i="15"/>
  <c r="CQ91" i="15"/>
  <c r="CQ27" i="15"/>
  <c r="CQ31" i="15"/>
  <c r="CQ193" i="15"/>
  <c r="CQ95" i="15"/>
  <c r="CQ169" i="15"/>
  <c r="CQ39" i="15"/>
  <c r="CQ127" i="15"/>
  <c r="CQ161" i="15"/>
  <c r="CQ35" i="15"/>
  <c r="CQ189" i="15"/>
  <c r="CQ99" i="15"/>
  <c r="CQ201" i="15"/>
  <c r="CQ197" i="15"/>
  <c r="CQ141" i="15"/>
  <c r="CQ105" i="15"/>
  <c r="CQ47" i="15"/>
  <c r="CQ9" i="15"/>
  <c r="CQ165" i="15"/>
  <c r="CQ139" i="15"/>
  <c r="CQ51" i="15"/>
  <c r="CQ163" i="15"/>
  <c r="CQ181" i="15"/>
  <c r="CQ59" i="15"/>
  <c r="CQ199" i="15"/>
  <c r="CQ75" i="15"/>
  <c r="CQ185" i="15"/>
  <c r="CQ19" i="15"/>
  <c r="CQ173" i="15"/>
  <c r="CQ15" i="15"/>
  <c r="CQ177" i="15"/>
  <c r="CQ175" i="15"/>
  <c r="CQ111" i="15"/>
  <c r="CQ131" i="15"/>
  <c r="CQ119" i="15"/>
  <c r="CQ123" i="15"/>
  <c r="CQ183" i="15"/>
  <c r="CQ45" i="15"/>
  <c r="CQ63" i="15"/>
  <c r="CQ203" i="15"/>
  <c r="CQ55" i="15"/>
  <c r="CQ171" i="15"/>
  <c r="CQ167" i="15"/>
  <c r="CQ147" i="15"/>
  <c r="CQ61" i="15"/>
  <c r="CQ125" i="15"/>
  <c r="CQ153" i="15"/>
  <c r="CQ107" i="15"/>
  <c r="CQ145" i="15"/>
  <c r="CQ129" i="15"/>
  <c r="CQ155" i="15"/>
  <c r="CQ149" i="15"/>
  <c r="CQ17" i="15"/>
  <c r="CQ159" i="15"/>
  <c r="CQ67" i="15"/>
  <c r="CQ83" i="15"/>
  <c r="CQ57" i="15"/>
  <c r="CQ53" i="15"/>
  <c r="CQ25" i="15"/>
  <c r="CQ97" i="15"/>
  <c r="CQ79" i="15"/>
  <c r="CQ195" i="15"/>
  <c r="CQ81" i="15"/>
  <c r="CQ37" i="15"/>
  <c r="CQ41" i="15"/>
  <c r="CQ93" i="15"/>
  <c r="CQ65" i="15"/>
  <c r="CQ113" i="15"/>
  <c r="CQ137" i="15"/>
  <c r="CQ33" i="15"/>
  <c r="CQ85" i="15"/>
  <c r="CQ43" i="15"/>
  <c r="CQ29" i="15"/>
  <c r="CQ191" i="15"/>
  <c r="CQ77" i="15"/>
  <c r="CQ69" i="15"/>
  <c r="CQ157" i="15"/>
  <c r="CQ117" i="15"/>
  <c r="CQ21" i="15"/>
  <c r="CQ73" i="15"/>
  <c r="CQ133" i="15"/>
  <c r="CQ143" i="15"/>
  <c r="CQ89" i="15"/>
  <c r="CQ187" i="15"/>
  <c r="CQ13" i="15"/>
  <c r="CQ109" i="15"/>
  <c r="CQ49" i="15"/>
  <c r="CQ101" i="15"/>
  <c r="CQ121" i="15"/>
  <c r="CQ5" i="15"/>
  <c r="CQ179" i="15"/>
  <c r="DF3" i="10"/>
  <c r="DG2" i="10"/>
  <c r="CZ2" i="11"/>
  <c r="DA1" i="11"/>
  <c r="CR51" i="15" a="1"/>
  <c r="CR139" i="15" a="1"/>
  <c r="CR65" i="15" a="1"/>
  <c r="CR203" i="15" a="1"/>
  <c r="CR137" i="15" a="1"/>
  <c r="CR159" i="15" a="1"/>
  <c r="CR135" i="15" a="1"/>
  <c r="CR127" i="15" a="1"/>
  <c r="CR117" i="15" a="1"/>
  <c r="CR99" i="15" a="1"/>
  <c r="CR147" i="15" a="1"/>
  <c r="CR17" i="15" a="1"/>
  <c r="CR21" i="15" a="1"/>
  <c r="CR177" i="15" a="1"/>
  <c r="CR181" i="15" a="1"/>
  <c r="CR13" i="15" a="1"/>
  <c r="CR175" i="15" a="1"/>
  <c r="CR15" i="15" a="1"/>
  <c r="CR69" i="15" a="1"/>
  <c r="CR121" i="15" a="1"/>
  <c r="CR191" i="15" a="1"/>
  <c r="CR45" i="15" a="1"/>
  <c r="CR119" i="15" a="1"/>
  <c r="CR185" i="15" a="1"/>
  <c r="CR125" i="15" a="1"/>
  <c r="CR155" i="15" a="1"/>
  <c r="CR145" i="15" a="1"/>
  <c r="CR9" i="15" a="1"/>
  <c r="CR11" i="15" a="1"/>
  <c r="CR179" i="15" a="1"/>
  <c r="CR103" i="15" a="1"/>
  <c r="CR71" i="15" a="1"/>
  <c r="CR165" i="15" a="1"/>
  <c r="CR115" i="15" a="1"/>
  <c r="CR123" i="15" a="1"/>
  <c r="CR25" i="15" a="1"/>
  <c r="CR161" i="15" a="1"/>
  <c r="CR91" i="15" a="1"/>
  <c r="CR193" i="15" a="1"/>
  <c r="CR143" i="15" a="1"/>
  <c r="CR7" i="15" a="1"/>
  <c r="CR75" i="15" a="1"/>
  <c r="CR129" i="15" a="1"/>
  <c r="CR167" i="15" a="1"/>
  <c r="CR141" i="15" a="1"/>
  <c r="CR95" i="15" a="1"/>
  <c r="CR19" i="15" a="1"/>
  <c r="CR79" i="15" a="1"/>
  <c r="CR157" i="15" a="1"/>
  <c r="CR113" i="15" a="1"/>
  <c r="CR195" i="15" a="1"/>
  <c r="CR199" i="15" a="1"/>
  <c r="CR93" i="15" a="1"/>
  <c r="CR67" i="15" a="1"/>
  <c r="CR5" i="15" a="1"/>
  <c r="CR57" i="15" a="1"/>
  <c r="CR133" i="15" a="1"/>
  <c r="CR73" i="15" a="1"/>
  <c r="CR109" i="15" a="1"/>
  <c r="CR39" i="15" a="1"/>
  <c r="CR43" i="15" a="1"/>
  <c r="CR151" i="15" a="1"/>
  <c r="CR23" i="15" a="1"/>
  <c r="CR87" i="15" a="1"/>
  <c r="CR37" i="15" a="1"/>
  <c r="CR97" i="15" a="1"/>
  <c r="CR197" i="15" a="1"/>
  <c r="CR85" i="15" a="1"/>
  <c r="CR149" i="15" a="1"/>
  <c r="CR55" i="15" a="1"/>
  <c r="CR53" i="15" a="1"/>
  <c r="CR31" i="15" a="1"/>
  <c r="CR171" i="15" a="1"/>
  <c r="CR81" i="15" a="1"/>
  <c r="CR131" i="15" a="1"/>
  <c r="CR107" i="15" a="1"/>
  <c r="CR49" i="15" a="1"/>
  <c r="CR77" i="15" a="1"/>
  <c r="CR111" i="15" a="1"/>
  <c r="CR59" i="15" a="1"/>
  <c r="CR101" i="15" a="1"/>
  <c r="CR169" i="15" a="1"/>
  <c r="CR83" i="15" a="1"/>
  <c r="CR201" i="15" a="1"/>
  <c r="CR33" i="15" a="1"/>
  <c r="CR29" i="15" a="1"/>
  <c r="CR105" i="15" a="1"/>
  <c r="CR27" i="15" a="1"/>
  <c r="CR189" i="15" a="1"/>
  <c r="CR41" i="15" a="1"/>
  <c r="CR183" i="15" a="1"/>
  <c r="CR153" i="15" a="1"/>
  <c r="CR187" i="15" a="1"/>
  <c r="CR173" i="15" a="1"/>
  <c r="CR89" i="15" a="1"/>
  <c r="CR163" i="15" a="1"/>
  <c r="CR61" i="15" a="1"/>
  <c r="CR47" i="15" a="1"/>
  <c r="CR35" i="15" a="1"/>
  <c r="CR63" i="15" a="1"/>
  <c r="CR119" i="15" l="1"/>
  <c r="CR131" i="15"/>
  <c r="CR67" i="15"/>
  <c r="CR7" i="15"/>
  <c r="CR35" i="15"/>
  <c r="CR87" i="15"/>
  <c r="CR115" i="15"/>
  <c r="CR99" i="15"/>
  <c r="CR55" i="15"/>
  <c r="CR83" i="15"/>
  <c r="CR23" i="15"/>
  <c r="CR51" i="15"/>
  <c r="CR19" i="15"/>
  <c r="CR31" i="15"/>
  <c r="CR103" i="15"/>
  <c r="CR161" i="15"/>
  <c r="CR155" i="15"/>
  <c r="CR39" i="15"/>
  <c r="CR147" i="15"/>
  <c r="CR165" i="15"/>
  <c r="CR167" i="15"/>
  <c r="CR135" i="15"/>
  <c r="CR27" i="15"/>
  <c r="CR173" i="15"/>
  <c r="CR171" i="15"/>
  <c r="CR159" i="15"/>
  <c r="CR191" i="15"/>
  <c r="CR197" i="15"/>
  <c r="CR113" i="15"/>
  <c r="CR43" i="15"/>
  <c r="CR169" i="15"/>
  <c r="CR185" i="15"/>
  <c r="CR201" i="15"/>
  <c r="CR95" i="15"/>
  <c r="CR177" i="15"/>
  <c r="CR139" i="15"/>
  <c r="CR189" i="15"/>
  <c r="CR111" i="15"/>
  <c r="CR89" i="15"/>
  <c r="CR79" i="15"/>
  <c r="CR107" i="15"/>
  <c r="CR123" i="15"/>
  <c r="CR203" i="15"/>
  <c r="CR47" i="15"/>
  <c r="CR57" i="15"/>
  <c r="CR181" i="15"/>
  <c r="CR91" i="15"/>
  <c r="CR49" i="15"/>
  <c r="CR13" i="15"/>
  <c r="CR141" i="15"/>
  <c r="CR53" i="15"/>
  <c r="CR127" i="15"/>
  <c r="CR63" i="15"/>
  <c r="CR17" i="15"/>
  <c r="CR9" i="15"/>
  <c r="CR81" i="15"/>
  <c r="CR71" i="15"/>
  <c r="CR193" i="15"/>
  <c r="CR195" i="15"/>
  <c r="CR65" i="15"/>
  <c r="CR143" i="15"/>
  <c r="CR15" i="15"/>
  <c r="CR183" i="15"/>
  <c r="CR179" i="15"/>
  <c r="CR69" i="15"/>
  <c r="CR105" i="15"/>
  <c r="CR137" i="15"/>
  <c r="CR151" i="15"/>
  <c r="CR5" i="15"/>
  <c r="CR37" i="15"/>
  <c r="CR101" i="15"/>
  <c r="CR145" i="15"/>
  <c r="CR97" i="15"/>
  <c r="CR75" i="15"/>
  <c r="CR133" i="15"/>
  <c r="CR117" i="15"/>
  <c r="CR187" i="15"/>
  <c r="CR125" i="15"/>
  <c r="CR77" i="15"/>
  <c r="CR25" i="15"/>
  <c r="CR45" i="15"/>
  <c r="CR29" i="15"/>
  <c r="CR199" i="15"/>
  <c r="CR129" i="15"/>
  <c r="CR41" i="15"/>
  <c r="CR85" i="15"/>
  <c r="CR33" i="15"/>
  <c r="CR59" i="15"/>
  <c r="CR149" i="15"/>
  <c r="CR157" i="15"/>
  <c r="CR175" i="15"/>
  <c r="CR21" i="15"/>
  <c r="CR163" i="15"/>
  <c r="CR93" i="15"/>
  <c r="CR109" i="15"/>
  <c r="CR121" i="15"/>
  <c r="CR11" i="15"/>
  <c r="CR153" i="15"/>
  <c r="CR73" i="15"/>
  <c r="CR61" i="15"/>
  <c r="DG3" i="10"/>
  <c r="DH2" i="10"/>
  <c r="DA2" i="11"/>
  <c r="DB1" i="11"/>
  <c r="CS195" i="15" a="1"/>
  <c r="CS185" i="15" a="1"/>
  <c r="CS199" i="15" a="1"/>
  <c r="CS29" i="15" a="1"/>
  <c r="CS9" i="15" a="1"/>
  <c r="CS21" i="15" a="1"/>
  <c r="CS53" i="15" a="1"/>
  <c r="CS77" i="15" a="1"/>
  <c r="CS27" i="15" a="1"/>
  <c r="CS151" i="15" a="1"/>
  <c r="CS11" i="15" a="1"/>
  <c r="CS143" i="15" a="1"/>
  <c r="CS157" i="15" a="1"/>
  <c r="CS139" i="15" a="1"/>
  <c r="CS47" i="15" a="1"/>
  <c r="CS61" i="15" a="1"/>
  <c r="CS125" i="15" a="1"/>
  <c r="CS31" i="15" a="1"/>
  <c r="CS127" i="15" a="1"/>
  <c r="CS17" i="15" a="1"/>
  <c r="CS71" i="15" a="1"/>
  <c r="CS161" i="15" a="1"/>
  <c r="CS189" i="15" a="1"/>
  <c r="CS15" i="15" a="1"/>
  <c r="CS59" i="15" a="1"/>
  <c r="CS163" i="15" a="1"/>
  <c r="CS95" i="15" a="1"/>
  <c r="CS197" i="15" a="1"/>
  <c r="CS187" i="15" a="1"/>
  <c r="CS87" i="15" a="1"/>
  <c r="CS147" i="15" a="1"/>
  <c r="CS173" i="15" a="1"/>
  <c r="CS117" i="15" a="1"/>
  <c r="CS165" i="15" a="1"/>
  <c r="CS7" i="15" a="1"/>
  <c r="CS5" i="15" a="1"/>
  <c r="CS179" i="15" a="1"/>
  <c r="CS123" i="15" a="1"/>
  <c r="CS181" i="15" a="1"/>
  <c r="CS35" i="15" a="1"/>
  <c r="CS155" i="15" a="1"/>
  <c r="CS129" i="15" a="1"/>
  <c r="CS171" i="15" a="1"/>
  <c r="CS49" i="15" a="1"/>
  <c r="CS75" i="15" a="1"/>
  <c r="CS135" i="15" a="1"/>
  <c r="CS39" i="15" a="1"/>
  <c r="CS159" i="15" a="1"/>
  <c r="CS167" i="15" a="1"/>
  <c r="CS45" i="15" a="1"/>
  <c r="CS37" i="15" a="1"/>
  <c r="CS81" i="15" a="1"/>
  <c r="CS91" i="15" a="1"/>
  <c r="CS119" i="15" a="1"/>
  <c r="CS133" i="15" a="1"/>
  <c r="CS121" i="15" a="1"/>
  <c r="CS51" i="15" a="1"/>
  <c r="CS41" i="15" a="1"/>
  <c r="CS19" i="15" a="1"/>
  <c r="CS99" i="15" a="1"/>
  <c r="CS73" i="15" a="1"/>
  <c r="CS33" i="15" a="1"/>
  <c r="CS79" i="15" a="1"/>
  <c r="CS57" i="15" a="1"/>
  <c r="CS85" i="15" a="1"/>
  <c r="CS69" i="15" a="1"/>
  <c r="CS113" i="15" a="1"/>
  <c r="CS23" i="15" a="1"/>
  <c r="CS63" i="15" a="1"/>
  <c r="CS149" i="15" a="1"/>
  <c r="CS201" i="15" a="1"/>
  <c r="CS109" i="15" a="1"/>
  <c r="CS203" i="15" a="1"/>
  <c r="CS169" i="15" a="1"/>
  <c r="CS25" i="15" a="1"/>
  <c r="CS153" i="15" a="1"/>
  <c r="CS103" i="15" a="1"/>
  <c r="CS93" i="15" a="1"/>
  <c r="CS191" i="15" a="1"/>
  <c r="CS105" i="15" a="1"/>
  <c r="CS55" i="15" a="1"/>
  <c r="CS175" i="15" a="1"/>
  <c r="CS67" i="15" a="1"/>
  <c r="CS193" i="15" a="1"/>
  <c r="CS83" i="15" a="1"/>
  <c r="CS141" i="15" a="1"/>
  <c r="CS43" i="15" a="1"/>
  <c r="CS183" i="15" a="1"/>
  <c r="CS13" i="15" a="1"/>
  <c r="CS89" i="15" a="1"/>
  <c r="CS107" i="15" a="1"/>
  <c r="CS115" i="15" a="1"/>
  <c r="CS97" i="15" a="1"/>
  <c r="CS177" i="15" a="1"/>
  <c r="CS111" i="15" a="1"/>
  <c r="CS131" i="15" a="1"/>
  <c r="CS145" i="15" a="1"/>
  <c r="CS137" i="15" a="1"/>
  <c r="CS101" i="15" a="1"/>
  <c r="CS65" i="15" a="1"/>
  <c r="CS103" i="15" l="1"/>
  <c r="CS23" i="15"/>
  <c r="CS19" i="15"/>
  <c r="CS115" i="15"/>
  <c r="CS55" i="15"/>
  <c r="CS67" i="15"/>
  <c r="CS39" i="15"/>
  <c r="CS151" i="15"/>
  <c r="CS201" i="15"/>
  <c r="CS87" i="15"/>
  <c r="CS177" i="15"/>
  <c r="CS131" i="15"/>
  <c r="CS119" i="15"/>
  <c r="CS197" i="15"/>
  <c r="CS193" i="15"/>
  <c r="CS35" i="15"/>
  <c r="CS91" i="15"/>
  <c r="CS51" i="15"/>
  <c r="CS159" i="15"/>
  <c r="CS7" i="15"/>
  <c r="CS135" i="15"/>
  <c r="CS53" i="15"/>
  <c r="CS71" i="15"/>
  <c r="CS189" i="15"/>
  <c r="CS139" i="15"/>
  <c r="CS195" i="15"/>
  <c r="CS11" i="15"/>
  <c r="CS31" i="15"/>
  <c r="CS173" i="15"/>
  <c r="CS165" i="15"/>
  <c r="CS95" i="15"/>
  <c r="CS99" i="15"/>
  <c r="CS167" i="15"/>
  <c r="CS203" i="15"/>
  <c r="CS63" i="15"/>
  <c r="CS185" i="15"/>
  <c r="CS43" i="15"/>
  <c r="CS59" i="15"/>
  <c r="CS15" i="15"/>
  <c r="CS171" i="15"/>
  <c r="CS175" i="15"/>
  <c r="CS79" i="15"/>
  <c r="CS65" i="15"/>
  <c r="CS83" i="15"/>
  <c r="CS47" i="15"/>
  <c r="CS21" i="15"/>
  <c r="CS111" i="15"/>
  <c r="CS25" i="15"/>
  <c r="CS33" i="15"/>
  <c r="CS137" i="15"/>
  <c r="CS181" i="15"/>
  <c r="CS107" i="15"/>
  <c r="CS133" i="15"/>
  <c r="CS183" i="15"/>
  <c r="CS169" i="15"/>
  <c r="CS143" i="15"/>
  <c r="CS29" i="15"/>
  <c r="CS77" i="15"/>
  <c r="CS161" i="15"/>
  <c r="CS199" i="15"/>
  <c r="CS123" i="15"/>
  <c r="CS109" i="15"/>
  <c r="CS57" i="15"/>
  <c r="CS69" i="15"/>
  <c r="CS89" i="15"/>
  <c r="CS75" i="15"/>
  <c r="CS45" i="15"/>
  <c r="CS157" i="15"/>
  <c r="CS153" i="15"/>
  <c r="CS147" i="15"/>
  <c r="CS117" i="15"/>
  <c r="CS17" i="15"/>
  <c r="CS113" i="15"/>
  <c r="CS163" i="15"/>
  <c r="CS13" i="15"/>
  <c r="CS155" i="15"/>
  <c r="CS179" i="15"/>
  <c r="CS41" i="15"/>
  <c r="CS191" i="15"/>
  <c r="CS141" i="15"/>
  <c r="CS9" i="15"/>
  <c r="CS27" i="15"/>
  <c r="CS49" i="15"/>
  <c r="CS105" i="15"/>
  <c r="CS97" i="15"/>
  <c r="CS101" i="15"/>
  <c r="CS125" i="15"/>
  <c r="CS127" i="15"/>
  <c r="CS121" i="15"/>
  <c r="CS129" i="15"/>
  <c r="CS37" i="15"/>
  <c r="CS73" i="15"/>
  <c r="CS187" i="15"/>
  <c r="CS93" i="15"/>
  <c r="CS149" i="15"/>
  <c r="CS81" i="15"/>
  <c r="CS61" i="15"/>
  <c r="CS5" i="15"/>
  <c r="CS85" i="15"/>
  <c r="CS145" i="15"/>
  <c r="DI2" i="10"/>
  <c r="DH3" i="10"/>
  <c r="DB2" i="11"/>
  <c r="DC1" i="11"/>
  <c r="CT183" i="15" a="1"/>
  <c r="CT111" i="15" a="1"/>
  <c r="CT187" i="15" a="1"/>
  <c r="CT85" i="15" a="1"/>
  <c r="CT123" i="15" a="1"/>
  <c r="CT43" i="15" a="1"/>
  <c r="CT161" i="15" a="1"/>
  <c r="CT93" i="15" a="1"/>
  <c r="CT49" i="15" a="1"/>
  <c r="CT175" i="15" a="1"/>
  <c r="CT67" i="15" a="1"/>
  <c r="CT131" i="15" a="1"/>
  <c r="CT45" i="15" a="1"/>
  <c r="CT165" i="15" a="1"/>
  <c r="CT173" i="15" a="1"/>
  <c r="CT13" i="15" a="1"/>
  <c r="CT117" i="15" a="1"/>
  <c r="CT153" i="15" a="1"/>
  <c r="CT95" i="15" a="1"/>
  <c r="CT71" i="15" a="1"/>
  <c r="CT19" i="15" a="1"/>
  <c r="CT33" i="15" a="1"/>
  <c r="CT185" i="15" a="1"/>
  <c r="CT61" i="15" a="1"/>
  <c r="CT139" i="15" a="1"/>
  <c r="CT143" i="15" a="1"/>
  <c r="CT167" i="15" a="1"/>
  <c r="CT97" i="15" a="1"/>
  <c r="CT21" i="15" a="1"/>
  <c r="CT179" i="15" a="1"/>
  <c r="CT27" i="15" a="1"/>
  <c r="CT193" i="15" a="1"/>
  <c r="CT53" i="15" a="1"/>
  <c r="CT199" i="15" a="1"/>
  <c r="CT63" i="15" a="1"/>
  <c r="CT159" i="15" a="1"/>
  <c r="CT79" i="15" a="1"/>
  <c r="CT31" i="15" a="1"/>
  <c r="CT125" i="15" a="1"/>
  <c r="CT127" i="15" a="1"/>
  <c r="CT189" i="15" a="1"/>
  <c r="CT81" i="15" a="1"/>
  <c r="CT83" i="15" a="1"/>
  <c r="CT137" i="15" a="1"/>
  <c r="CT149" i="15" a="1"/>
  <c r="CT73" i="15" a="1"/>
  <c r="CT69" i="15" a="1"/>
  <c r="CT129" i="15" a="1"/>
  <c r="CT135" i="15" a="1"/>
  <c r="CT37" i="15" a="1"/>
  <c r="CT119" i="15" a="1"/>
  <c r="CT41" i="15" a="1"/>
  <c r="CT89" i="15" a="1"/>
  <c r="CT145" i="15" a="1"/>
  <c r="CT103" i="15" a="1"/>
  <c r="CT39" i="15" a="1"/>
  <c r="CT169" i="15" a="1"/>
  <c r="CT113" i="15" a="1"/>
  <c r="CT25" i="15" a="1"/>
  <c r="CT177" i="15" a="1"/>
  <c r="CT7" i="15" a="1"/>
  <c r="CT55" i="15" a="1"/>
  <c r="CT51" i="15" a="1"/>
  <c r="CT99" i="15" a="1"/>
  <c r="CT65" i="15" a="1"/>
  <c r="CT47" i="15" a="1"/>
  <c r="CT11" i="15" a="1"/>
  <c r="CT163" i="15" a="1"/>
  <c r="CT9" i="15" a="1"/>
  <c r="CT59" i="15" a="1"/>
  <c r="CT57" i="15" a="1"/>
  <c r="CT91" i="15" a="1"/>
  <c r="CT151" i="15" a="1"/>
  <c r="CT23" i="15" a="1"/>
  <c r="CT35" i="15" a="1"/>
  <c r="CT17" i="15" a="1"/>
  <c r="CT171" i="15" a="1"/>
  <c r="CT101" i="15" a="1"/>
  <c r="CT107" i="15" a="1"/>
  <c r="CT157" i="15" a="1"/>
  <c r="CT109" i="15" a="1"/>
  <c r="CT121" i="15" a="1"/>
  <c r="CT197" i="15" a="1"/>
  <c r="CT77" i="15" a="1"/>
  <c r="CT5" i="15" a="1"/>
  <c r="CT191" i="15" a="1"/>
  <c r="CT147" i="15" a="1"/>
  <c r="CT75" i="15" a="1"/>
  <c r="CT15" i="15" a="1"/>
  <c r="CT133" i="15" a="1"/>
  <c r="CT115" i="15" a="1"/>
  <c r="CT105" i="15" a="1"/>
  <c r="CT87" i="15" a="1"/>
  <c r="CT195" i="15" a="1"/>
  <c r="CT29" i="15" a="1"/>
  <c r="CT155" i="15" a="1"/>
  <c r="CT201" i="15" a="1"/>
  <c r="CT181" i="15" a="1"/>
  <c r="CT141" i="15" a="1"/>
  <c r="CT203" i="15" a="1"/>
  <c r="CT103" i="15" l="1"/>
  <c r="CT39" i="15"/>
  <c r="CT119" i="15"/>
  <c r="CT115" i="15"/>
  <c r="CT201" i="15"/>
  <c r="CT71" i="15"/>
  <c r="CT131" i="15"/>
  <c r="CT151" i="15"/>
  <c r="CT99" i="15"/>
  <c r="CT135" i="15"/>
  <c r="CT67" i="15"/>
  <c r="CT83" i="15"/>
  <c r="CT167" i="15"/>
  <c r="CT7" i="15"/>
  <c r="CT143" i="15"/>
  <c r="CT193" i="15"/>
  <c r="CT47" i="15"/>
  <c r="CT63" i="15"/>
  <c r="CT35" i="15"/>
  <c r="CT19" i="15"/>
  <c r="CT147" i="15"/>
  <c r="CT161" i="15"/>
  <c r="CT59" i="15"/>
  <c r="CT185" i="15"/>
  <c r="CT31" i="15"/>
  <c r="CT197" i="15"/>
  <c r="CT203" i="15"/>
  <c r="CT55" i="15"/>
  <c r="CT23" i="15"/>
  <c r="CT87" i="15"/>
  <c r="CT37" i="15"/>
  <c r="CT111" i="15"/>
  <c r="CT165" i="15"/>
  <c r="CT61" i="15"/>
  <c r="CT75" i="15"/>
  <c r="CT163" i="15"/>
  <c r="CT51" i="15"/>
  <c r="CT159" i="15"/>
  <c r="CT171" i="15"/>
  <c r="CT73" i="15"/>
  <c r="CT85" i="15"/>
  <c r="CT173" i="15"/>
  <c r="CT139" i="15"/>
  <c r="CT79" i="15"/>
  <c r="CT127" i="15"/>
  <c r="CT169" i="15"/>
  <c r="CT13" i="15"/>
  <c r="CT101" i="15"/>
  <c r="CT191" i="15"/>
  <c r="CT181" i="15"/>
  <c r="CT41" i="15"/>
  <c r="CT133" i="15"/>
  <c r="CT107" i="15"/>
  <c r="CT189" i="15"/>
  <c r="CT141" i="15"/>
  <c r="CT199" i="15"/>
  <c r="CT95" i="15"/>
  <c r="CT93" i="15"/>
  <c r="CT81" i="15"/>
  <c r="CT187" i="15"/>
  <c r="CT45" i="15"/>
  <c r="CT125" i="15"/>
  <c r="CT27" i="15"/>
  <c r="CT153" i="15"/>
  <c r="CT123" i="15"/>
  <c r="CT155" i="15"/>
  <c r="CT29" i="15"/>
  <c r="CT11" i="15"/>
  <c r="CT105" i="15"/>
  <c r="CT179" i="15"/>
  <c r="CT177" i="15"/>
  <c r="CT183" i="15"/>
  <c r="CT113" i="15"/>
  <c r="CT97" i="15"/>
  <c r="CT89" i="15"/>
  <c r="CT137" i="15"/>
  <c r="CT65" i="15"/>
  <c r="CT175" i="15"/>
  <c r="CT33" i="15"/>
  <c r="CT15" i="15"/>
  <c r="CT91" i="15"/>
  <c r="CT49" i="15"/>
  <c r="CT57" i="15"/>
  <c r="CT121" i="15"/>
  <c r="CT77" i="15"/>
  <c r="CT43" i="15"/>
  <c r="CT17" i="15"/>
  <c r="CT9" i="15"/>
  <c r="CT53" i="15"/>
  <c r="CT149" i="15"/>
  <c r="CT69" i="15"/>
  <c r="CT117" i="15"/>
  <c r="CT21" i="15"/>
  <c r="CT109" i="15"/>
  <c r="CT195" i="15"/>
  <c r="CT145" i="15"/>
  <c r="CT25" i="15"/>
  <c r="CT157" i="15"/>
  <c r="CT5" i="15"/>
  <c r="CT129" i="15"/>
  <c r="DJ2" i="10"/>
  <c r="DI3" i="10"/>
  <c r="DC2" i="11"/>
  <c r="DD1" i="11"/>
  <c r="CU113" i="15" a="1"/>
  <c r="CU197" i="15" a="1"/>
  <c r="CU33" i="15" a="1"/>
  <c r="CU199" i="15" a="1"/>
  <c r="CU123" i="15" a="1"/>
  <c r="CU173" i="15" a="1"/>
  <c r="CU179" i="15" a="1"/>
  <c r="CU37" i="15" a="1"/>
  <c r="CU117" i="15" a="1"/>
  <c r="CU193" i="15" a="1"/>
  <c r="CU137" i="15" a="1"/>
  <c r="CU181" i="15" a="1"/>
  <c r="CU159" i="15" a="1"/>
  <c r="CU171" i="15" a="1"/>
  <c r="CU131" i="15" a="1"/>
  <c r="CU11" i="15" a="1"/>
  <c r="CU167" i="15" a="1"/>
  <c r="CU165" i="15" a="1"/>
  <c r="CU53" i="15" a="1"/>
  <c r="CU185" i="15" a="1"/>
  <c r="CU115" i="15" a="1"/>
  <c r="CU177" i="15" a="1"/>
  <c r="CU105" i="15" a="1"/>
  <c r="CU163" i="15" a="1"/>
  <c r="CU101" i="15" a="1"/>
  <c r="CU121" i="15" a="1"/>
  <c r="CU75" i="15" a="1"/>
  <c r="CU15" i="15" a="1"/>
  <c r="CU79" i="15" a="1"/>
  <c r="CU7" i="15" a="1"/>
  <c r="CU71" i="15" a="1"/>
  <c r="CU187" i="15" a="1"/>
  <c r="CU67" i="15" a="1"/>
  <c r="CU161" i="15" a="1"/>
  <c r="CU39" i="15" a="1"/>
  <c r="CU31" i="15" a="1"/>
  <c r="CU93" i="15" a="1"/>
  <c r="CU69" i="15" a="1"/>
  <c r="CU57" i="15" a="1"/>
  <c r="CU99" i="15" a="1"/>
  <c r="CU129" i="15" a="1"/>
  <c r="CU23" i="15" a="1"/>
  <c r="CU183" i="15" a="1"/>
  <c r="CU47" i="15" a="1"/>
  <c r="CU155" i="15" a="1"/>
  <c r="CU127" i="15" a="1"/>
  <c r="CU135" i="15" a="1"/>
  <c r="CU147" i="15" a="1"/>
  <c r="CU35" i="15" a="1"/>
  <c r="CU63" i="15" a="1"/>
  <c r="CU175" i="15" a="1"/>
  <c r="CU191" i="15" a="1"/>
  <c r="CU19" i="15" a="1"/>
  <c r="CU85" i="15" a="1"/>
  <c r="CU97" i="15" a="1"/>
  <c r="CU49" i="15" a="1"/>
  <c r="CU9" i="15" a="1"/>
  <c r="CU55" i="15" a="1"/>
  <c r="CU51" i="15" a="1"/>
  <c r="CU27" i="15" a="1"/>
  <c r="CU107" i="15" a="1"/>
  <c r="CU41" i="15" a="1"/>
  <c r="CU5" i="15" a="1"/>
  <c r="CU73" i="15" a="1"/>
  <c r="CU153" i="15" a="1"/>
  <c r="CU151" i="15" a="1"/>
  <c r="CU89" i="15" a="1"/>
  <c r="CU45" i="15" a="1"/>
  <c r="CU143" i="15" a="1"/>
  <c r="CU13" i="15" a="1"/>
  <c r="CU189" i="15" a="1"/>
  <c r="CU25" i="15" a="1"/>
  <c r="CU29" i="15" a="1"/>
  <c r="CU103" i="15" a="1"/>
  <c r="CU43" i="15" a="1"/>
  <c r="CU149" i="15" a="1"/>
  <c r="CU17" i="15" a="1"/>
  <c r="CU81" i="15" a="1"/>
  <c r="CU169" i="15" a="1"/>
  <c r="CU59" i="15" a="1"/>
  <c r="CU125" i="15" a="1"/>
  <c r="CU139" i="15" a="1"/>
  <c r="CU83" i="15" a="1"/>
  <c r="CU195" i="15" a="1"/>
  <c r="CU141" i="15" a="1"/>
  <c r="CU119" i="15" a="1"/>
  <c r="CU65" i="15" a="1"/>
  <c r="CU133" i="15" a="1"/>
  <c r="CU95" i="15" a="1"/>
  <c r="CU109" i="15" a="1"/>
  <c r="CU111" i="15" a="1"/>
  <c r="CU87" i="15" a="1"/>
  <c r="CU77" i="15" a="1"/>
  <c r="CU145" i="15" a="1"/>
  <c r="CU21" i="15" a="1"/>
  <c r="CU157" i="15" a="1"/>
  <c r="CU203" i="15" a="1"/>
  <c r="CU91" i="15" a="1"/>
  <c r="CU201" i="15" a="1"/>
  <c r="CU61" i="15" a="1"/>
  <c r="CU23" i="15" l="1"/>
  <c r="CU201" i="15"/>
  <c r="CU151" i="15"/>
  <c r="CU39" i="15"/>
  <c r="CU55" i="15"/>
  <c r="CU7" i="15"/>
  <c r="CU71" i="15"/>
  <c r="CU51" i="15"/>
  <c r="CU169" i="15"/>
  <c r="CU95" i="15"/>
  <c r="CU103" i="15"/>
  <c r="CU165" i="15"/>
  <c r="CU177" i="15"/>
  <c r="CU159" i="15"/>
  <c r="CU127" i="15"/>
  <c r="CU67" i="15"/>
  <c r="CU119" i="15"/>
  <c r="CU31" i="15"/>
  <c r="CU193" i="15"/>
  <c r="CU135" i="15"/>
  <c r="CU171" i="15"/>
  <c r="CU47" i="15"/>
  <c r="CU63" i="15"/>
  <c r="CU35" i="15"/>
  <c r="CU143" i="15"/>
  <c r="CU173" i="15"/>
  <c r="CU19" i="15"/>
  <c r="CU163" i="15"/>
  <c r="CU91" i="15"/>
  <c r="CU99" i="15"/>
  <c r="CU107" i="15"/>
  <c r="CU87" i="15"/>
  <c r="CU185" i="15"/>
  <c r="CU189" i="15"/>
  <c r="CU59" i="15"/>
  <c r="CU131" i="15"/>
  <c r="CU161" i="15"/>
  <c r="CU123" i="15"/>
  <c r="CU69" i="15"/>
  <c r="CU43" i="15"/>
  <c r="CU147" i="15"/>
  <c r="CU15" i="15"/>
  <c r="CU27" i="15"/>
  <c r="CU73" i="15"/>
  <c r="CU197" i="15"/>
  <c r="CU83" i="15"/>
  <c r="CU93" i="15"/>
  <c r="CU57" i="15"/>
  <c r="CU101" i="15"/>
  <c r="CU81" i="15"/>
  <c r="CU113" i="15"/>
  <c r="CU203" i="15"/>
  <c r="CU77" i="15"/>
  <c r="CU21" i="15"/>
  <c r="CU157" i="15"/>
  <c r="CU111" i="15"/>
  <c r="CU167" i="15"/>
  <c r="CU115" i="15"/>
  <c r="CU181" i="15"/>
  <c r="CU155" i="15"/>
  <c r="CU141" i="15"/>
  <c r="CU17" i="15"/>
  <c r="CU175" i="15"/>
  <c r="CU37" i="15"/>
  <c r="CU105" i="15"/>
  <c r="CU61" i="15"/>
  <c r="CU9" i="15"/>
  <c r="CU25" i="15"/>
  <c r="CU11" i="15"/>
  <c r="CU45" i="15"/>
  <c r="CU121" i="15"/>
  <c r="CU41" i="15"/>
  <c r="CU187" i="15"/>
  <c r="CU129" i="15"/>
  <c r="CU75" i="15"/>
  <c r="CU179" i="15"/>
  <c r="CU29" i="15"/>
  <c r="CU153" i="15"/>
  <c r="CU183" i="15"/>
  <c r="CU79" i="15"/>
  <c r="CU139" i="15"/>
  <c r="CU109" i="15"/>
  <c r="CU49" i="15"/>
  <c r="CU133" i="15"/>
  <c r="CU85" i="15"/>
  <c r="CU195" i="15"/>
  <c r="CU191" i="15"/>
  <c r="CU13" i="15"/>
  <c r="CU5" i="15"/>
  <c r="CU97" i="15"/>
  <c r="CU145" i="15"/>
  <c r="CU33" i="15"/>
  <c r="CU89" i="15"/>
  <c r="CU137" i="15"/>
  <c r="CU53" i="15"/>
  <c r="CU65" i="15"/>
  <c r="CU117" i="15"/>
  <c r="CU125" i="15"/>
  <c r="CU149" i="15"/>
  <c r="CU199" i="15"/>
  <c r="DJ3" i="10"/>
  <c r="DK2" i="10"/>
  <c r="DD2" i="11"/>
  <c r="DE1" i="11"/>
  <c r="CV171" i="15" a="1"/>
  <c r="CV107" i="15" a="1"/>
  <c r="CV167" i="15" a="1"/>
  <c r="CV147" i="15" a="1"/>
  <c r="CV7" i="15" a="1"/>
  <c r="CV51" i="15" a="1"/>
  <c r="CV77" i="15" a="1"/>
  <c r="CV25" i="15" a="1"/>
  <c r="CV137" i="15" a="1"/>
  <c r="CV55" i="15" a="1"/>
  <c r="CV5" i="15" a="1"/>
  <c r="CV57" i="15" a="1"/>
  <c r="CV99" i="15" a="1"/>
  <c r="CV129" i="15" a="1"/>
  <c r="CV181" i="15" a="1"/>
  <c r="CV151" i="15" a="1"/>
  <c r="CV125" i="15" a="1"/>
  <c r="CV19" i="15" a="1"/>
  <c r="CV17" i="15" a="1"/>
  <c r="CV195" i="15" a="1"/>
  <c r="CV35" i="15" a="1"/>
  <c r="CV169" i="15" a="1"/>
  <c r="CV81" i="15" a="1"/>
  <c r="CV179" i="15" a="1"/>
  <c r="CV23" i="15" a="1"/>
  <c r="CV115" i="15" a="1"/>
  <c r="CV109" i="15" a="1"/>
  <c r="CV117" i="15" a="1"/>
  <c r="CV21" i="15" a="1"/>
  <c r="CV37" i="15" a="1"/>
  <c r="CV27" i="15" a="1"/>
  <c r="CV69" i="15" a="1"/>
  <c r="CV15" i="15" a="1"/>
  <c r="CV175" i="15" a="1"/>
  <c r="CV189" i="15" a="1"/>
  <c r="CV199" i="15" a="1"/>
  <c r="CV103" i="15" a="1"/>
  <c r="CV161" i="15" a="1"/>
  <c r="CV127" i="15" a="1"/>
  <c r="CV119" i="15" a="1"/>
  <c r="CV135" i="15" a="1"/>
  <c r="CV43" i="15" a="1"/>
  <c r="CV143" i="15" a="1"/>
  <c r="CV63" i="15" a="1"/>
  <c r="CV165" i="15" a="1"/>
  <c r="CV11" i="15" a="1"/>
  <c r="CV83" i="15" a="1"/>
  <c r="CV87" i="15" a="1"/>
  <c r="CV101" i="15" a="1"/>
  <c r="CV139" i="15" a="1"/>
  <c r="CV201" i="15" a="1"/>
  <c r="CV93" i="15" a="1"/>
  <c r="CV149" i="15" a="1"/>
  <c r="CV59" i="15" a="1"/>
  <c r="CV173" i="15" a="1"/>
  <c r="CV111" i="15" a="1"/>
  <c r="CV193" i="15" a="1"/>
  <c r="CV131" i="15" a="1"/>
  <c r="CV185" i="15" a="1"/>
  <c r="CV203" i="15" a="1"/>
  <c r="CV9" i="15" a="1"/>
  <c r="CV141" i="15" a="1"/>
  <c r="CV191" i="15" a="1"/>
  <c r="CV153" i="15" a="1"/>
  <c r="CV121" i="15" a="1"/>
  <c r="CV157" i="15" a="1"/>
  <c r="CV29" i="15" a="1"/>
  <c r="CV183" i="15" a="1"/>
  <c r="CV39" i="15" a="1"/>
  <c r="CV65" i="15" a="1"/>
  <c r="CV41" i="15" a="1"/>
  <c r="CV113" i="15" a="1"/>
  <c r="CV197" i="15" a="1"/>
  <c r="CV155" i="15" a="1"/>
  <c r="CV75" i="15" a="1"/>
  <c r="CV123" i="15" a="1"/>
  <c r="CV187" i="15" a="1"/>
  <c r="CV163" i="15" a="1"/>
  <c r="CV53" i="15" a="1"/>
  <c r="CV159" i="15" a="1"/>
  <c r="CV133" i="15" a="1"/>
  <c r="CV89" i="15" a="1"/>
  <c r="CV61" i="15" a="1"/>
  <c r="CV67" i="15" a="1"/>
  <c r="CV97" i="15" a="1"/>
  <c r="CV145" i="15" a="1"/>
  <c r="CV105" i="15" a="1"/>
  <c r="CV91" i="15" a="1"/>
  <c r="CV45" i="15" a="1"/>
  <c r="CV71" i="15" a="1"/>
  <c r="CV73" i="15" a="1"/>
  <c r="CV13" i="15" a="1"/>
  <c r="CV49" i="15" a="1"/>
  <c r="CV33" i="15" a="1"/>
  <c r="CV79" i="15" a="1"/>
  <c r="CV95" i="15" a="1"/>
  <c r="CV85" i="15" a="1"/>
  <c r="CV31" i="15" a="1"/>
  <c r="CV47" i="15" a="1"/>
  <c r="CV177" i="15" a="1"/>
  <c r="CV83" i="15" l="1"/>
  <c r="CV115" i="15"/>
  <c r="CV151" i="15"/>
  <c r="CV19" i="15"/>
  <c r="CV131" i="15"/>
  <c r="CV87" i="15"/>
  <c r="CV201" i="15"/>
  <c r="CV55" i="15"/>
  <c r="CV71" i="15"/>
  <c r="CV7" i="15"/>
  <c r="CV99" i="15"/>
  <c r="CV51" i="15"/>
  <c r="CV23" i="15"/>
  <c r="CV39" i="15"/>
  <c r="CV135" i="15"/>
  <c r="CV103" i="15"/>
  <c r="CV169" i="15"/>
  <c r="CV9" i="15"/>
  <c r="CV95" i="15"/>
  <c r="CV189" i="15"/>
  <c r="CV47" i="15"/>
  <c r="CV75" i="15"/>
  <c r="CV203" i="15"/>
  <c r="CV59" i="15"/>
  <c r="CV91" i="15"/>
  <c r="CV81" i="15"/>
  <c r="CV35" i="15"/>
  <c r="CV43" i="15"/>
  <c r="CV175" i="15"/>
  <c r="CV79" i="15"/>
  <c r="CV165" i="15"/>
  <c r="CV27" i="15"/>
  <c r="CV139" i="15"/>
  <c r="CV185" i="15"/>
  <c r="CV197" i="15"/>
  <c r="CV31" i="15"/>
  <c r="CV181" i="15"/>
  <c r="CV63" i="15"/>
  <c r="CV161" i="15"/>
  <c r="CV17" i="15"/>
  <c r="CV119" i="15"/>
  <c r="CV167" i="15"/>
  <c r="CV143" i="15"/>
  <c r="CV127" i="15"/>
  <c r="CV147" i="15"/>
  <c r="CV15" i="15"/>
  <c r="CV85" i="15"/>
  <c r="CV57" i="15"/>
  <c r="CV69" i="15"/>
  <c r="CV65" i="15"/>
  <c r="CV93" i="15"/>
  <c r="CV125" i="15"/>
  <c r="CV97" i="15"/>
  <c r="CV111" i="15"/>
  <c r="CV199" i="15"/>
  <c r="CV145" i="15"/>
  <c r="CV157" i="15"/>
  <c r="CV29" i="15"/>
  <c r="CV173" i="15"/>
  <c r="CV187" i="15"/>
  <c r="CV11" i="15"/>
  <c r="CV171" i="15"/>
  <c r="CV163" i="15"/>
  <c r="CV105" i="15"/>
  <c r="CV41" i="15"/>
  <c r="CV193" i="15"/>
  <c r="CV25" i="15"/>
  <c r="CV149" i="15"/>
  <c r="CV129" i="15"/>
  <c r="CV45" i="15"/>
  <c r="CV123" i="15"/>
  <c r="CV191" i="15"/>
  <c r="CV37" i="15"/>
  <c r="CV159" i="15"/>
  <c r="CV5" i="15"/>
  <c r="CV77" i="15"/>
  <c r="CV117" i="15"/>
  <c r="CV107" i="15"/>
  <c r="CV89" i="15"/>
  <c r="CV155" i="15"/>
  <c r="CV153" i="15"/>
  <c r="CV109" i="15"/>
  <c r="CV33" i="15"/>
  <c r="CV141" i="15"/>
  <c r="CV177" i="15"/>
  <c r="CV13" i="15"/>
  <c r="CV67" i="15"/>
  <c r="CV101" i="15"/>
  <c r="CV49" i="15"/>
  <c r="CV195" i="15"/>
  <c r="CV73" i="15"/>
  <c r="CV183" i="15"/>
  <c r="CV53" i="15"/>
  <c r="CV137" i="15"/>
  <c r="CV113" i="15"/>
  <c r="CV21" i="15"/>
  <c r="CV133" i="15"/>
  <c r="CV61" i="15"/>
  <c r="CV179" i="15"/>
  <c r="CV121" i="15"/>
  <c r="DL2" i="10"/>
  <c r="DK3" i="10"/>
  <c r="DE2" i="11"/>
  <c r="DF1" i="11"/>
  <c r="CW161" i="15" a="1"/>
  <c r="CW167" i="15" a="1"/>
  <c r="CW69" i="15" a="1"/>
  <c r="CW29" i="15" a="1"/>
  <c r="CW103" i="15" a="1"/>
  <c r="CW149" i="15" a="1"/>
  <c r="CW65" i="15" a="1"/>
  <c r="CW19" i="15" a="1"/>
  <c r="CW159" i="15" a="1"/>
  <c r="CW31" i="15" a="1"/>
  <c r="CW153" i="15" a="1"/>
  <c r="CW165" i="15" a="1"/>
  <c r="CW181" i="15" a="1"/>
  <c r="CW93" i="15" a="1"/>
  <c r="CW183" i="15" a="1"/>
  <c r="CW75" i="15" a="1"/>
  <c r="CW73" i="15" a="1"/>
  <c r="CW111" i="15" a="1"/>
  <c r="CW137" i="15" a="1"/>
  <c r="CW107" i="15" a="1"/>
  <c r="CW143" i="15" a="1"/>
  <c r="CW119" i="15" a="1"/>
  <c r="CW59" i="15" a="1"/>
  <c r="CW169" i="15" a="1"/>
  <c r="CW147" i="15" a="1"/>
  <c r="CW135" i="15" a="1"/>
  <c r="CW7" i="15" a="1"/>
  <c r="CW97" i="15" a="1"/>
  <c r="CW139" i="15" a="1"/>
  <c r="CW189" i="15" a="1"/>
  <c r="CW43" i="15" a="1"/>
  <c r="CW201" i="15" a="1"/>
  <c r="CW89" i="15" a="1"/>
  <c r="CW115" i="15" a="1"/>
  <c r="CW171" i="15" a="1"/>
  <c r="CW133" i="15" a="1"/>
  <c r="CW9" i="15" a="1"/>
  <c r="CW79" i="15" a="1"/>
  <c r="CW55" i="15" a="1"/>
  <c r="CW129" i="15" a="1"/>
  <c r="CW145" i="15" a="1"/>
  <c r="CW185" i="15" a="1"/>
  <c r="CW33" i="15" a="1"/>
  <c r="CW51" i="15" a="1"/>
  <c r="CW83" i="15" a="1"/>
  <c r="CW77" i="15" a="1"/>
  <c r="CW175" i="15" a="1"/>
  <c r="CW67" i="15" a="1"/>
  <c r="CW105" i="15" a="1"/>
  <c r="CW15" i="15" a="1"/>
  <c r="CW157" i="15" a="1"/>
  <c r="CW113" i="15" a="1"/>
  <c r="CW49" i="15" a="1"/>
  <c r="CW95" i="15" a="1"/>
  <c r="CW155" i="15" a="1"/>
  <c r="CW121" i="15" a="1"/>
  <c r="CW125" i="15" a="1"/>
  <c r="CW37" i="15" a="1"/>
  <c r="CW45" i="15" a="1"/>
  <c r="CW101" i="15" a="1"/>
  <c r="CW163" i="15" a="1"/>
  <c r="CW81" i="15" a="1"/>
  <c r="CW199" i="15" a="1"/>
  <c r="CW57" i="15" a="1"/>
  <c r="CW61" i="15" a="1"/>
  <c r="CW141" i="15" a="1"/>
  <c r="CW41" i="15" a="1"/>
  <c r="CW23" i="15" a="1"/>
  <c r="CW87" i="15" a="1"/>
  <c r="CW39" i="15" a="1"/>
  <c r="CW187" i="15" a="1"/>
  <c r="CW179" i="15" a="1"/>
  <c r="CW195" i="15" a="1"/>
  <c r="CW91" i="15" a="1"/>
  <c r="CW117" i="15" a="1"/>
  <c r="CW35" i="15" a="1"/>
  <c r="CW17" i="15" a="1"/>
  <c r="CW47" i="15" a="1"/>
  <c r="CW21" i="15" a="1"/>
  <c r="CW11" i="15" a="1"/>
  <c r="CW131" i="15" a="1"/>
  <c r="CW63" i="15" a="1"/>
  <c r="CW191" i="15" a="1"/>
  <c r="CW13" i="15" a="1"/>
  <c r="CW193" i="15" a="1"/>
  <c r="CW177" i="15" a="1"/>
  <c r="CW151" i="15" a="1"/>
  <c r="CW99" i="15" a="1"/>
  <c r="CW5" i="15" a="1"/>
  <c r="CW203" i="15" a="1"/>
  <c r="CW27" i="15" a="1"/>
  <c r="CW85" i="15" a="1"/>
  <c r="CW53" i="15" a="1"/>
  <c r="CW109" i="15" a="1"/>
  <c r="CW127" i="15" a="1"/>
  <c r="CW197" i="15" a="1"/>
  <c r="CW25" i="15" a="1"/>
  <c r="CW173" i="15" a="1"/>
  <c r="CW71" i="15" a="1"/>
  <c r="CW123" i="15" a="1"/>
  <c r="CW87" i="15" l="1"/>
  <c r="CW19" i="15"/>
  <c r="CW119" i="15"/>
  <c r="CW55" i="15"/>
  <c r="CW67" i="15"/>
  <c r="CW7" i="15"/>
  <c r="CW115" i="15"/>
  <c r="CW103" i="15"/>
  <c r="CW201" i="15"/>
  <c r="CW111" i="15"/>
  <c r="CW23" i="15"/>
  <c r="CW185" i="15"/>
  <c r="CW51" i="15"/>
  <c r="CW147" i="15"/>
  <c r="CW175" i="15"/>
  <c r="CW123" i="15"/>
  <c r="CW151" i="15"/>
  <c r="CW39" i="15"/>
  <c r="CW203" i="15"/>
  <c r="CW135" i="15"/>
  <c r="CW71" i="15"/>
  <c r="CW127" i="15"/>
  <c r="CW169" i="15"/>
  <c r="CW107" i="15"/>
  <c r="CW159" i="15"/>
  <c r="CW181" i="15"/>
  <c r="CW59" i="15"/>
  <c r="CW131" i="15"/>
  <c r="CW41" i="15"/>
  <c r="CW197" i="15"/>
  <c r="CW33" i="15"/>
  <c r="CW75" i="15"/>
  <c r="CW35" i="15"/>
  <c r="CW43" i="15"/>
  <c r="CW155" i="15"/>
  <c r="CW79" i="15"/>
  <c r="CW69" i="15"/>
  <c r="CW63" i="15"/>
  <c r="CW99" i="15"/>
  <c r="CW143" i="15"/>
  <c r="CW163" i="15"/>
  <c r="CW139" i="15"/>
  <c r="CW83" i="15"/>
  <c r="CW167" i="15"/>
  <c r="CW95" i="15"/>
  <c r="CW117" i="15"/>
  <c r="CW199" i="15"/>
  <c r="CW189" i="15"/>
  <c r="CW173" i="15"/>
  <c r="CW137" i="15"/>
  <c r="CW45" i="15"/>
  <c r="CW165" i="15"/>
  <c r="CW161" i="15"/>
  <c r="CW145" i="15"/>
  <c r="CW57" i="15"/>
  <c r="CW91" i="15"/>
  <c r="CW89" i="15"/>
  <c r="CW61" i="15"/>
  <c r="CW29" i="15"/>
  <c r="CW73" i="15"/>
  <c r="CW21" i="15"/>
  <c r="CW179" i="15"/>
  <c r="CW47" i="15"/>
  <c r="CW193" i="15"/>
  <c r="CW81" i="15"/>
  <c r="CW195" i="15"/>
  <c r="CW37" i="15"/>
  <c r="CW9" i="15"/>
  <c r="CW93" i="15"/>
  <c r="CW153" i="15"/>
  <c r="CW15" i="15"/>
  <c r="CW17" i="15"/>
  <c r="CW187" i="15"/>
  <c r="CW105" i="15"/>
  <c r="CW101" i="15"/>
  <c r="CW121" i="15"/>
  <c r="CW49" i="15"/>
  <c r="CW27" i="15"/>
  <c r="CW5" i="15"/>
  <c r="CW171" i="15"/>
  <c r="CW183" i="15"/>
  <c r="CW141" i="15"/>
  <c r="CW177" i="15"/>
  <c r="CW53" i="15"/>
  <c r="CW25" i="15"/>
  <c r="CW77" i="15"/>
  <c r="CW133" i="15"/>
  <c r="CW11" i="15"/>
  <c r="CW113" i="15"/>
  <c r="CW149" i="15"/>
  <c r="CW65" i="15"/>
  <c r="CW191" i="15"/>
  <c r="CW129" i="15"/>
  <c r="CW85" i="15"/>
  <c r="CW13" i="15"/>
  <c r="CW31" i="15"/>
  <c r="CW97" i="15"/>
  <c r="CW109" i="15"/>
  <c r="CW157" i="15"/>
  <c r="CW125" i="15"/>
  <c r="DM2" i="10"/>
  <c r="DL3" i="10"/>
  <c r="DF2" i="11"/>
  <c r="DG1" i="11"/>
  <c r="CX23" i="15" a="1"/>
  <c r="CX183" i="15" a="1"/>
  <c r="CX157" i="15" a="1"/>
  <c r="CX127" i="15" a="1"/>
  <c r="CX59" i="15" a="1"/>
  <c r="CX99" i="15" a="1"/>
  <c r="CX33" i="15" a="1"/>
  <c r="CX203" i="15" a="1"/>
  <c r="CX25" i="15" a="1"/>
  <c r="CX139" i="15" a="1"/>
  <c r="CX43" i="15" a="1"/>
  <c r="CX111" i="15" a="1"/>
  <c r="CX11" i="15" a="1"/>
  <c r="CX121" i="15" a="1"/>
  <c r="CX123" i="15" a="1"/>
  <c r="CX129" i="15" a="1"/>
  <c r="CX17" i="15" a="1"/>
  <c r="CX79" i="15" a="1"/>
  <c r="CX69" i="15" a="1"/>
  <c r="CX189" i="15" a="1"/>
  <c r="CX197" i="15" a="1"/>
  <c r="CX195" i="15" a="1"/>
  <c r="CX51" i="15" a="1"/>
  <c r="CX63" i="15" a="1"/>
  <c r="CX73" i="15" a="1"/>
  <c r="CX77" i="15" a="1"/>
  <c r="CX175" i="15" a="1"/>
  <c r="CX83" i="15" a="1"/>
  <c r="CX149" i="15" a="1"/>
  <c r="CX159" i="15" a="1"/>
  <c r="CX49" i="15" a="1"/>
  <c r="CX81" i="15" a="1"/>
  <c r="CX137" i="15" a="1"/>
  <c r="CX95" i="15" a="1"/>
  <c r="CX173" i="15" a="1"/>
  <c r="CX117" i="15" a="1"/>
  <c r="CX131" i="15" a="1"/>
  <c r="CX193" i="15" a="1"/>
  <c r="CX199" i="15" a="1"/>
  <c r="CX135" i="15" a="1"/>
  <c r="CX125" i="15" a="1"/>
  <c r="CX181" i="15" a="1"/>
  <c r="CX21" i="15" a="1"/>
  <c r="CX171" i="15" a="1"/>
  <c r="CX89" i="15" a="1"/>
  <c r="CX201" i="15" a="1"/>
  <c r="CX101" i="15" a="1"/>
  <c r="CX5" i="15" a="1"/>
  <c r="CX37" i="15" a="1"/>
  <c r="CX71" i="15" a="1"/>
  <c r="CX141" i="15" a="1"/>
  <c r="CX167" i="15" a="1"/>
  <c r="CX119" i="15" a="1"/>
  <c r="CX53" i="15" a="1"/>
  <c r="CX45" i="15" a="1"/>
  <c r="CX91" i="15" a="1"/>
  <c r="CX133" i="15" a="1"/>
  <c r="CX191" i="15" a="1"/>
  <c r="CX31" i="15" a="1"/>
  <c r="CX61" i="15" a="1"/>
  <c r="CX177" i="15" a="1"/>
  <c r="CX27" i="15" a="1"/>
  <c r="CX13" i="15" a="1"/>
  <c r="CX147" i="15" a="1"/>
  <c r="CX39" i="15" a="1"/>
  <c r="CX153" i="15" a="1"/>
  <c r="CX67" i="15" a="1"/>
  <c r="CX109" i="15" a="1"/>
  <c r="CX57" i="15" a="1"/>
  <c r="CX115" i="15" a="1"/>
  <c r="CX165" i="15" a="1"/>
  <c r="CX47" i="15" a="1"/>
  <c r="CX87" i="15" a="1"/>
  <c r="CX85" i="15" a="1"/>
  <c r="CX41" i="15" a="1"/>
  <c r="CX15" i="15" a="1"/>
  <c r="CX105" i="15" a="1"/>
  <c r="CX65" i="15" a="1"/>
  <c r="CX35" i="15" a="1"/>
  <c r="CX7" i="15" a="1"/>
  <c r="CX113" i="15" a="1"/>
  <c r="CX161" i="15" a="1"/>
  <c r="CX155" i="15" a="1"/>
  <c r="CX163" i="15" a="1"/>
  <c r="CX169" i="15" a="1"/>
  <c r="CX55" i="15" a="1"/>
  <c r="CX143" i="15" a="1"/>
  <c r="CX75" i="15" a="1"/>
  <c r="CX187" i="15" a="1"/>
  <c r="CX151" i="15" a="1"/>
  <c r="CX103" i="15" a="1"/>
  <c r="CX93" i="15" a="1"/>
  <c r="CX29" i="15" a="1"/>
  <c r="CX107" i="15" a="1"/>
  <c r="CX179" i="15" a="1"/>
  <c r="CX19" i="15" a="1"/>
  <c r="CX97" i="15" a="1"/>
  <c r="CX185" i="15" a="1"/>
  <c r="CX145" i="15" a="1"/>
  <c r="CX9" i="15" a="1"/>
  <c r="CX39" i="15" l="1"/>
  <c r="CX7" i="15"/>
  <c r="CX87" i="15"/>
  <c r="CX23" i="15"/>
  <c r="CX19" i="15"/>
  <c r="CX147" i="15"/>
  <c r="CX35" i="15"/>
  <c r="CX135" i="15"/>
  <c r="CX103" i="15"/>
  <c r="CX119" i="15"/>
  <c r="CX167" i="15"/>
  <c r="CX55" i="15"/>
  <c r="CX177" i="15"/>
  <c r="CX165" i="15"/>
  <c r="CX171" i="15"/>
  <c r="CX201" i="15"/>
  <c r="CX95" i="15"/>
  <c r="CX99" i="15"/>
  <c r="CX71" i="15"/>
  <c r="CX115" i="15"/>
  <c r="CX203" i="15"/>
  <c r="CX27" i="15"/>
  <c r="CX75" i="15"/>
  <c r="CX83" i="15"/>
  <c r="CX63" i="15"/>
  <c r="CX131" i="15"/>
  <c r="CX195" i="15"/>
  <c r="CX197" i="15"/>
  <c r="CX15" i="15"/>
  <c r="CX49" i="15"/>
  <c r="CX47" i="15"/>
  <c r="CX67" i="15"/>
  <c r="CX173" i="15"/>
  <c r="CX123" i="15"/>
  <c r="CX45" i="15"/>
  <c r="CX51" i="15"/>
  <c r="CX155" i="15"/>
  <c r="CX141" i="15"/>
  <c r="CX139" i="15"/>
  <c r="CX185" i="15"/>
  <c r="CX127" i="15"/>
  <c r="CX181" i="15"/>
  <c r="CX145" i="15"/>
  <c r="CX151" i="15"/>
  <c r="CX193" i="15"/>
  <c r="CX79" i="15"/>
  <c r="CX161" i="15"/>
  <c r="CX21" i="15"/>
  <c r="CX191" i="15"/>
  <c r="CX183" i="15"/>
  <c r="CX175" i="15"/>
  <c r="CX129" i="15"/>
  <c r="CX29" i="15"/>
  <c r="CX117" i="15"/>
  <c r="CX179" i="15"/>
  <c r="CX11" i="15"/>
  <c r="CX125" i="15"/>
  <c r="CX33" i="15"/>
  <c r="CX91" i="15"/>
  <c r="CX93" i="15"/>
  <c r="CX85" i="15"/>
  <c r="CX199" i="15"/>
  <c r="CX97" i="15"/>
  <c r="CX31" i="15"/>
  <c r="CX65" i="15"/>
  <c r="CX43" i="15"/>
  <c r="CX109" i="15"/>
  <c r="CX189" i="15"/>
  <c r="CX53" i="15"/>
  <c r="CX105" i="15"/>
  <c r="CX41" i="15"/>
  <c r="CX13" i="15"/>
  <c r="CX159" i="15"/>
  <c r="CX137" i="15"/>
  <c r="CX149" i="15"/>
  <c r="CX163" i="15"/>
  <c r="CX17" i="15"/>
  <c r="CX69" i="15"/>
  <c r="CX143" i="15"/>
  <c r="CX187" i="15"/>
  <c r="CX25" i="15"/>
  <c r="CX101" i="15"/>
  <c r="CX107" i="15"/>
  <c r="CX81" i="15"/>
  <c r="CX9" i="15"/>
  <c r="CX59" i="15"/>
  <c r="CX169" i="15"/>
  <c r="CX61" i="15"/>
  <c r="CX121" i="15"/>
  <c r="CX89" i="15"/>
  <c r="CX57" i="15"/>
  <c r="CX133" i="15"/>
  <c r="CX37" i="15"/>
  <c r="CX77" i="15"/>
  <c r="CX153" i="15"/>
  <c r="CX157" i="15"/>
  <c r="CX113" i="15"/>
  <c r="CX73" i="15"/>
  <c r="CX111" i="15"/>
  <c r="CX5" i="15"/>
  <c r="DM3" i="10"/>
  <c r="DN2" i="10"/>
  <c r="DG2" i="11"/>
  <c r="DH1" i="11"/>
  <c r="CY47" i="15" a="1"/>
  <c r="CY175" i="15" a="1"/>
  <c r="CY181" i="15" a="1"/>
  <c r="CY75" i="15" a="1"/>
  <c r="CY87" i="15" a="1"/>
  <c r="CY83" i="15" a="1"/>
  <c r="CY203" i="15" a="1"/>
  <c r="CY41" i="15" a="1"/>
  <c r="CY103" i="15" a="1"/>
  <c r="CY171" i="15" a="1"/>
  <c r="CY27" i="15" a="1"/>
  <c r="CY31" i="15" a="1"/>
  <c r="CY63" i="15" a="1"/>
  <c r="CY77" i="15" a="1"/>
  <c r="CY17" i="15" a="1"/>
  <c r="CY155" i="15" a="1"/>
  <c r="CY179" i="15" a="1"/>
  <c r="CY97" i="15" a="1"/>
  <c r="CY141" i="15" a="1"/>
  <c r="CY153" i="15" a="1"/>
  <c r="CY183" i="15" a="1"/>
  <c r="CY35" i="15" a="1"/>
  <c r="CY133" i="15" a="1"/>
  <c r="CY167" i="15" a="1"/>
  <c r="CY195" i="15" a="1"/>
  <c r="CY157" i="15" a="1"/>
  <c r="CY11" i="15" a="1"/>
  <c r="CY191" i="15" a="1"/>
  <c r="CY23" i="15" a="1"/>
  <c r="CY61" i="15" a="1"/>
  <c r="CY113" i="15" a="1"/>
  <c r="CY161" i="15" a="1"/>
  <c r="CY53" i="15" a="1"/>
  <c r="CY137" i="15" a="1"/>
  <c r="CY189" i="15" a="1"/>
  <c r="CY93" i="15" a="1"/>
  <c r="CY111" i="15" a="1"/>
  <c r="CY7" i="15" a="1"/>
  <c r="CY199" i="15" a="1"/>
  <c r="CY159" i="15" a="1"/>
  <c r="CY67" i="15" a="1"/>
  <c r="CY51" i="15" a="1"/>
  <c r="CY165" i="15" a="1"/>
  <c r="CY139" i="15" a="1"/>
  <c r="CY187" i="15" a="1"/>
  <c r="CY101" i="15" a="1"/>
  <c r="CY129" i="15" a="1"/>
  <c r="CY119" i="15" a="1"/>
  <c r="CY39" i="15" a="1"/>
  <c r="CY81" i="15" a="1"/>
  <c r="CY55" i="15" a="1"/>
  <c r="CY109" i="15" a="1"/>
  <c r="CY121" i="15" a="1"/>
  <c r="CY73" i="15" a="1"/>
  <c r="CY57" i="15" a="1"/>
  <c r="CY117" i="15" a="1"/>
  <c r="CY33" i="15" a="1"/>
  <c r="CY5" i="15" a="1"/>
  <c r="CY107" i="15" a="1"/>
  <c r="CY95" i="15" a="1"/>
  <c r="CY105" i="15" a="1"/>
  <c r="CY71" i="15" a="1"/>
  <c r="CY147" i="15" a="1"/>
  <c r="CY15" i="15" a="1"/>
  <c r="CY193" i="15" a="1"/>
  <c r="CY149" i="15" a="1"/>
  <c r="CY99" i="15" a="1"/>
  <c r="CY151" i="15" a="1"/>
  <c r="CY163" i="15" a="1"/>
  <c r="CY79" i="15" a="1"/>
  <c r="CY115" i="15" a="1"/>
  <c r="CY89" i="15" a="1"/>
  <c r="CY177" i="15" a="1"/>
  <c r="CY29" i="15" a="1"/>
  <c r="CY9" i="15" a="1"/>
  <c r="CY185" i="15" a="1"/>
  <c r="CY169" i="15" a="1"/>
  <c r="CY85" i="15" a="1"/>
  <c r="CY59" i="15" a="1"/>
  <c r="CY19" i="15" a="1"/>
  <c r="CY145" i="15" a="1"/>
  <c r="CY45" i="15" a="1"/>
  <c r="CY25" i="15" a="1"/>
  <c r="CY69" i="15" a="1"/>
  <c r="CY91" i="15" a="1"/>
  <c r="CY123" i="15" a="1"/>
  <c r="CY197" i="15" a="1"/>
  <c r="CY125" i="15" a="1"/>
  <c r="CY13" i="15" a="1"/>
  <c r="CY37" i="15" a="1"/>
  <c r="CY143" i="15" a="1"/>
  <c r="CY173" i="15" a="1"/>
  <c r="CY43" i="15" a="1"/>
  <c r="CY131" i="15" a="1"/>
  <c r="CY49" i="15" a="1"/>
  <c r="CY201" i="15" a="1"/>
  <c r="CY21" i="15" a="1"/>
  <c r="CY65" i="15" a="1"/>
  <c r="CY135" i="15" a="1"/>
  <c r="CY127" i="15" a="1"/>
  <c r="CY83" i="15" l="1"/>
  <c r="CY71" i="15"/>
  <c r="CY19" i="15"/>
  <c r="CY7" i="15"/>
  <c r="CY119" i="15"/>
  <c r="CY39" i="15"/>
  <c r="CY135" i="15"/>
  <c r="CY189" i="15"/>
  <c r="CY67" i="15"/>
  <c r="CY55" i="15"/>
  <c r="CY147" i="15"/>
  <c r="CY35" i="15"/>
  <c r="CY87" i="15"/>
  <c r="CY131" i="15"/>
  <c r="CY181" i="15"/>
  <c r="CY99" i="15"/>
  <c r="CY23" i="15"/>
  <c r="CY61" i="15"/>
  <c r="CY115" i="15"/>
  <c r="CY151" i="15"/>
  <c r="CY201" i="15"/>
  <c r="CY107" i="15"/>
  <c r="CY15" i="15"/>
  <c r="CY203" i="15"/>
  <c r="CY165" i="15"/>
  <c r="CY123" i="15"/>
  <c r="CY171" i="15"/>
  <c r="CY111" i="15"/>
  <c r="CY29" i="15"/>
  <c r="CY113" i="15"/>
  <c r="CY143" i="15"/>
  <c r="CY63" i="15"/>
  <c r="CY191" i="15"/>
  <c r="CY193" i="15"/>
  <c r="CY197" i="15"/>
  <c r="CY175" i="15"/>
  <c r="CY103" i="15"/>
  <c r="CY163" i="15"/>
  <c r="CY159" i="15"/>
  <c r="CY157" i="15"/>
  <c r="CY177" i="15"/>
  <c r="CY95" i="15"/>
  <c r="CY133" i="15"/>
  <c r="CY169" i="15"/>
  <c r="CY45" i="15"/>
  <c r="CY47" i="15"/>
  <c r="CY155" i="15"/>
  <c r="CY167" i="15"/>
  <c r="CY137" i="15"/>
  <c r="CY13" i="15"/>
  <c r="CY121" i="15"/>
  <c r="CY51" i="15"/>
  <c r="CY93" i="15"/>
  <c r="CY91" i="15"/>
  <c r="CY27" i="15"/>
  <c r="CY77" i="15"/>
  <c r="CY179" i="15"/>
  <c r="CY41" i="15"/>
  <c r="CY187" i="15"/>
  <c r="CY173" i="15"/>
  <c r="CY105" i="15"/>
  <c r="CY183" i="15"/>
  <c r="CY161" i="15"/>
  <c r="CY33" i="15"/>
  <c r="CY53" i="15"/>
  <c r="CY31" i="15"/>
  <c r="CY185" i="15"/>
  <c r="CY17" i="15"/>
  <c r="CY43" i="15"/>
  <c r="CY9" i="15"/>
  <c r="CY49" i="15"/>
  <c r="CY127" i="15"/>
  <c r="CY199" i="15"/>
  <c r="CY79" i="15"/>
  <c r="CY73" i="15"/>
  <c r="CY69" i="15"/>
  <c r="CY65" i="15"/>
  <c r="CY89" i="15"/>
  <c r="CY129" i="15"/>
  <c r="CY85" i="15"/>
  <c r="CY195" i="15"/>
  <c r="CY101" i="15"/>
  <c r="CY149" i="15"/>
  <c r="CY145" i="15"/>
  <c r="CY109" i="15"/>
  <c r="CY37" i="15"/>
  <c r="CY57" i="15"/>
  <c r="CY5" i="15"/>
  <c r="CY59" i="15"/>
  <c r="CY139" i="15"/>
  <c r="CY153" i="15"/>
  <c r="CY81" i="15"/>
  <c r="CY97" i="15"/>
  <c r="CY11" i="15"/>
  <c r="CY125" i="15"/>
  <c r="CY75" i="15"/>
  <c r="CY141" i="15"/>
  <c r="CY117" i="15"/>
  <c r="CY25" i="15"/>
  <c r="CY21" i="15"/>
  <c r="DN3" i="10"/>
  <c r="DO2" i="10"/>
  <c r="DH2" i="11"/>
  <c r="DI1" i="11"/>
  <c r="CZ15" i="15" a="1"/>
  <c r="CZ93" i="15" a="1"/>
  <c r="CZ97" i="15" a="1"/>
  <c r="CZ197" i="15" a="1"/>
  <c r="CZ155" i="15" a="1"/>
  <c r="CZ165" i="15" a="1"/>
  <c r="CZ157" i="15" a="1"/>
  <c r="CZ7" i="15" a="1"/>
  <c r="CZ81" i="15" a="1"/>
  <c r="CZ139" i="15" a="1"/>
  <c r="CZ175" i="15" a="1"/>
  <c r="CZ137" i="15" a="1"/>
  <c r="CZ167" i="15" a="1"/>
  <c r="CZ85" i="15" a="1"/>
  <c r="CZ77" i="15" a="1"/>
  <c r="CZ169" i="15" a="1"/>
  <c r="CZ87" i="15" a="1"/>
  <c r="CZ181" i="15" a="1"/>
  <c r="CZ25" i="15" a="1"/>
  <c r="CZ53" i="15" a="1"/>
  <c r="CZ133" i="15" a="1"/>
  <c r="CZ111" i="15" a="1"/>
  <c r="CZ159" i="15" a="1"/>
  <c r="CZ59" i="15" a="1"/>
  <c r="CZ73" i="15" a="1"/>
  <c r="CZ21" i="15" a="1"/>
  <c r="CZ149" i="15" a="1"/>
  <c r="CZ49" i="15" a="1"/>
  <c r="CZ193" i="15" a="1"/>
  <c r="CZ43" i="15" a="1"/>
  <c r="CZ71" i="15" a="1"/>
  <c r="CZ101" i="15" a="1"/>
  <c r="CZ69" i="15" a="1"/>
  <c r="CZ171" i="15" a="1"/>
  <c r="CZ143" i="15" a="1"/>
  <c r="CZ153" i="15" a="1"/>
  <c r="CZ5" i="15" a="1"/>
  <c r="CZ65" i="15" a="1"/>
  <c r="CZ45" i="15" a="1"/>
  <c r="CZ27" i="15" a="1"/>
  <c r="CZ135" i="15" a="1"/>
  <c r="CZ91" i="15" a="1"/>
  <c r="CZ125" i="15" a="1"/>
  <c r="CZ83" i="15" a="1"/>
  <c r="CZ79" i="15" a="1"/>
  <c r="CZ107" i="15" a="1"/>
  <c r="CZ31" i="15" a="1"/>
  <c r="CZ19" i="15" a="1"/>
  <c r="CZ191" i="15" a="1"/>
  <c r="CZ105" i="15" a="1"/>
  <c r="CZ95" i="15" a="1"/>
  <c r="CZ61" i="15" a="1"/>
  <c r="CZ63" i="15" a="1"/>
  <c r="CZ123" i="15" a="1"/>
  <c r="CZ13" i="15" a="1"/>
  <c r="CZ99" i="15" a="1"/>
  <c r="CZ187" i="15" a="1"/>
  <c r="CZ41" i="15" a="1"/>
  <c r="CZ67" i="15" a="1"/>
  <c r="CZ109" i="15" a="1"/>
  <c r="CZ57" i="15" a="1"/>
  <c r="CZ195" i="15" a="1"/>
  <c r="CZ179" i="15" a="1"/>
  <c r="CZ151" i="15" a="1"/>
  <c r="CZ161" i="15" a="1"/>
  <c r="CZ75" i="15" a="1"/>
  <c r="CZ129" i="15" a="1"/>
  <c r="CZ29" i="15" a="1"/>
  <c r="CZ131" i="15" a="1"/>
  <c r="CZ117" i="15" a="1"/>
  <c r="CZ55" i="15" a="1"/>
  <c r="CZ163" i="15" a="1"/>
  <c r="CZ33" i="15" a="1"/>
  <c r="CZ183" i="15" a="1"/>
  <c r="CZ113" i="15" a="1"/>
  <c r="CZ37" i="15" a="1"/>
  <c r="CZ141" i="15" a="1"/>
  <c r="CZ115" i="15" a="1"/>
  <c r="CZ173" i="15" a="1"/>
  <c r="CZ147" i="15" a="1"/>
  <c r="CZ9" i="15" a="1"/>
  <c r="CZ119" i="15" a="1"/>
  <c r="CZ23" i="15" a="1"/>
  <c r="CZ89" i="15" a="1"/>
  <c r="CZ201" i="15" a="1"/>
  <c r="CZ203" i="15" a="1"/>
  <c r="CZ199" i="15" a="1"/>
  <c r="CZ127" i="15" a="1"/>
  <c r="CZ121" i="15" a="1"/>
  <c r="CZ177" i="15" a="1"/>
  <c r="CZ47" i="15" a="1"/>
  <c r="CZ103" i="15" a="1"/>
  <c r="CZ11" i="15" a="1"/>
  <c r="CZ51" i="15" a="1"/>
  <c r="CZ185" i="15" a="1"/>
  <c r="CZ145" i="15" a="1"/>
  <c r="CZ35" i="15" a="1"/>
  <c r="CZ17" i="15" a="1"/>
  <c r="CZ189" i="15" a="1"/>
  <c r="CZ39" i="15" a="1"/>
  <c r="CZ201" i="15" l="1"/>
  <c r="CZ71" i="15"/>
  <c r="CZ55" i="15"/>
  <c r="CZ99" i="15"/>
  <c r="CZ7" i="15"/>
  <c r="CZ27" i="15"/>
  <c r="CZ189" i="15"/>
  <c r="CZ23" i="15"/>
  <c r="CZ197" i="15"/>
  <c r="CZ95" i="15"/>
  <c r="CZ39" i="15"/>
  <c r="CZ107" i="15"/>
  <c r="CZ67" i="15"/>
  <c r="CZ131" i="15"/>
  <c r="CZ151" i="15"/>
  <c r="CZ135" i="15"/>
  <c r="CZ193" i="15"/>
  <c r="CZ181" i="15"/>
  <c r="CZ83" i="15"/>
  <c r="CZ169" i="15"/>
  <c r="CZ115" i="15"/>
  <c r="CZ19" i="15"/>
  <c r="CZ59" i="15"/>
  <c r="CZ103" i="15"/>
  <c r="CZ91" i="15"/>
  <c r="CZ47" i="15"/>
  <c r="CZ111" i="15"/>
  <c r="CZ161" i="15"/>
  <c r="CZ87" i="15"/>
  <c r="CZ165" i="15"/>
  <c r="CZ147" i="15"/>
  <c r="CZ163" i="15"/>
  <c r="CZ143" i="15"/>
  <c r="CZ175" i="15"/>
  <c r="CZ63" i="15"/>
  <c r="CZ15" i="15"/>
  <c r="CZ11" i="15"/>
  <c r="CZ153" i="15"/>
  <c r="CZ127" i="15"/>
  <c r="CZ167" i="15"/>
  <c r="CZ173" i="15"/>
  <c r="CZ203" i="15"/>
  <c r="CZ51" i="15"/>
  <c r="CZ119" i="15"/>
  <c r="CZ35" i="15"/>
  <c r="CZ123" i="15"/>
  <c r="CZ31" i="15"/>
  <c r="CZ187" i="15"/>
  <c r="CZ77" i="15"/>
  <c r="CZ185" i="15"/>
  <c r="CZ37" i="15"/>
  <c r="CZ177" i="15"/>
  <c r="CZ61" i="15"/>
  <c r="CZ113" i="15"/>
  <c r="CZ139" i="15"/>
  <c r="CZ57" i="15"/>
  <c r="CZ69" i="15"/>
  <c r="CZ157" i="15"/>
  <c r="CZ171" i="15"/>
  <c r="CZ85" i="15"/>
  <c r="CZ159" i="15"/>
  <c r="CZ25" i="15"/>
  <c r="CZ45" i="15"/>
  <c r="CZ89" i="15"/>
  <c r="CZ149" i="15"/>
  <c r="CZ117" i="15"/>
  <c r="CZ75" i="15"/>
  <c r="CZ179" i="15"/>
  <c r="CZ105" i="15"/>
  <c r="CZ17" i="15"/>
  <c r="CZ79" i="15"/>
  <c r="CZ41" i="15"/>
  <c r="CZ133" i="15"/>
  <c r="CZ49" i="15"/>
  <c r="CZ73" i="15"/>
  <c r="CZ33" i="15"/>
  <c r="CZ9" i="15"/>
  <c r="CZ21" i="15"/>
  <c r="CZ13" i="15"/>
  <c r="CZ97" i="15"/>
  <c r="CZ81" i="15"/>
  <c r="CZ5" i="15"/>
  <c r="CZ121" i="15"/>
  <c r="CZ101" i="15"/>
  <c r="CZ183" i="15"/>
  <c r="CZ195" i="15"/>
  <c r="CZ53" i="15"/>
  <c r="CZ65" i="15"/>
  <c r="CZ155" i="15"/>
  <c r="CZ125" i="15"/>
  <c r="CZ129" i="15"/>
  <c r="CZ199" i="15"/>
  <c r="CZ109" i="15"/>
  <c r="CZ191" i="15"/>
  <c r="CZ141" i="15"/>
  <c r="CZ29" i="15"/>
  <c r="CZ43" i="15"/>
  <c r="CZ93" i="15"/>
  <c r="CZ137" i="15"/>
  <c r="CZ145" i="15"/>
  <c r="DO3" i="10"/>
  <c r="DP2" i="10"/>
  <c r="DI2" i="11"/>
  <c r="DJ1" i="11"/>
  <c r="DA143" i="15" a="1"/>
  <c r="DA163" i="15" a="1"/>
  <c r="DA7" i="15" a="1"/>
  <c r="DA181" i="15" a="1"/>
  <c r="DA101" i="15" a="1"/>
  <c r="DA169" i="15" a="1"/>
  <c r="DA81" i="15" a="1"/>
  <c r="DA39" i="15" a="1"/>
  <c r="DA105" i="15" a="1"/>
  <c r="DA201" i="15" a="1"/>
  <c r="DA87" i="15" a="1"/>
  <c r="DA29" i="15" a="1"/>
  <c r="DA109" i="15" a="1"/>
  <c r="DA43" i="15" a="1"/>
  <c r="DA69" i="15" a="1"/>
  <c r="DA55" i="15" a="1"/>
  <c r="DA123" i="15" a="1"/>
  <c r="DA67" i="15" a="1"/>
  <c r="DA45" i="15" a="1"/>
  <c r="DA131" i="15" a="1"/>
  <c r="DA27" i="15" a="1"/>
  <c r="DA9" i="15" a="1"/>
  <c r="DA51" i="15" a="1"/>
  <c r="DA33" i="15" a="1"/>
  <c r="DA95" i="15" a="1"/>
  <c r="DA59" i="15" a="1"/>
  <c r="DA121" i="15" a="1"/>
  <c r="DA119" i="15" a="1"/>
  <c r="DA23" i="15" a="1"/>
  <c r="DA103" i="15" a="1"/>
  <c r="DA53" i="15" a="1"/>
  <c r="DA171" i="15" a="1"/>
  <c r="DA135" i="15" a="1"/>
  <c r="DA37" i="15" a="1"/>
  <c r="DA107" i="15" a="1"/>
  <c r="DA83" i="15" a="1"/>
  <c r="DA141" i="15" a="1"/>
  <c r="DA61" i="15" a="1"/>
  <c r="DA85" i="15" a="1"/>
  <c r="DA175" i="15" a="1"/>
  <c r="DA159" i="15" a="1"/>
  <c r="DA115" i="15" a="1"/>
  <c r="DA183" i="15" a="1"/>
  <c r="DA41" i="15" a="1"/>
  <c r="DA75" i="15" a="1"/>
  <c r="DA195" i="15" a="1"/>
  <c r="DA17" i="15" a="1"/>
  <c r="DA113" i="15" a="1"/>
  <c r="DA189" i="15" a="1"/>
  <c r="DA149" i="15" a="1"/>
  <c r="DA111" i="15" a="1"/>
  <c r="DA153" i="15" a="1"/>
  <c r="DA165" i="15" a="1"/>
  <c r="DA71" i="15" a="1"/>
  <c r="DA151" i="15" a="1"/>
  <c r="DA125" i="15" a="1"/>
  <c r="DA133" i="15" a="1"/>
  <c r="DA167" i="15" a="1"/>
  <c r="DA57" i="15" a="1"/>
  <c r="DA203" i="15" a="1"/>
  <c r="DA145" i="15" a="1"/>
  <c r="DA129" i="15" a="1"/>
  <c r="DA73" i="15" a="1"/>
  <c r="DA117" i="15" a="1"/>
  <c r="DA93" i="15" a="1"/>
  <c r="DA65" i="15" a="1"/>
  <c r="DA91" i="15" a="1"/>
  <c r="DA177" i="15" a="1"/>
  <c r="DA137" i="15" a="1"/>
  <c r="DA77" i="15" a="1"/>
  <c r="DA79" i="15" a="1"/>
  <c r="DA31" i="15" a="1"/>
  <c r="DA161" i="15" a="1"/>
  <c r="DA193" i="15" a="1"/>
  <c r="DA127" i="15" a="1"/>
  <c r="DA157" i="15" a="1"/>
  <c r="DA97" i="15" a="1"/>
  <c r="DA19" i="15" a="1"/>
  <c r="DA5" i="15" a="1"/>
  <c r="DA197" i="15" a="1"/>
  <c r="DA187" i="15" a="1"/>
  <c r="DA147" i="15" a="1"/>
  <c r="DA21" i="15" a="1"/>
  <c r="DA155" i="15" a="1"/>
  <c r="DA191" i="15" a="1"/>
  <c r="DA89" i="15" a="1"/>
  <c r="DA15" i="15" a="1"/>
  <c r="DA173" i="15" a="1"/>
  <c r="DA99" i="15" a="1"/>
  <c r="DA35" i="15" a="1"/>
  <c r="DA139" i="15" a="1"/>
  <c r="DA63" i="15" a="1"/>
  <c r="DA13" i="15" a="1"/>
  <c r="DA11" i="15" a="1"/>
  <c r="DA25" i="15" a="1"/>
  <c r="DA179" i="15" a="1"/>
  <c r="DA47" i="15" a="1"/>
  <c r="DA199" i="15" a="1"/>
  <c r="DA49" i="15" a="1"/>
  <c r="DA185" i="15" a="1"/>
  <c r="DA119" i="15" l="1"/>
  <c r="DA135" i="15"/>
  <c r="DA151" i="15"/>
  <c r="DA23" i="15"/>
  <c r="DA7" i="15"/>
  <c r="DA55" i="15"/>
  <c r="DA173" i="15"/>
  <c r="DA99" i="15"/>
  <c r="DA19" i="15"/>
  <c r="DA87" i="15"/>
  <c r="DA51" i="15"/>
  <c r="DA115" i="15"/>
  <c r="DA39" i="15"/>
  <c r="DA161" i="15"/>
  <c r="DA83" i="15"/>
  <c r="DA43" i="15"/>
  <c r="DA155" i="15"/>
  <c r="DA201" i="15"/>
  <c r="DA193" i="15"/>
  <c r="DA73" i="15"/>
  <c r="DA17" i="15"/>
  <c r="DA11" i="15"/>
  <c r="DA143" i="15"/>
  <c r="DA79" i="15"/>
  <c r="DA67" i="15"/>
  <c r="DA159" i="15"/>
  <c r="DA103" i="15"/>
  <c r="DA71" i="15"/>
  <c r="DA63" i="15"/>
  <c r="DA27" i="15"/>
  <c r="DA185" i="15"/>
  <c r="DA197" i="15"/>
  <c r="DA169" i="15"/>
  <c r="DA147" i="15"/>
  <c r="DA177" i="15"/>
  <c r="DA163" i="15"/>
  <c r="DA167" i="15"/>
  <c r="DA165" i="15"/>
  <c r="DA91" i="15"/>
  <c r="DA111" i="15"/>
  <c r="DA47" i="15"/>
  <c r="DA37" i="15"/>
  <c r="DA125" i="15"/>
  <c r="DA171" i="15"/>
  <c r="DA105" i="15"/>
  <c r="DA33" i="15"/>
  <c r="DA127" i="15"/>
  <c r="DA181" i="15"/>
  <c r="DA95" i="15"/>
  <c r="DA13" i="15"/>
  <c r="DA107" i="15"/>
  <c r="DA179" i="15"/>
  <c r="DA61" i="15"/>
  <c r="DA89" i="15"/>
  <c r="DA15" i="15"/>
  <c r="DA203" i="15"/>
  <c r="DA189" i="15"/>
  <c r="DA75" i="15"/>
  <c r="DA131" i="15"/>
  <c r="DA97" i="15"/>
  <c r="DA31" i="15"/>
  <c r="DA121" i="15"/>
  <c r="DA141" i="15"/>
  <c r="DA129" i="15"/>
  <c r="DA45" i="15"/>
  <c r="DA175" i="15"/>
  <c r="DA109" i="15"/>
  <c r="DA133" i="15"/>
  <c r="DA113" i="15"/>
  <c r="DA49" i="15"/>
  <c r="DA153" i="15"/>
  <c r="DA59" i="15"/>
  <c r="DA139" i="15"/>
  <c r="DA29" i="15"/>
  <c r="DA137" i="15"/>
  <c r="DA183" i="15"/>
  <c r="DA9" i="15"/>
  <c r="DA149" i="15"/>
  <c r="DA187" i="15"/>
  <c r="DA123" i="15"/>
  <c r="DA53" i="15"/>
  <c r="DA81" i="15"/>
  <c r="DA77" i="15"/>
  <c r="DA191" i="15"/>
  <c r="DA41" i="15"/>
  <c r="DA85" i="15"/>
  <c r="DA65" i="15"/>
  <c r="DA101" i="15"/>
  <c r="DA35" i="15"/>
  <c r="DA145" i="15"/>
  <c r="DA25" i="15"/>
  <c r="DA117" i="15"/>
  <c r="DA69" i="15"/>
  <c r="DA93" i="15"/>
  <c r="DA195" i="15"/>
  <c r="DA157" i="15"/>
  <c r="DA21" i="15"/>
  <c r="DA5" i="15"/>
  <c r="DA57" i="15"/>
  <c r="DA199" i="15"/>
  <c r="DP3" i="10"/>
  <c r="DQ2" i="10"/>
  <c r="DJ2" i="11"/>
  <c r="DK1" i="11"/>
  <c r="DB39" i="15" a="1"/>
  <c r="DB153" i="15" a="1"/>
  <c r="DB71" i="15" a="1"/>
  <c r="DB145" i="15" a="1"/>
  <c r="DB35" i="15" a="1"/>
  <c r="DB51" i="15" a="1"/>
  <c r="DB177" i="15" a="1"/>
  <c r="DB191" i="15" a="1"/>
  <c r="DB7" i="15" a="1"/>
  <c r="DB93" i="15" a="1"/>
  <c r="DB115" i="15" a="1"/>
  <c r="DB67" i="15" a="1"/>
  <c r="DB137" i="15" a="1"/>
  <c r="DB159" i="15" a="1"/>
  <c r="DB65" i="15" a="1"/>
  <c r="DB85" i="15" a="1"/>
  <c r="DB15" i="15" a="1"/>
  <c r="DB91" i="15" a="1"/>
  <c r="DB23" i="15" a="1"/>
  <c r="DB203" i="15" a="1"/>
  <c r="DB189" i="15" a="1"/>
  <c r="DB49" i="15" a="1"/>
  <c r="DB81" i="15" a="1"/>
  <c r="DB199" i="15" a="1"/>
  <c r="DB11" i="15" a="1"/>
  <c r="DB163" i="15" a="1"/>
  <c r="DB143" i="15" a="1"/>
  <c r="DB193" i="15" a="1"/>
  <c r="DB37" i="15" a="1"/>
  <c r="DB127" i="15" a="1"/>
  <c r="DB113" i="15" a="1"/>
  <c r="DB185" i="15" a="1"/>
  <c r="DB73" i="15" a="1"/>
  <c r="DB167" i="15" a="1"/>
  <c r="DB131" i="15" a="1"/>
  <c r="DB59" i="15" a="1"/>
  <c r="DB183" i="15" a="1"/>
  <c r="DB97" i="15" a="1"/>
  <c r="DB187" i="15" a="1"/>
  <c r="DB25" i="15" a="1"/>
  <c r="DB149" i="15" a="1"/>
  <c r="DB5" i="15" a="1"/>
  <c r="DB161" i="15" a="1"/>
  <c r="DB181" i="15" a="1"/>
  <c r="DB151" i="15" a="1"/>
  <c r="DB195" i="15" a="1"/>
  <c r="DB105" i="15" a="1"/>
  <c r="DB125" i="15" a="1"/>
  <c r="DB129" i="15" a="1"/>
  <c r="DB41" i="15" a="1"/>
  <c r="DB27" i="15" a="1"/>
  <c r="DB201" i="15" a="1"/>
  <c r="DB175" i="15" a="1"/>
  <c r="DB21" i="15" a="1"/>
  <c r="DB101" i="15" a="1"/>
  <c r="DB103" i="15" a="1"/>
  <c r="DB133" i="15" a="1"/>
  <c r="DB83" i="15" a="1"/>
  <c r="DB57" i="15" a="1"/>
  <c r="DB29" i="15" a="1"/>
  <c r="DB45" i="15" a="1"/>
  <c r="DB139" i="15" a="1"/>
  <c r="DB197" i="15" a="1"/>
  <c r="DB13" i="15" a="1"/>
  <c r="DB47" i="15" a="1"/>
  <c r="DB119" i="15" a="1"/>
  <c r="DB79" i="15" a="1"/>
  <c r="DB141" i="15" a="1"/>
  <c r="DB87" i="15" a="1"/>
  <c r="DB75" i="15" a="1"/>
  <c r="DB89" i="15" a="1"/>
  <c r="DB53" i="15" a="1"/>
  <c r="DB69" i="15" a="1"/>
  <c r="DB99" i="15" a="1"/>
  <c r="DB31" i="15" a="1"/>
  <c r="DB55" i="15" a="1"/>
  <c r="DB61" i="15" a="1"/>
  <c r="DB135" i="15" a="1"/>
  <c r="DB171" i="15" a="1"/>
  <c r="DB43" i="15" a="1"/>
  <c r="DB95" i="15" a="1"/>
  <c r="DB155" i="15" a="1"/>
  <c r="DB147" i="15" a="1"/>
  <c r="DB77" i="15" a="1"/>
  <c r="DB157" i="15" a="1"/>
  <c r="DB19" i="15" a="1"/>
  <c r="DB107" i="15" a="1"/>
  <c r="DB9" i="15" a="1"/>
  <c r="DB169" i="15" a="1"/>
  <c r="DB165" i="15" a="1"/>
  <c r="DB109" i="15" a="1"/>
  <c r="DB121" i="15" a="1"/>
  <c r="DB33" i="15" a="1"/>
  <c r="DB117" i="15" a="1"/>
  <c r="DB173" i="15" a="1"/>
  <c r="DB179" i="15" a="1"/>
  <c r="DB123" i="15" a="1"/>
  <c r="DB63" i="15" a="1"/>
  <c r="DB111" i="15" a="1"/>
  <c r="DB17" i="15" a="1"/>
  <c r="DB201" i="15" l="1"/>
  <c r="DB87" i="15"/>
  <c r="DB55" i="15"/>
  <c r="DB23" i="15"/>
  <c r="DB83" i="15"/>
  <c r="DB51" i="15"/>
  <c r="DB119" i="15"/>
  <c r="DB161" i="15"/>
  <c r="DB39" i="15"/>
  <c r="DB35" i="15"/>
  <c r="DB197" i="15"/>
  <c r="DB71" i="15"/>
  <c r="DB151" i="15"/>
  <c r="DB181" i="15"/>
  <c r="DB115" i="15"/>
  <c r="DB7" i="15"/>
  <c r="DB147" i="15"/>
  <c r="DB15" i="15"/>
  <c r="DB171" i="15"/>
  <c r="DB163" i="15"/>
  <c r="DB19" i="15"/>
  <c r="DB135" i="15"/>
  <c r="DB165" i="15"/>
  <c r="DB195" i="15"/>
  <c r="DB17" i="15"/>
  <c r="DB139" i="15"/>
  <c r="DB95" i="15"/>
  <c r="DB79" i="15"/>
  <c r="DB111" i="15"/>
  <c r="DB167" i="15"/>
  <c r="DB173" i="15"/>
  <c r="DB185" i="15"/>
  <c r="DB169" i="15"/>
  <c r="DB31" i="15"/>
  <c r="DB13" i="15"/>
  <c r="DB33" i="15"/>
  <c r="DB189" i="15"/>
  <c r="DB193" i="15"/>
  <c r="DB67" i="15"/>
  <c r="DB69" i="15"/>
  <c r="DB127" i="15"/>
  <c r="DB91" i="15"/>
  <c r="DB53" i="15"/>
  <c r="DB43" i="15"/>
  <c r="DB175" i="15"/>
  <c r="DB27" i="15"/>
  <c r="DB103" i="15"/>
  <c r="DB65" i="15"/>
  <c r="DB29" i="15"/>
  <c r="DB63" i="15"/>
  <c r="DB93" i="15"/>
  <c r="DB183" i="15"/>
  <c r="DB143" i="15"/>
  <c r="DB157" i="15"/>
  <c r="DB105" i="15"/>
  <c r="DB59" i="15"/>
  <c r="DB57" i="15"/>
  <c r="DB49" i="15"/>
  <c r="DB9" i="15"/>
  <c r="DB159" i="15"/>
  <c r="DB177" i="15"/>
  <c r="DB99" i="15"/>
  <c r="DB131" i="15"/>
  <c r="DB203" i="15"/>
  <c r="DB47" i="15"/>
  <c r="DB45" i="15"/>
  <c r="DB81" i="15"/>
  <c r="DB75" i="15"/>
  <c r="DB145" i="15"/>
  <c r="DB77" i="15"/>
  <c r="DB133" i="15"/>
  <c r="DB123" i="15"/>
  <c r="DB199" i="15"/>
  <c r="DB129" i="15"/>
  <c r="DB21" i="15"/>
  <c r="DB121" i="15"/>
  <c r="DB97" i="15"/>
  <c r="DB187" i="15"/>
  <c r="DB153" i="15"/>
  <c r="DB73" i="15"/>
  <c r="DB41" i="15"/>
  <c r="DB191" i="15"/>
  <c r="DB117" i="15"/>
  <c r="DB155" i="15"/>
  <c r="DB149" i="15"/>
  <c r="DB11" i="15"/>
  <c r="DB107" i="15"/>
  <c r="DB141" i="15"/>
  <c r="DB109" i="15"/>
  <c r="DB179" i="15"/>
  <c r="DB61" i="15"/>
  <c r="DB85" i="15"/>
  <c r="DB37" i="15"/>
  <c r="DB113" i="15"/>
  <c r="DB5" i="15"/>
  <c r="DB137" i="15"/>
  <c r="DB25" i="15"/>
  <c r="DB89" i="15"/>
  <c r="DB101" i="15"/>
  <c r="DB125" i="15"/>
  <c r="DQ3" i="10"/>
  <c r="DR2" i="10"/>
  <c r="DK2" i="11"/>
  <c r="DL1" i="11"/>
  <c r="DC201" i="15" a="1"/>
  <c r="DC93" i="15" a="1"/>
  <c r="DC125" i="15" a="1"/>
  <c r="DC77" i="15" a="1"/>
  <c r="DC183" i="15" a="1"/>
  <c r="DC191" i="15" a="1"/>
  <c r="DC167" i="15" a="1"/>
  <c r="DC103" i="15" a="1"/>
  <c r="DC81" i="15" a="1"/>
  <c r="DC111" i="15" a="1"/>
  <c r="DC163" i="15" a="1"/>
  <c r="DC25" i="15" a="1"/>
  <c r="DC179" i="15" a="1"/>
  <c r="DC115" i="15" a="1"/>
  <c r="DC15" i="15" a="1"/>
  <c r="DC121" i="15" a="1"/>
  <c r="DC193" i="15" a="1"/>
  <c r="DC27" i="15" a="1"/>
  <c r="DC141" i="15" a="1"/>
  <c r="DC17" i="15" a="1"/>
  <c r="DC45" i="15" a="1"/>
  <c r="DC177" i="15" a="1"/>
  <c r="DC143" i="15" a="1"/>
  <c r="DC49" i="15" a="1"/>
  <c r="DC61" i="15" a="1"/>
  <c r="DC35" i="15" a="1"/>
  <c r="DC123" i="15" a="1"/>
  <c r="DC19" i="15" a="1"/>
  <c r="DC161" i="15" a="1"/>
  <c r="DC33" i="15" a="1"/>
  <c r="DC99" i="15" a="1"/>
  <c r="DC31" i="15" a="1"/>
  <c r="DC97" i="15" a="1"/>
  <c r="DC47" i="15" a="1"/>
  <c r="DC89" i="15" a="1"/>
  <c r="DC95" i="15" a="1"/>
  <c r="DC197" i="15" a="1"/>
  <c r="DC203" i="15" a="1"/>
  <c r="DC57" i="15" a="1"/>
  <c r="DC29" i="15" a="1"/>
  <c r="DC13" i="15" a="1"/>
  <c r="DC37" i="15" a="1"/>
  <c r="DC83" i="15" a="1"/>
  <c r="DC165" i="15" a="1"/>
  <c r="DC187" i="15" a="1"/>
  <c r="DC169" i="15" a="1"/>
  <c r="DC173" i="15" a="1"/>
  <c r="DC171" i="15" a="1"/>
  <c r="DC139" i="15" a="1"/>
  <c r="DC155" i="15" a="1"/>
  <c r="DC127" i="15" a="1"/>
  <c r="DC79" i="15" a="1"/>
  <c r="DC7" i="15" a="1"/>
  <c r="DC153" i="15" a="1"/>
  <c r="DC71" i="15" a="1"/>
  <c r="DC107" i="15" a="1"/>
  <c r="DC133" i="15" a="1"/>
  <c r="DC135" i="15" a="1"/>
  <c r="DC69" i="15" a="1"/>
  <c r="DC75" i="15" a="1"/>
  <c r="DC195" i="15" a="1"/>
  <c r="DC181" i="15" a="1"/>
  <c r="DC91" i="15" a="1"/>
  <c r="DC41" i="15" a="1"/>
  <c r="DC145" i="15" a="1"/>
  <c r="DC43" i="15" a="1"/>
  <c r="DC117" i="15" a="1"/>
  <c r="DC185" i="15" a="1"/>
  <c r="DC9" i="15" a="1"/>
  <c r="DC63" i="15" a="1"/>
  <c r="DC129" i="15" a="1"/>
  <c r="DC11" i="15" a="1"/>
  <c r="DC21" i="15" a="1"/>
  <c r="DC105" i="15" a="1"/>
  <c r="DC119" i="15" a="1"/>
  <c r="DC85" i="15" a="1"/>
  <c r="DC39" i="15" a="1"/>
  <c r="DC73" i="15" a="1"/>
  <c r="DC199" i="15" a="1"/>
  <c r="DC87" i="15" a="1"/>
  <c r="DC189" i="15" a="1"/>
  <c r="DC23" i="15" a="1"/>
  <c r="DC55" i="15" a="1"/>
  <c r="DC113" i="15" a="1"/>
  <c r="DC67" i="15" a="1"/>
  <c r="DC51" i="15" a="1"/>
  <c r="DC137" i="15" a="1"/>
  <c r="DC59" i="15" a="1"/>
  <c r="DC159" i="15" a="1"/>
  <c r="DC157" i="15" a="1"/>
  <c r="DC53" i="15" a="1"/>
  <c r="DC109" i="15" a="1"/>
  <c r="DC151" i="15" a="1"/>
  <c r="DC131" i="15" a="1"/>
  <c r="DC147" i="15" a="1"/>
  <c r="DC175" i="15" a="1"/>
  <c r="DC101" i="15" a="1"/>
  <c r="DC65" i="15" a="1"/>
  <c r="DC5" i="15" a="1"/>
  <c r="DC149" i="15" a="1"/>
  <c r="DC51" i="15" l="1"/>
  <c r="DC131" i="15"/>
  <c r="DC71" i="15"/>
  <c r="DC87" i="15"/>
  <c r="DC19" i="15"/>
  <c r="DC103" i="15"/>
  <c r="DC147" i="15"/>
  <c r="DC55" i="15"/>
  <c r="DC119" i="15"/>
  <c r="DC7" i="15"/>
  <c r="DC169" i="15"/>
  <c r="DC193" i="15"/>
  <c r="DC203" i="15"/>
  <c r="DC39" i="15"/>
  <c r="DC83" i="15"/>
  <c r="DC175" i="15"/>
  <c r="DC15" i="15"/>
  <c r="DC177" i="15"/>
  <c r="DC23" i="15"/>
  <c r="DC115" i="15"/>
  <c r="DC67" i="15"/>
  <c r="DC151" i="15"/>
  <c r="DC17" i="15"/>
  <c r="DC43" i="15"/>
  <c r="DC165" i="15"/>
  <c r="DC29" i="15"/>
  <c r="DC31" i="15"/>
  <c r="DC139" i="15"/>
  <c r="DC63" i="15"/>
  <c r="DC79" i="15"/>
  <c r="DC173" i="15"/>
  <c r="DC95" i="15"/>
  <c r="DC179" i="15"/>
  <c r="DC161" i="15"/>
  <c r="DC185" i="15"/>
  <c r="DC201" i="15"/>
  <c r="DC101" i="15"/>
  <c r="DC155" i="15"/>
  <c r="DC137" i="15"/>
  <c r="DC75" i="15"/>
  <c r="DC189" i="15"/>
  <c r="DC181" i="15"/>
  <c r="DC91" i="15"/>
  <c r="DC99" i="15"/>
  <c r="DC135" i="15"/>
  <c r="DC35" i="15"/>
  <c r="DC11" i="15"/>
  <c r="DC125" i="15"/>
  <c r="DC81" i="15"/>
  <c r="DC187" i="15"/>
  <c r="DC13" i="15"/>
  <c r="DC197" i="15"/>
  <c r="DC65" i="15"/>
  <c r="DC41" i="15"/>
  <c r="DC111" i="15"/>
  <c r="DC59" i="15"/>
  <c r="DC183" i="15"/>
  <c r="DC127" i="15"/>
  <c r="DC9" i="15"/>
  <c r="DC93" i="15"/>
  <c r="DC167" i="15"/>
  <c r="DC5" i="15"/>
  <c r="DC89" i="15"/>
  <c r="DC105" i="15"/>
  <c r="DC33" i="15"/>
  <c r="DC117" i="15"/>
  <c r="DC25" i="15"/>
  <c r="DC107" i="15"/>
  <c r="DC97" i="15"/>
  <c r="DC47" i="15"/>
  <c r="DC37" i="15"/>
  <c r="DC141" i="15"/>
  <c r="DC129" i="15"/>
  <c r="DC49" i="15"/>
  <c r="DC53" i="15"/>
  <c r="DC159" i="15"/>
  <c r="DC195" i="15"/>
  <c r="DC27" i="15"/>
  <c r="DC163" i="15"/>
  <c r="DC121" i="15"/>
  <c r="DC191" i="15"/>
  <c r="DC149" i="15"/>
  <c r="DC123" i="15"/>
  <c r="DC73" i="15"/>
  <c r="DC153" i="15"/>
  <c r="DC21" i="15"/>
  <c r="DC145" i="15"/>
  <c r="DC45" i="15"/>
  <c r="DC57" i="15"/>
  <c r="DC157" i="15"/>
  <c r="DC77" i="15"/>
  <c r="DC133" i="15"/>
  <c r="DC199" i="15"/>
  <c r="DC61" i="15"/>
  <c r="DC109" i="15"/>
  <c r="DC113" i="15"/>
  <c r="DC143" i="15"/>
  <c r="DC85" i="15"/>
  <c r="DC69" i="15"/>
  <c r="DC171" i="15"/>
  <c r="DS2" i="10"/>
  <c r="DR3" i="10"/>
  <c r="DL2" i="11"/>
  <c r="DM1" i="11"/>
  <c r="DD185" i="15" a="1"/>
  <c r="DD117" i="15" a="1"/>
  <c r="DD103" i="15" a="1"/>
  <c r="DD171" i="15" a="1"/>
  <c r="DD47" i="15" a="1"/>
  <c r="DD187" i="15" a="1"/>
  <c r="DD149" i="15" a="1"/>
  <c r="DD165" i="15" a="1"/>
  <c r="DD113" i="15" a="1"/>
  <c r="DD63" i="15" a="1"/>
  <c r="DD5" i="15" a="1"/>
  <c r="DD127" i="15" a="1"/>
  <c r="DD121" i="15" a="1"/>
  <c r="DD143" i="15" a="1"/>
  <c r="DD99" i="15" a="1"/>
  <c r="DD73" i="15" a="1"/>
  <c r="DD57" i="15" a="1"/>
  <c r="DD31" i="15" a="1"/>
  <c r="DD107" i="15" a="1"/>
  <c r="DD109" i="15" a="1"/>
  <c r="DD53" i="15" a="1"/>
  <c r="DD51" i="15" a="1"/>
  <c r="DD85" i="15" a="1"/>
  <c r="DD131" i="15" a="1"/>
  <c r="DD45" i="15" a="1"/>
  <c r="DD89" i="15" a="1"/>
  <c r="DD71" i="15" a="1"/>
  <c r="DD197" i="15" a="1"/>
  <c r="DD105" i="15" a="1"/>
  <c r="DD33" i="15" a="1"/>
  <c r="DD79" i="15" a="1"/>
  <c r="DD155" i="15" a="1"/>
  <c r="DD21" i="15" a="1"/>
  <c r="DD161" i="15" a="1"/>
  <c r="DD123" i="15" a="1"/>
  <c r="DD147" i="15" a="1"/>
  <c r="DD75" i="15" a="1"/>
  <c r="DD177" i="15" a="1"/>
  <c r="DD157" i="15" a="1"/>
  <c r="DD41" i="15" a="1"/>
  <c r="DD199" i="15" a="1"/>
  <c r="DD169" i="15" a="1"/>
  <c r="DD65" i="15" a="1"/>
  <c r="DD77" i="15" a="1"/>
  <c r="DD195" i="15" a="1"/>
  <c r="DD39" i="15" a="1"/>
  <c r="DD27" i="15" a="1"/>
  <c r="DD137" i="15" a="1"/>
  <c r="DD151" i="15" a="1"/>
  <c r="DD181" i="15" a="1"/>
  <c r="DD97" i="15" a="1"/>
  <c r="DD179" i="15" a="1"/>
  <c r="DD133" i="15" a="1"/>
  <c r="DD141" i="15" a="1"/>
  <c r="DD9" i="15" a="1"/>
  <c r="DD111" i="15" a="1"/>
  <c r="DD25" i="15" a="1"/>
  <c r="DD189" i="15" a="1"/>
  <c r="DD183" i="15" a="1"/>
  <c r="DD163" i="15" a="1"/>
  <c r="DD55" i="15" a="1"/>
  <c r="DD115" i="15" a="1"/>
  <c r="DD159" i="15" a="1"/>
  <c r="DD125" i="15" a="1"/>
  <c r="DD203" i="15" a="1"/>
  <c r="DD59" i="15" a="1"/>
  <c r="DD193" i="15" a="1"/>
  <c r="DD191" i="15" a="1"/>
  <c r="DD29" i="15" a="1"/>
  <c r="DD11" i="15" a="1"/>
  <c r="DD173" i="15" a="1"/>
  <c r="DD81" i="15" a="1"/>
  <c r="DD101" i="15" a="1"/>
  <c r="DD15" i="15" a="1"/>
  <c r="DD13" i="15" a="1"/>
  <c r="DD87" i="15" a="1"/>
  <c r="DD95" i="15" a="1"/>
  <c r="DD69" i="15" a="1"/>
  <c r="DD43" i="15" a="1"/>
  <c r="DD145" i="15" a="1"/>
  <c r="DD119" i="15" a="1"/>
  <c r="DD19" i="15" a="1"/>
  <c r="DD7" i="15" a="1"/>
  <c r="DD17" i="15" a="1"/>
  <c r="DD153" i="15" a="1"/>
  <c r="DD129" i="15" a="1"/>
  <c r="DD35" i="15" a="1"/>
  <c r="DD167" i="15" a="1"/>
  <c r="DD175" i="15" a="1"/>
  <c r="DD67" i="15" a="1"/>
  <c r="DD201" i="15" a="1"/>
  <c r="DD49" i="15" a="1"/>
  <c r="DD23" i="15" a="1"/>
  <c r="DD91" i="15" a="1"/>
  <c r="DD37" i="15" a="1"/>
  <c r="DD83" i="15" a="1"/>
  <c r="DD135" i="15" a="1"/>
  <c r="DD61" i="15" a="1"/>
  <c r="DD93" i="15" a="1"/>
  <c r="DD139" i="15" a="1"/>
  <c r="DD119" i="15" l="1"/>
  <c r="DD135" i="15"/>
  <c r="DD131" i="15"/>
  <c r="DD55" i="15"/>
  <c r="DD201" i="15"/>
  <c r="DD71" i="15"/>
  <c r="DD67" i="15"/>
  <c r="DD39" i="15"/>
  <c r="DD111" i="15"/>
  <c r="DD189" i="15"/>
  <c r="DD87" i="15"/>
  <c r="DD169" i="15"/>
  <c r="DD99" i="15"/>
  <c r="DD19" i="15"/>
  <c r="DD161" i="15"/>
  <c r="DD35" i="15"/>
  <c r="DD143" i="15"/>
  <c r="DD163" i="15"/>
  <c r="DD23" i="15"/>
  <c r="DD7" i="15"/>
  <c r="DD47" i="15"/>
  <c r="DD123" i="15"/>
  <c r="DD115" i="15"/>
  <c r="DD107" i="15"/>
  <c r="DD155" i="15"/>
  <c r="DD45" i="15"/>
  <c r="DD11" i="15"/>
  <c r="DD181" i="15"/>
  <c r="DD95" i="15"/>
  <c r="DD151" i="15"/>
  <c r="DD159" i="15"/>
  <c r="DD173" i="15"/>
  <c r="DD103" i="15"/>
  <c r="DD73" i="15"/>
  <c r="DD179" i="15"/>
  <c r="DD185" i="15"/>
  <c r="DD197" i="15"/>
  <c r="DD61" i="15"/>
  <c r="DD79" i="15"/>
  <c r="DD51" i="15"/>
  <c r="DD83" i="15"/>
  <c r="DD137" i="15"/>
  <c r="DD167" i="15"/>
  <c r="DD203" i="15"/>
  <c r="DD49" i="15"/>
  <c r="DD29" i="15"/>
  <c r="DD31" i="15"/>
  <c r="DD177" i="15"/>
  <c r="DD21" i="15"/>
  <c r="DD15" i="15"/>
  <c r="DD165" i="15"/>
  <c r="DD195" i="15"/>
  <c r="DD183" i="15"/>
  <c r="DD109" i="15"/>
  <c r="DD13" i="15"/>
  <c r="DD105" i="15"/>
  <c r="DD193" i="15"/>
  <c r="DD139" i="15"/>
  <c r="DD63" i="15"/>
  <c r="DD75" i="15"/>
  <c r="DD157" i="15"/>
  <c r="DD147" i="15"/>
  <c r="DD89" i="15"/>
  <c r="DD127" i="15"/>
  <c r="DD191" i="15"/>
  <c r="DD65" i="15"/>
  <c r="DD53" i="15"/>
  <c r="DD9" i="15"/>
  <c r="DD129" i="15"/>
  <c r="DD85" i="15"/>
  <c r="DD199" i="15"/>
  <c r="DD121" i="15"/>
  <c r="DD175" i="15"/>
  <c r="DD57" i="15"/>
  <c r="DD93" i="15"/>
  <c r="DD117" i="15"/>
  <c r="DD187" i="15"/>
  <c r="DD43" i="15"/>
  <c r="DD77" i="15"/>
  <c r="DD81" i="15"/>
  <c r="DD25" i="15"/>
  <c r="DD97" i="15"/>
  <c r="DD41" i="15"/>
  <c r="DD145" i="15"/>
  <c r="DD153" i="15"/>
  <c r="DD33" i="15"/>
  <c r="DD133" i="15"/>
  <c r="DD113" i="15"/>
  <c r="DD171" i="15"/>
  <c r="DD17" i="15"/>
  <c r="DD125" i="15"/>
  <c r="DD37" i="15"/>
  <c r="DD101" i="15"/>
  <c r="DD91" i="15"/>
  <c r="DD141" i="15"/>
  <c r="DD59" i="15"/>
  <c r="DD69" i="15"/>
  <c r="DD149" i="15"/>
  <c r="DD5" i="15"/>
  <c r="DD27" i="15"/>
  <c r="DS3" i="10"/>
  <c r="DT2" i="10"/>
  <c r="DM2" i="11"/>
  <c r="DN1" i="11"/>
  <c r="DE83" i="15" a="1"/>
  <c r="DE45" i="15" a="1"/>
  <c r="DE75" i="15" a="1"/>
  <c r="DE171" i="15" a="1"/>
  <c r="DE85" i="15" a="1"/>
  <c r="DE57" i="15" a="1"/>
  <c r="DE7" i="15" a="1"/>
  <c r="DE149" i="15" a="1"/>
  <c r="DE165" i="15" a="1"/>
  <c r="DE179" i="15" a="1"/>
  <c r="DE89" i="15" a="1"/>
  <c r="DE47" i="15" a="1"/>
  <c r="DE127" i="15" a="1"/>
  <c r="DE147" i="15" a="1"/>
  <c r="DE17" i="15" a="1"/>
  <c r="DE193" i="15" a="1"/>
  <c r="DE11" i="15" a="1"/>
  <c r="DE123" i="15" a="1"/>
  <c r="DE101" i="15" a="1"/>
  <c r="DE71" i="15" a="1"/>
  <c r="DE113" i="15" a="1"/>
  <c r="DE197" i="15" a="1"/>
  <c r="DE31" i="15" a="1"/>
  <c r="DE77" i="15" a="1"/>
  <c r="DE185" i="15" a="1"/>
  <c r="DE135" i="15" a="1"/>
  <c r="DE117" i="15" a="1"/>
  <c r="DE189" i="15" a="1"/>
  <c r="DE121" i="15" a="1"/>
  <c r="DE181" i="15" a="1"/>
  <c r="DE51" i="15" a="1"/>
  <c r="DE87" i="15" a="1"/>
  <c r="DE67" i="15" a="1"/>
  <c r="DE173" i="15" a="1"/>
  <c r="DE169" i="15" a="1"/>
  <c r="DE37" i="15" a="1"/>
  <c r="DE25" i="15" a="1"/>
  <c r="DE63" i="15" a="1"/>
  <c r="DE191" i="15" a="1"/>
  <c r="DE151" i="15" a="1"/>
  <c r="DE21" i="15" a="1"/>
  <c r="DE27" i="15" a="1"/>
  <c r="DE133" i="15" a="1"/>
  <c r="DE167" i="15" a="1"/>
  <c r="DE39" i="15" a="1"/>
  <c r="DE109" i="15" a="1"/>
  <c r="DE153" i="15" a="1"/>
  <c r="DE157" i="15" a="1"/>
  <c r="DE175" i="15" a="1"/>
  <c r="DE53" i="15" a="1"/>
  <c r="DE177" i="15" a="1"/>
  <c r="DE119" i="15" a="1"/>
  <c r="DE13" i="15" a="1"/>
  <c r="DE161" i="15" a="1"/>
  <c r="DE183" i="15" a="1"/>
  <c r="DE43" i="15" a="1"/>
  <c r="DE5" i="15" a="1"/>
  <c r="DE81" i="15" a="1"/>
  <c r="DE115" i="15" a="1"/>
  <c r="DE159" i="15" a="1"/>
  <c r="DE155" i="15" a="1"/>
  <c r="DE99" i="15" a="1"/>
  <c r="DE145" i="15" a="1"/>
  <c r="DE105" i="15" a="1"/>
  <c r="DE187" i="15" a="1"/>
  <c r="DE139" i="15" a="1"/>
  <c r="DE125" i="15" a="1"/>
  <c r="DE35" i="15" a="1"/>
  <c r="DE131" i="15" a="1"/>
  <c r="DE79" i="15" a="1"/>
  <c r="DE55" i="15" a="1"/>
  <c r="DE141" i="15" a="1"/>
  <c r="DE49" i="15" a="1"/>
  <c r="DE163" i="15" a="1"/>
  <c r="DE9" i="15" a="1"/>
  <c r="DE111" i="15" a="1"/>
  <c r="DE103" i="15" a="1"/>
  <c r="DE69" i="15" a="1"/>
  <c r="DE73" i="15" a="1"/>
  <c r="DE195" i="15" a="1"/>
  <c r="DE29" i="15" a="1"/>
  <c r="DE137" i="15" a="1"/>
  <c r="DE201" i="15" a="1"/>
  <c r="DE199" i="15" a="1"/>
  <c r="DE65" i="15" a="1"/>
  <c r="DE93" i="15" a="1"/>
  <c r="DE33" i="15" a="1"/>
  <c r="DE61" i="15" a="1"/>
  <c r="DE97" i="15" a="1"/>
  <c r="DE129" i="15" a="1"/>
  <c r="DE203" i="15" a="1"/>
  <c r="DE91" i="15" a="1"/>
  <c r="DE95" i="15" a="1"/>
  <c r="DE107" i="15" a="1"/>
  <c r="DE15" i="15" a="1"/>
  <c r="DE19" i="15" a="1"/>
  <c r="DE23" i="15" a="1"/>
  <c r="DE143" i="15" a="1"/>
  <c r="DE41" i="15" a="1"/>
  <c r="DE59" i="15" a="1"/>
  <c r="DE115" i="15" l="1"/>
  <c r="DE39" i="15"/>
  <c r="DE7" i="15"/>
  <c r="DE87" i="15"/>
  <c r="DE19" i="15"/>
  <c r="DE201" i="15"/>
  <c r="DE173" i="15"/>
  <c r="DE165" i="15"/>
  <c r="DE107" i="15"/>
  <c r="DE119" i="15"/>
  <c r="DE139" i="15"/>
  <c r="DE177" i="15"/>
  <c r="DE147" i="15"/>
  <c r="DE75" i="15"/>
  <c r="DE51" i="15"/>
  <c r="DE23" i="15"/>
  <c r="DE185" i="15"/>
  <c r="DE181" i="15"/>
  <c r="DE55" i="15"/>
  <c r="DE35" i="15"/>
  <c r="DE47" i="15"/>
  <c r="DE103" i="15"/>
  <c r="DE71" i="15"/>
  <c r="DE63" i="15"/>
  <c r="DE131" i="15"/>
  <c r="DE59" i="15"/>
  <c r="DE151" i="15"/>
  <c r="DE203" i="15"/>
  <c r="DE67" i="15"/>
  <c r="DE13" i="15"/>
  <c r="DE135" i="15"/>
  <c r="DE83" i="15"/>
  <c r="DE171" i="15"/>
  <c r="DE79" i="15"/>
  <c r="DE95" i="15"/>
  <c r="DE91" i="15"/>
  <c r="DE191" i="15"/>
  <c r="DE41" i="15"/>
  <c r="DE31" i="15"/>
  <c r="DE197" i="15"/>
  <c r="DE127" i="15"/>
  <c r="DE155" i="15"/>
  <c r="DE45" i="15"/>
  <c r="DE27" i="15"/>
  <c r="DE159" i="15"/>
  <c r="DE169" i="15"/>
  <c r="DE21" i="15"/>
  <c r="DE161" i="15"/>
  <c r="DE99" i="15"/>
  <c r="DE149" i="15"/>
  <c r="DE179" i="15"/>
  <c r="DE15" i="15"/>
  <c r="DE57" i="15"/>
  <c r="DE163" i="15"/>
  <c r="DE111" i="15"/>
  <c r="DE121" i="15"/>
  <c r="DE65" i="15"/>
  <c r="DE193" i="15"/>
  <c r="DE109" i="15"/>
  <c r="DE17" i="15"/>
  <c r="DE33" i="15"/>
  <c r="DE85" i="15"/>
  <c r="DE145" i="15"/>
  <c r="DE49" i="15"/>
  <c r="DE11" i="15"/>
  <c r="DE113" i="15"/>
  <c r="DE53" i="15"/>
  <c r="DE43" i="15"/>
  <c r="DE189" i="15"/>
  <c r="DE37" i="15"/>
  <c r="DE175" i="15"/>
  <c r="DE183" i="15"/>
  <c r="DE81" i="15"/>
  <c r="DE9" i="15"/>
  <c r="DE5" i="15"/>
  <c r="DE29" i="15"/>
  <c r="DE93" i="15"/>
  <c r="DE77" i="15"/>
  <c r="DE117" i="15"/>
  <c r="DE125" i="15"/>
  <c r="DE129" i="15"/>
  <c r="DE167" i="15"/>
  <c r="DE187" i="15"/>
  <c r="DE199" i="15"/>
  <c r="DE61" i="15"/>
  <c r="DE195" i="15"/>
  <c r="DE105" i="15"/>
  <c r="DE101" i="15"/>
  <c r="DE73" i="15"/>
  <c r="DE157" i="15"/>
  <c r="DE25" i="15"/>
  <c r="DE133" i="15"/>
  <c r="DE69" i="15"/>
  <c r="DE123" i="15"/>
  <c r="DE141" i="15"/>
  <c r="DE137" i="15"/>
  <c r="DE143" i="15"/>
  <c r="DE89" i="15"/>
  <c r="DE97" i="15"/>
  <c r="DE153" i="15"/>
  <c r="DU2" i="10"/>
  <c r="DT3" i="10"/>
  <c r="DO1" i="11"/>
  <c r="DN2" i="11"/>
  <c r="DF35" i="15" a="1"/>
  <c r="DF89" i="15" a="1"/>
  <c r="DF199" i="15" a="1"/>
  <c r="DF5" i="15" a="1"/>
  <c r="DF127" i="15" a="1"/>
  <c r="DF193" i="15" a="1"/>
  <c r="DF41" i="15" a="1"/>
  <c r="DF33" i="15" a="1"/>
  <c r="DF87" i="15" a="1"/>
  <c r="DF175" i="15" a="1"/>
  <c r="DF73" i="15" a="1"/>
  <c r="DF133" i="15" a="1"/>
  <c r="DF53" i="15" a="1"/>
  <c r="DF97" i="15" a="1"/>
  <c r="DF149" i="15" a="1"/>
  <c r="DF23" i="15" a="1"/>
  <c r="DF109" i="15" a="1"/>
  <c r="DF63" i="15" a="1"/>
  <c r="DF155" i="15" a="1"/>
  <c r="DF171" i="15" a="1"/>
  <c r="DF165" i="15" a="1"/>
  <c r="DF187" i="15" a="1"/>
  <c r="DF139" i="15" a="1"/>
  <c r="DF59" i="15" a="1"/>
  <c r="DF159" i="15" a="1"/>
  <c r="DF83" i="15" a="1"/>
  <c r="DF129" i="15" a="1"/>
  <c r="DF167" i="15" a="1"/>
  <c r="DF161" i="15" a="1"/>
  <c r="DF91" i="15" a="1"/>
  <c r="DF121" i="15" a="1"/>
  <c r="DF101" i="15" a="1"/>
  <c r="DF39" i="15" a="1"/>
  <c r="DF43" i="15" a="1"/>
  <c r="DF183" i="15" a="1"/>
  <c r="DF203" i="15" a="1"/>
  <c r="DF55" i="15" a="1"/>
  <c r="DF29" i="15" a="1"/>
  <c r="DF27" i="15" a="1"/>
  <c r="DF7" i="15" a="1"/>
  <c r="DF15" i="15" a="1"/>
  <c r="DF179" i="15" a="1"/>
  <c r="DF131" i="15" a="1"/>
  <c r="DF85" i="15" a="1"/>
  <c r="DF151" i="15" a="1"/>
  <c r="DF31" i="15" a="1"/>
  <c r="DF79" i="15" a="1"/>
  <c r="DF143" i="15" a="1"/>
  <c r="DF117" i="15" a="1"/>
  <c r="DF119" i="15" a="1"/>
  <c r="DF67" i="15" a="1"/>
  <c r="DF81" i="15" a="1"/>
  <c r="DF37" i="15" a="1"/>
  <c r="DF197" i="15" a="1"/>
  <c r="DF113" i="15" a="1"/>
  <c r="DF71" i="15" a="1"/>
  <c r="DF61" i="15" a="1"/>
  <c r="DF123" i="15" a="1"/>
  <c r="DF189" i="15" a="1"/>
  <c r="DF115" i="15" a="1"/>
  <c r="DF95" i="15" a="1"/>
  <c r="DF141" i="15" a="1"/>
  <c r="DF11" i="15" a="1"/>
  <c r="DF19" i="15" a="1"/>
  <c r="DF173" i="15" a="1"/>
  <c r="DF47" i="15" a="1"/>
  <c r="DF75" i="15" a="1"/>
  <c r="DF21" i="15" a="1"/>
  <c r="DF13" i="15" a="1"/>
  <c r="DF195" i="15" a="1"/>
  <c r="DF135" i="15" a="1"/>
  <c r="DF57" i="15" a="1"/>
  <c r="DF105" i="15" a="1"/>
  <c r="DF45" i="15" a="1"/>
  <c r="DF201" i="15" a="1"/>
  <c r="DF99" i="15" a="1"/>
  <c r="DF177" i="15" a="1"/>
  <c r="DF145" i="15" a="1"/>
  <c r="DF169" i="15" a="1"/>
  <c r="DF9" i="15" a="1"/>
  <c r="DF181" i="15" a="1"/>
  <c r="DF77" i="15" a="1"/>
  <c r="DF163" i="15" a="1"/>
  <c r="DF49" i="15" a="1"/>
  <c r="DF125" i="15" a="1"/>
  <c r="DF111" i="15" a="1"/>
  <c r="DF25" i="15" a="1"/>
  <c r="DF137" i="15" a="1"/>
  <c r="DF147" i="15" a="1"/>
  <c r="DF65" i="15" a="1"/>
  <c r="DF51" i="15" a="1"/>
  <c r="DF69" i="15" a="1"/>
  <c r="DF185" i="15" a="1"/>
  <c r="DF157" i="15" a="1"/>
  <c r="DF107" i="15" a="1"/>
  <c r="DF17" i="15" a="1"/>
  <c r="DF191" i="15" a="1"/>
  <c r="DF103" i="15" a="1"/>
  <c r="DF93" i="15" a="1"/>
  <c r="DF153" i="15" a="1"/>
  <c r="DF7" i="15" l="1"/>
  <c r="DF71" i="15"/>
  <c r="DF23" i="15"/>
  <c r="DF51" i="15"/>
  <c r="DF83" i="15"/>
  <c r="DF171" i="15"/>
  <c r="DF39" i="15"/>
  <c r="DF119" i="15"/>
  <c r="DF135" i="15"/>
  <c r="DF55" i="15"/>
  <c r="DF201" i="15"/>
  <c r="DF15" i="15"/>
  <c r="DF151" i="15"/>
  <c r="DF67" i="15"/>
  <c r="DF107" i="15"/>
  <c r="DF87" i="15"/>
  <c r="DF111" i="15"/>
  <c r="DF147" i="15"/>
  <c r="DF19" i="15"/>
  <c r="DF197" i="15"/>
  <c r="DF181" i="15"/>
  <c r="DF189" i="15"/>
  <c r="DF91" i="15"/>
  <c r="DF173" i="15"/>
  <c r="DF161" i="15"/>
  <c r="DF103" i="15"/>
  <c r="DF43" i="15"/>
  <c r="DF35" i="15"/>
  <c r="DF95" i="15"/>
  <c r="DF99" i="15"/>
  <c r="DF193" i="15"/>
  <c r="DF57" i="15"/>
  <c r="DF63" i="15"/>
  <c r="DF59" i="15"/>
  <c r="DF167" i="15"/>
  <c r="DF143" i="15"/>
  <c r="DF177" i="15"/>
  <c r="DF79" i="15"/>
  <c r="DF127" i="15"/>
  <c r="DF203" i="15"/>
  <c r="DF137" i="15"/>
  <c r="DF115" i="15"/>
  <c r="DF85" i="15"/>
  <c r="DF155" i="15"/>
  <c r="DF77" i="15"/>
  <c r="DF165" i="15"/>
  <c r="DF11" i="15"/>
  <c r="DF25" i="15"/>
  <c r="DF133" i="15"/>
  <c r="DF9" i="15"/>
  <c r="DF175" i="15"/>
  <c r="DF117" i="15"/>
  <c r="DF185" i="15"/>
  <c r="DF89" i="15"/>
  <c r="DF81" i="15"/>
  <c r="DF109" i="15"/>
  <c r="DF21" i="15"/>
  <c r="DF61" i="15"/>
  <c r="DF139" i="15"/>
  <c r="DF75" i="15"/>
  <c r="DF37" i="15"/>
  <c r="DF31" i="15"/>
  <c r="DF69" i="15"/>
  <c r="DF27" i="15"/>
  <c r="DF163" i="15"/>
  <c r="DF169" i="15"/>
  <c r="DF41" i="15"/>
  <c r="DF97" i="15"/>
  <c r="DF73" i="15"/>
  <c r="DF153" i="15"/>
  <c r="DF29" i="15"/>
  <c r="DF129" i="15"/>
  <c r="DF47" i="15"/>
  <c r="DF195" i="15"/>
  <c r="DF187" i="15"/>
  <c r="DF45" i="15"/>
  <c r="DF123" i="15"/>
  <c r="DF5" i="15"/>
  <c r="DF179" i="15"/>
  <c r="DF157" i="15"/>
  <c r="DF183" i="15"/>
  <c r="DF125" i="15"/>
  <c r="DF113" i="15"/>
  <c r="DF13" i="15"/>
  <c r="DF33" i="15"/>
  <c r="DF149" i="15"/>
  <c r="DF131" i="15"/>
  <c r="DF141" i="15"/>
  <c r="DF159" i="15"/>
  <c r="DF101" i="15"/>
  <c r="DF145" i="15"/>
  <c r="DF49" i="15"/>
  <c r="DF191" i="15"/>
  <c r="DF121" i="15"/>
  <c r="DF93" i="15"/>
  <c r="DF53" i="15"/>
  <c r="DF65" i="15"/>
  <c r="DF199" i="15"/>
  <c r="DF105" i="15"/>
  <c r="DF17" i="15"/>
  <c r="DV2" i="10"/>
  <c r="DV3" i="10" s="1"/>
  <c r="DU3" i="10"/>
  <c r="DP1" i="11"/>
  <c r="DO2" i="11"/>
  <c r="DG21" i="15" a="1"/>
  <c r="DG173" i="15" a="1"/>
  <c r="DG111" i="15" a="1"/>
  <c r="DG71" i="15" a="1"/>
  <c r="DG77" i="15" a="1"/>
  <c r="DG201" i="15" a="1"/>
  <c r="DG183" i="15" a="1"/>
  <c r="DG81" i="15" a="1"/>
  <c r="DG19" i="15" a="1"/>
  <c r="DG179" i="15" a="1"/>
  <c r="DG25" i="15" a="1"/>
  <c r="DG13" i="15" a="1"/>
  <c r="DG53" i="15" a="1"/>
  <c r="DG47" i="15" a="1"/>
  <c r="DG145" i="15" a="1"/>
  <c r="DG75" i="15" a="1"/>
  <c r="DG123" i="15" a="1"/>
  <c r="DG37" i="15" a="1"/>
  <c r="DG43" i="15" a="1"/>
  <c r="DG109" i="15" a="1"/>
  <c r="DG11" i="15" a="1"/>
  <c r="DG61" i="15" a="1"/>
  <c r="DG105" i="15" a="1"/>
  <c r="DG23" i="15" a="1"/>
  <c r="DG167" i="15" a="1"/>
  <c r="DG51" i="15" a="1"/>
  <c r="DG151" i="15" a="1"/>
  <c r="DG195" i="15" a="1"/>
  <c r="DG153" i="15" a="1"/>
  <c r="DG165" i="15" a="1"/>
  <c r="DG59" i="15" a="1"/>
  <c r="DG185" i="15" a="1"/>
  <c r="DG171" i="15" a="1"/>
  <c r="DG187" i="15" a="1"/>
  <c r="DG101" i="15" a="1"/>
  <c r="DG79" i="15" a="1"/>
  <c r="DG67" i="15" a="1"/>
  <c r="DG137" i="15" a="1"/>
  <c r="DG113" i="15" a="1"/>
  <c r="DG119" i="15" a="1"/>
  <c r="DG193" i="15" a="1"/>
  <c r="DG127" i="15" a="1"/>
  <c r="DG197" i="15" a="1"/>
  <c r="DG9" i="15" a="1"/>
  <c r="DG29" i="15" a="1"/>
  <c r="DG159" i="15" a="1"/>
  <c r="DG135" i="15" a="1"/>
  <c r="DG155" i="15" a="1"/>
  <c r="DG129" i="15" a="1"/>
  <c r="DG177" i="15" a="1"/>
  <c r="DG63" i="15" a="1"/>
  <c r="DG69" i="15" a="1"/>
  <c r="DG131" i="15" a="1"/>
  <c r="DG17" i="15" a="1"/>
  <c r="DG163" i="15" a="1"/>
  <c r="DG5" i="15" a="1"/>
  <c r="DG97" i="15" a="1"/>
  <c r="DG87" i="15" a="1"/>
  <c r="DG33" i="15" a="1"/>
  <c r="DG39" i="15" a="1"/>
  <c r="DG83" i="15" a="1"/>
  <c r="DG121" i="15" a="1"/>
  <c r="DG65" i="15" a="1"/>
  <c r="DG125" i="15" a="1"/>
  <c r="DG95" i="15" a="1"/>
  <c r="DG181" i="15" a="1"/>
  <c r="DG141" i="15" a="1"/>
  <c r="DG147" i="15" a="1"/>
  <c r="DG107" i="15" a="1"/>
  <c r="DG91" i="15" a="1"/>
  <c r="DG45" i="15" a="1"/>
  <c r="DG203" i="15" a="1"/>
  <c r="DG55" i="15" a="1"/>
  <c r="DG85" i="15" a="1"/>
  <c r="DG169" i="15" a="1"/>
  <c r="DG175" i="15" a="1"/>
  <c r="DG199" i="15" a="1"/>
  <c r="DG93" i="15" a="1"/>
  <c r="DG73" i="15" a="1"/>
  <c r="DG57" i="15" a="1"/>
  <c r="DG89" i="15" a="1"/>
  <c r="DG7" i="15" a="1"/>
  <c r="DG115" i="15" a="1"/>
  <c r="DG161" i="15" a="1"/>
  <c r="DG27" i="15" a="1"/>
  <c r="DG99" i="15" a="1"/>
  <c r="DG49" i="15" a="1"/>
  <c r="DG103" i="15" a="1"/>
  <c r="DG149" i="15" a="1"/>
  <c r="DG133" i="15" a="1"/>
  <c r="DG191" i="15" a="1"/>
  <c r="DG35" i="15" a="1"/>
  <c r="DG117" i="15" a="1"/>
  <c r="DG157" i="15" a="1"/>
  <c r="DG31" i="15" a="1"/>
  <c r="DG189" i="15" a="1"/>
  <c r="DG139" i="15" a="1"/>
  <c r="DG143" i="15" a="1"/>
  <c r="DG41" i="15" a="1"/>
  <c r="DG15" i="15" a="1"/>
  <c r="DG151" i="15" l="1"/>
  <c r="DG35" i="15"/>
  <c r="DG71" i="15"/>
  <c r="DG83" i="15"/>
  <c r="DG135" i="15"/>
  <c r="DG7" i="15"/>
  <c r="DG103" i="15"/>
  <c r="DG23" i="15"/>
  <c r="DG55" i="15"/>
  <c r="DG131" i="15"/>
  <c r="DG31" i="15"/>
  <c r="DG139" i="15"/>
  <c r="DG51" i="15"/>
  <c r="DG147" i="15"/>
  <c r="DG75" i="15"/>
  <c r="DG63" i="15"/>
  <c r="DG201" i="15"/>
  <c r="DG39" i="15"/>
  <c r="DG185" i="15"/>
  <c r="DG119" i="15"/>
  <c r="DG87" i="15"/>
  <c r="DG99" i="15"/>
  <c r="DG181" i="15"/>
  <c r="DG79" i="15"/>
  <c r="DG69" i="15"/>
  <c r="DG161" i="15"/>
  <c r="DG77" i="15"/>
  <c r="DG91" i="15"/>
  <c r="DG49" i="15"/>
  <c r="DG65" i="15"/>
  <c r="DG169" i="15"/>
  <c r="DG115" i="15"/>
  <c r="DG95" i="15"/>
  <c r="DG111" i="15"/>
  <c r="DG123" i="15"/>
  <c r="DG173" i="15"/>
  <c r="DG67" i="15"/>
  <c r="DG159" i="15"/>
  <c r="DG195" i="15"/>
  <c r="DG19" i="15"/>
  <c r="DG59" i="15"/>
  <c r="DG121" i="15"/>
  <c r="DG17" i="15"/>
  <c r="DG199" i="15"/>
  <c r="DG189" i="15"/>
  <c r="DG107" i="15"/>
  <c r="DG143" i="15"/>
  <c r="DG157" i="15"/>
  <c r="DG43" i="15"/>
  <c r="DG113" i="15"/>
  <c r="DG137" i="15"/>
  <c r="DG165" i="15"/>
  <c r="DG197" i="15"/>
  <c r="DG53" i="15"/>
  <c r="DG25" i="15"/>
  <c r="DG193" i="15"/>
  <c r="DG15" i="15"/>
  <c r="DG127" i="15"/>
  <c r="DG37" i="15"/>
  <c r="DG183" i="15"/>
  <c r="DG191" i="15"/>
  <c r="DG61" i="15"/>
  <c r="DG89" i="15"/>
  <c r="DG85" i="15"/>
  <c r="DG105" i="15"/>
  <c r="DG153" i="15"/>
  <c r="DG129" i="15"/>
  <c r="DG145" i="15"/>
  <c r="DG117" i="15"/>
  <c r="DG27" i="15"/>
  <c r="DG101" i="15"/>
  <c r="DG29" i="15"/>
  <c r="DG163" i="15"/>
  <c r="DG203" i="15"/>
  <c r="DG141" i="15"/>
  <c r="DG125" i="15"/>
  <c r="DG11" i="15"/>
  <c r="DG47" i="15"/>
  <c r="DG167" i="15"/>
  <c r="DG21" i="15"/>
  <c r="DG177" i="15"/>
  <c r="DG73" i="15"/>
  <c r="DG93" i="15"/>
  <c r="DG109" i="15"/>
  <c r="DG187" i="15"/>
  <c r="DG33" i="15"/>
  <c r="DG97" i="15"/>
  <c r="DG13" i="15"/>
  <c r="DG133" i="15"/>
  <c r="DG171" i="15"/>
  <c r="DG41" i="15"/>
  <c r="DG9" i="15"/>
  <c r="DG175" i="15"/>
  <c r="DG179" i="15"/>
  <c r="DG45" i="15"/>
  <c r="DG57" i="15"/>
  <c r="DG5" i="15"/>
  <c r="DG149" i="15"/>
  <c r="DG81" i="15"/>
  <c r="DG155" i="15"/>
  <c r="DP2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tc={F684C25D-10E7-4881-B593-D04B001DA510}</author>
    <author>tc={BF70A6FA-10E9-4A21-9EC4-DC1D7AFC9D64}</author>
    <author>tc={01BF9194-591A-4B96-B36A-625BD2C6A071}</author>
    <author>tc={C9A8E58B-2588-413F-9340-6E3B66025BE6}</author>
    <author>tc={667822BC-0EF2-42D8-BBEE-B3A45A62F9AA}</author>
    <author>tc={2B75ADD0-F76A-4FEB-A95E-63B287707AE4}</author>
    <author>tc={B3E69ABA-2CFF-46FC-814A-14B06ADBD7F2}</author>
    <author>tc={62EEF5AB-BC15-4F94-AB9E-AB37E0AE5CAA}</author>
    <author>tc={E4EBD2EB-17A5-4E08-AD15-2A8E1EBAD454}</author>
  </authors>
  <commentList>
    <comment ref="P2" authorId="0" shapeId="0" xr:uid="{F684C25D-10E7-4881-B593-D04B001DA510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Prüfdatum Fertigstellung
Per Default der nächste Montag (Formel in Tab Param)</t>
      </text>
    </comment>
    <comment ref="DV2" authorId="1" shapeId="0" xr:uid="{BF70A6FA-10E9-4A21-9EC4-DC1D7AFC9D64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Die Timeline kann verlängrt werden, in dem man diese Spalte kopiert und dahinter in gewünschter Zahl einfügt.</t>
      </text>
    </comment>
    <comment ref="I4" authorId="2" shapeId="0" xr:uid="{01BF9194-591A-4B96-B36A-625BD2C6A071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Aufwand in Personen-Tagen für die Detail-Zeilen</t>
      </text>
    </comment>
    <comment ref="J4" authorId="3" shapeId="0" xr:uid="{C9A8E58B-2588-413F-9340-6E3B66025BE6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Aufwand in Personen-Tagen für die Summen-Zeilen</t>
      </text>
    </comment>
    <comment ref="L4" authorId="4" shapeId="0" xr:uid="{667822BC-0EF2-42D8-BBEE-B3A45A62F9AA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Ampel Kapa
Kapa vs Aufwand
&gt;= 100% : grün
&gt;=  90% und &lt; 100% : gelb
sonst : rot</t>
      </text>
    </comment>
    <comment ref="R4" authorId="5" shapeId="0" xr:uid="{2B75ADD0-F76A-4FEB-A95E-63B287707AE4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Ampel Rest-Kapazität:
Rest Kapa vs Rest Aufwand
&gt;= 100% : grün
&gt;=  90% und &lt; 100% : gelb
sonst : rot</t>
      </text>
    </comment>
    <comment ref="S4" authorId="6" shapeId="0" xr:uid="{B3E69ABA-2CFF-46FC-814A-14B06ADBD7F2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Start für die Detail- und Meilenstein-Zeilen</t>
      </text>
    </comment>
    <comment ref="T4" authorId="7" shapeId="0" xr:uid="{62EEF5AB-BC15-4F94-AB9E-AB37E0AE5CAA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Startn für die Summen-Zeilen</t>
      </text>
    </comment>
    <comment ref="U4" authorId="8" shapeId="0" xr:uid="{E4EBD2EB-17A5-4E08-AD15-2A8E1EBAD454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Berechnet aus Start + Anzahl Arbeitstage (es werden Sa und So nicht verwendet).
Wenn man es exakt will, kann die Formel um die Feiertage ergänzt werden)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tc={A9F66335-6C49-4BD6-B13A-FBBA4ECED2CD}</author>
    <author>tc={3FEB1486-D395-438F-A7C1-F15913ED471F}</author>
  </authors>
  <commentList>
    <comment ref="BG1" authorId="0" shapeId="0" xr:uid="{A9F66335-6C49-4BD6-B13A-FBBA4ECED2CD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Die Timeline kann verlängrt werden, in dem man diese Spalte kopiert und dahinter in gewünschter Zahl einfügt.</t>
      </text>
    </comment>
    <comment ref="DG1" authorId="1" shapeId="0" xr:uid="{3FEB1486-D395-438F-A7C1-F15913ED471F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Die Timeline kann verlängrt werden, in dem man diese Spalte kopiert und dahinter in gewünschter Zahl einfügt.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tc={3540FEA8-332F-4C59-A366-7992A2682EBF}</author>
    <author>tc={08A0D9ED-AAB0-4E5A-90EA-C4A570846240}</author>
    <author>tc={1D54FE7A-0D55-4E79-BBBD-06FAE0C2473C}</author>
  </authors>
  <commentList>
    <comment ref="M1" authorId="0" shapeId="0" xr:uid="{3540FEA8-332F-4C59-A366-7992A2682EBF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Prüfdatum Fertigstellung
Per Default der nächste Montag (Formel in Tab Param)</t>
      </text>
    </comment>
    <comment ref="DP1" authorId="1" shapeId="0" xr:uid="{08A0D9ED-AAB0-4E5A-90EA-C4A570846240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Die Timeline kann verlängrt werden, in dem man diese Spalte kopiert und dahinter in gewünschter Zahl einfügt.</t>
      </text>
    </comment>
    <comment ref="H3" authorId="2" shapeId="0" xr:uid="{1D54FE7A-0D55-4E79-BBBD-06FAE0C2473C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Berechnet aus Start + Anzahl Arbeitstage (es werden Sa und So nicht verwendet).
Wenn man es exakt will, kann die Formel um die Feiertage ergänzt werden)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<sst xmlns="http://schemas.openxmlformats.org/spreadsheetml/2006/main" count="372" uniqueCount="145">
  <si>
    <t>Kurzanleitung</t>
  </si>
  <si>
    <t>HIER SOFORT STARTEN</t>
  </si>
  <si>
    <t>Wir entwickeln unsere Werkzeuge auf Basis unserer Projekterfahrung und den Feedbacks der Nutzer stetig weiter.</t>
  </si>
  <si>
    <t>Gerne unterstützen wir Dich in Deinen Projekten.</t>
  </si>
  <si>
    <t>Mehr nag+ Tools, Tipps und Impulse für Deine Projekte findest Du hier.</t>
  </si>
  <si>
    <t>Hinweis: Die korrekte Anwendung unserer Tools liegt in Deiner Verantwortung. Aus fehlerhafter Anwendung kann kein Anspruch an nag informatik ag abgeleitet werden.</t>
  </si>
  <si>
    <r>
      <rPr>
        <sz val="11"/>
        <rFont val="Open Sans"/>
        <family val="2"/>
        <scheme val="minor"/>
      </rPr>
      <t>Hast Du Wünsche oder Ideen, um das Werkzeug zu verbessern? Schreib uns an</t>
    </r>
    <r>
      <rPr>
        <sz val="11"/>
        <color theme="5"/>
        <rFont val="Open Sans"/>
        <family val="2"/>
        <scheme val="minor"/>
      </rPr>
      <t xml:space="preserve"> </t>
    </r>
    <r>
      <rPr>
        <b/>
        <sz val="11"/>
        <color theme="7"/>
        <rFont val="Open Sans"/>
        <family val="2"/>
        <scheme val="minor"/>
      </rPr>
      <t>community@nag.ch</t>
    </r>
    <r>
      <rPr>
        <sz val="11"/>
        <color theme="5"/>
        <rFont val="Open Sans"/>
        <family val="2"/>
        <scheme val="minor"/>
      </rPr>
      <t xml:space="preserve">
</t>
    </r>
  </si>
  <si>
    <t>Planung</t>
  </si>
  <si>
    <t>Wochen-Start</t>
  </si>
  <si>
    <t>KW</t>
  </si>
  <si>
    <t>Aufgabe</t>
  </si>
  <si>
    <t>Kurzbeschrieb</t>
  </si>
  <si>
    <t>Priorität</t>
  </si>
  <si>
    <t>Start</t>
  </si>
  <si>
    <t>Ende</t>
  </si>
  <si>
    <t>Anleitung</t>
  </si>
  <si>
    <t>Aufgaben und Struktur</t>
  </si>
  <si>
    <t>Controlling</t>
  </si>
  <si>
    <t>Etappe</t>
  </si>
  <si>
    <t>Phase</t>
  </si>
  <si>
    <t>Typ</t>
  </si>
  <si>
    <t>Aufwand in PT Det</t>
  </si>
  <si>
    <t>Aufwand in PT Sum</t>
  </si>
  <si>
    <t>Kapazität in PT</t>
  </si>
  <si>
    <t>Ampel Kapa</t>
  </si>
  <si>
    <t>Dauer in Arbeits-tagen Det</t>
  </si>
  <si>
    <t>Dauer in Arbeits-tagen Sum</t>
  </si>
  <si>
    <t>Schätzung Fertig-stellungs-grad  in %</t>
  </si>
  <si>
    <t>Rest-Aufwand</t>
  </si>
  <si>
    <t>Rest-Kapa</t>
  </si>
  <si>
    <t xml:space="preserve">Ampel Rest-Kapa
</t>
  </si>
  <si>
    <t>Start Sum</t>
  </si>
  <si>
    <t>Sum</t>
  </si>
  <si>
    <t>Det</t>
  </si>
  <si>
    <t>MS</t>
  </si>
  <si>
    <t>Prüfdatum</t>
  </si>
  <si>
    <t>Business Unit / Ext. Unternehmen</t>
  </si>
  <si>
    <t>Team</t>
  </si>
  <si>
    <t>Rolle</t>
  </si>
  <si>
    <t>Allozierte Kapazität</t>
  </si>
  <si>
    <t>Rest Kapazität (nach Prüfdatum)</t>
  </si>
  <si>
    <t>Bedeutung</t>
  </si>
  <si>
    <t>Inhalt</t>
  </si>
  <si>
    <t>Bemerkung</t>
  </si>
  <si>
    <t>Projekt-Parameter</t>
  </si>
  <si>
    <t>Allgemein</t>
  </si>
  <si>
    <t>ProjektName</t>
  </si>
  <si>
    <t>Wird zur Dokumentation verwendet.</t>
  </si>
  <si>
    <t>ProjName</t>
  </si>
  <si>
    <t>Start der Timeline. Das Start-Datum muss immer ein Wochenstart (Montag) sein.</t>
  </si>
  <si>
    <t>StartTimeline</t>
  </si>
  <si>
    <t>Heute</t>
  </si>
  <si>
    <t>Berechnet: Excel-Tagesdatum</t>
  </si>
  <si>
    <t>Datum zur Prüfung Restkapazität</t>
  </si>
  <si>
    <t>Datum, per welches die Controlling-Formeln prüfen
Berechnet:
   Wenn heute Montag ist =&gt; heutiges Datum
   Sonst =&gt; nächster Montag</t>
  </si>
  <si>
    <t>Planungs-Parameter</t>
  </si>
  <si>
    <t>Rows in Planung</t>
  </si>
  <si>
    <t>First Row</t>
  </si>
  <si>
    <t>Erste Daten-Zeile im Tab 'Planung'</t>
  </si>
  <si>
    <t>PlanFirstRow</t>
  </si>
  <si>
    <t>Last Row</t>
  </si>
  <si>
    <t>PlanLastRow</t>
  </si>
  <si>
    <t>Ressourcen-Parameter</t>
  </si>
  <si>
    <t>Rows in Ressourcen</t>
  </si>
  <si>
    <t>Erste Daten-Zeile im Tab 'Ressourcen'</t>
  </si>
  <si>
    <t>ResFirstRow</t>
  </si>
  <si>
    <t>ResLastRow</t>
  </si>
  <si>
    <t>Datenüberprüfung</t>
  </si>
  <si>
    <t>Meilenstein</t>
  </si>
  <si>
    <t>Detail</t>
  </si>
  <si>
    <t>Summe</t>
  </si>
  <si>
    <t>Weitere Namen</t>
  </si>
  <si>
    <t>Der Zugriff auf die Namen erfolgt via das Menü 'Formeln', 'Namens-Manager'</t>
  </si>
  <si>
    <t>Im Namens-Manager sind auch weitere Namen definiert, die sich aus den Parametern hier ableiten.</t>
  </si>
  <si>
    <t>Planung Projekt</t>
  </si>
  <si>
    <t xml:space="preserve">Ressourcen_Id </t>
  </si>
  <si>
    <t>Zuordnung_Ressourcen-Parameter</t>
  </si>
  <si>
    <t>Rows in Zuordnung_Ressourcen</t>
  </si>
  <si>
    <t>Letzte mögliche Daten-Zeile im Tab 'Planung'</t>
  </si>
  <si>
    <t>Letzte mögliche Daten-Zeile im Tab 'Ressourcen'</t>
  </si>
  <si>
    <t>Erste Daten-Zeile im Tab 'Zuordnung_Ressourcen'</t>
  </si>
  <si>
    <t>Letzte mögliche Daten-Zeile im Tab 'Zuordnung_Ressourcen'</t>
  </si>
  <si>
    <t>Name Ressource</t>
  </si>
  <si>
    <t>First Timeline Column</t>
  </si>
  <si>
    <t>Last Timeline Column</t>
  </si>
  <si>
    <t>Erste Timeline Spalte im Tab 'Planung'</t>
  </si>
  <si>
    <t>Letzte Timeline Spalte im Tab 'Planung'</t>
  </si>
  <si>
    <t>PlanFirstTiColumn</t>
  </si>
  <si>
    <t>PlanLastTiColumn</t>
  </si>
  <si>
    <t>Erste Timeline Spalte im Tab 'Ressourcen'</t>
  </si>
  <si>
    <t>Letzte Timeline Spalte im Tab 'Ressourcen'</t>
  </si>
  <si>
    <t>ResFirstTiColumn</t>
  </si>
  <si>
    <t>ResLastTiColumn</t>
  </si>
  <si>
    <t>Erste Timeline Spalte im Tab 'Zuordnung_Ressourcen'</t>
  </si>
  <si>
    <t>Letzte Timeline Spalte im Tab 'Zuordnung_Ressourcen'</t>
  </si>
  <si>
    <t>ZuordFirstRow</t>
  </si>
  <si>
    <t>ZuordLastRow</t>
  </si>
  <si>
    <t>ZuordFirstTiColumn</t>
  </si>
  <si>
    <t>ZuordLastTiColumn</t>
  </si>
  <si>
    <t>Zeilen_Typ</t>
  </si>
  <si>
    <t>Kapazität</t>
  </si>
  <si>
    <t>Zuordnung</t>
  </si>
  <si>
    <t>G</t>
  </si>
  <si>
    <t>V</t>
  </si>
  <si>
    <t>P</t>
  </si>
  <si>
    <t>First Timeline Column Nr</t>
  </si>
  <si>
    <t>Last Timeline Column Nr</t>
  </si>
  <si>
    <t>Erste Timeline Spalten-Nr im Tab 'Zuordnung_Ressourcen'</t>
  </si>
  <si>
    <t>Letzte Timeline Spalten-Nr im Tab 'Zuordnung_Ressourcen'</t>
  </si>
  <si>
    <t>ZuordFirstTiColumnNr</t>
  </si>
  <si>
    <t>ZuordLastTiColumnNr</t>
  </si>
  <si>
    <t>Zuordnung Ressourcen Projekt</t>
  </si>
  <si>
    <t>Ressourcen Projekt</t>
  </si>
  <si>
    <t>Parameter Projekt</t>
  </si>
  <si>
    <t>Controlling-Datum (wöchentlich)</t>
  </si>
  <si>
    <t>DV</t>
  </si>
  <si>
    <t>DP</t>
  </si>
  <si>
    <t>DG</t>
  </si>
  <si>
    <t>Start, Typ Det, MS</t>
  </si>
  <si>
    <r>
      <t xml:space="preserve">Termine                             </t>
    </r>
    <r>
      <rPr>
        <sz val="11"/>
        <rFont val="Open Sans"/>
        <family val="2"/>
        <scheme val="minor"/>
      </rPr>
      <t>KW</t>
    </r>
  </si>
  <si>
    <t>Excel-Passwort gesperrte Felder</t>
  </si>
  <si>
    <t>Excel-Passwort</t>
  </si>
  <si>
    <t>komplexe_planung</t>
  </si>
  <si>
    <r>
      <rPr>
        <sz val="11"/>
        <color theme="1"/>
        <rFont val="Open Sans"/>
        <family val="2"/>
        <scheme val="minor"/>
      </rPr>
      <t>Start Timeline</t>
    </r>
    <r>
      <rPr>
        <sz val="8"/>
        <color theme="1"/>
        <rFont val="Open Sans"/>
        <family val="2"/>
        <scheme val="minor"/>
      </rPr>
      <t xml:space="preserve">
</t>
    </r>
    <r>
      <rPr>
        <sz val="8"/>
        <color rgb="FFFF0000"/>
        <rFont val="Open Sans"/>
        <family val="2"/>
        <scheme val="minor"/>
      </rPr>
      <t>(immer Wochenstart)</t>
    </r>
  </si>
  <si>
    <r>
      <t xml:space="preserve">Zeilen_Typ </t>
    </r>
    <r>
      <rPr>
        <b/>
        <sz val="10"/>
        <color theme="1"/>
        <rFont val="Open Sans"/>
        <family val="2"/>
        <scheme val="minor"/>
      </rPr>
      <t>(Art der Ressourcen-Zeile)</t>
    </r>
  </si>
  <si>
    <r>
      <t xml:space="preserve">Liste zur Datenüberprüfung  der Spalte Zeilen_Typ im Tab 'Ressourcen'.
</t>
    </r>
    <r>
      <rPr>
        <sz val="8"/>
        <color theme="1"/>
        <rFont val="Open Sans"/>
        <family val="2"/>
        <scheme val="minor"/>
      </rPr>
      <t>Bitte nicht ändern. Werte werden in Formeln verwendet.</t>
    </r>
  </si>
  <si>
    <r>
      <t xml:space="preserve">Planungs-Typ </t>
    </r>
    <r>
      <rPr>
        <b/>
        <sz val="10"/>
        <color theme="1"/>
        <rFont val="Open Sans"/>
        <family val="2"/>
        <scheme val="minor"/>
      </rPr>
      <t>(Art der Planungs-Zeilen)</t>
    </r>
  </si>
  <si>
    <r>
      <t xml:space="preserve">Liste zur Datenüberprüfung  der Spalte Typ im Tab 'Planung'.
</t>
    </r>
    <r>
      <rPr>
        <sz val="8"/>
        <color theme="1"/>
        <rFont val="Open Sans"/>
        <family val="2"/>
        <scheme val="minor"/>
      </rPr>
      <t>Bitte nicht ändern. Werte werden in Formeln verwendet.</t>
    </r>
  </si>
  <si>
    <t>Hier nur als Kommentar</t>
  </si>
  <si>
    <t>Aufwand
in PT (gesamt)</t>
  </si>
  <si>
    <t>Dauer
in Arbeits-tagen</t>
  </si>
  <si>
    <t>Must</t>
  </si>
  <si>
    <t>Should</t>
  </si>
  <si>
    <t>Could</t>
  </si>
  <si>
    <t>Won't</t>
  </si>
  <si>
    <t>Nice to have' Anforderungen</t>
  </si>
  <si>
    <t>Anforderungen mit geringster Priorität</t>
  </si>
  <si>
    <t>Anforderungen, die für das Projekt essentiell wichtig und nicht verhandelbar sind</t>
  </si>
  <si>
    <t>Anforderungen mit hoher Relevanz für das Projekt</t>
  </si>
  <si>
    <t>Liste zur Datenüberprüfung  der Spalte Priorität im Tab 'Planung'.
Werte nach der MoSCow-Priorisierung.</t>
  </si>
  <si>
    <t>Name
(wird in Formeln verwendet)</t>
  </si>
  <si>
    <t xml:space="preserve">Einen Schnellstart findest Du zu Beginn des Anleitungs-PDF im Tab Anleitung. </t>
  </si>
  <si>
    <t>Version</t>
  </si>
  <si>
    <t>Planungs_Id (Struktur-Nr)</t>
  </si>
  <si>
    <t>Abhängig von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</si>
</sst>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[$-F800]dddd\,\ mmmm\ dd\,\ yyyy"/>
    <numFmt numFmtId="165" formatCode="dddd\,\ dd/mm/yyyy"/>
    <numFmt numFmtId="166" formatCode="ddd\ dd/mm/yyyy"/>
    <numFmt numFmtId="167" formatCode="ddd\,\ dd/mm/yyyy"/>
  </numFmts>
  <fonts count="29" x14ac:knownFonts="1">
    <font>
      <sz val="11"/>
      <color theme="1"/>
      <name val="Open Sans"/>
      <family val="2"/>
      <scheme val="minor"/>
    </font>
    <font>
      <b/>
      <sz val="11"/>
      <color theme="5"/>
      <name val="Open Sans"/>
      <family val="2"/>
      <scheme val="minor"/>
    </font>
    <font>
      <sz val="14"/>
      <color theme="1"/>
      <name val="Open Sans"/>
      <family val="2"/>
      <scheme val="minor"/>
    </font>
    <font>
      <b/>
      <sz val="14"/>
      <color theme="6"/>
      <name val="Open Sans"/>
      <family val="2"/>
      <scheme val="minor"/>
    </font>
    <font>
      <sz val="11"/>
      <color theme="5"/>
      <name val="Open Sans"/>
      <family val="2"/>
      <scheme val="minor"/>
    </font>
    <font>
      <b/>
      <sz val="11"/>
      <color theme="7"/>
      <name val="Open Sans"/>
      <family val="2"/>
      <scheme val="minor"/>
    </font>
    <font>
      <u/>
      <sz val="11"/>
      <color theme="10"/>
      <name val="Open Sans"/>
      <family val="2"/>
      <scheme val="minor"/>
    </font>
    <font>
      <b/>
      <sz val="11"/>
      <color theme="1"/>
      <name val="Open Sans"/>
      <family val="2"/>
      <scheme val="minor"/>
    </font>
    <font>
      <sz val="11"/>
      <name val="Open Sans"/>
      <family val="2"/>
      <scheme val="minor"/>
    </font>
    <font>
      <b/>
      <u/>
      <sz val="11"/>
      <color theme="10"/>
      <name val="Open Sans"/>
      <family val="2"/>
      <scheme val="minor"/>
    </font>
    <font>
      <i/>
      <sz val="11"/>
      <name val="Open Sans"/>
      <family val="2"/>
      <scheme val="minor"/>
    </font>
    <font>
      <sz val="11"/>
      <name val="Open Sans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0"/>
      <name val="Open Sans"/>
      <family val="2"/>
      <scheme val="minor"/>
    </font>
    <font>
      <b/>
      <sz val="10"/>
      <color theme="1"/>
      <name val="Open Sans"/>
      <family val="2"/>
      <scheme val="minor"/>
    </font>
    <font>
      <b/>
      <sz val="11"/>
      <name val="Open Sans"/>
      <family val="2"/>
      <scheme val="minor"/>
    </font>
    <font>
      <sz val="8"/>
      <name val="Open Sans"/>
      <family val="2"/>
      <scheme val="minor"/>
    </font>
    <font>
      <sz val="11"/>
      <color theme="1"/>
      <name val="Open Sans"/>
      <family val="2"/>
      <scheme val="minor"/>
    </font>
    <font>
      <b/>
      <sz val="16"/>
      <color theme="5"/>
      <name val="Open Sans"/>
      <family val="2"/>
      <scheme val="minor"/>
    </font>
    <font>
      <b/>
      <sz val="14"/>
      <name val="Open Sans"/>
      <family val="2"/>
      <scheme val="minor"/>
    </font>
    <font>
      <sz val="10"/>
      <color theme="1"/>
      <name val="Open Sans"/>
      <family val="2"/>
      <scheme val="minor"/>
    </font>
    <font>
      <sz val="8"/>
      <color theme="1"/>
      <name val="Open Sans"/>
      <family val="2"/>
      <scheme val="minor"/>
    </font>
    <font>
      <sz val="8"/>
      <color rgb="FFFF0000"/>
      <name val="Open Sans"/>
      <family val="2"/>
      <scheme val="minor"/>
    </font>
    <font>
      <b/>
      <sz val="16"/>
      <name val="Open Sans"/>
      <family val="2"/>
      <scheme val="minor"/>
    </font>
    <font>
      <b/>
      <sz val="16"/>
      <color theme="1"/>
      <name val="Open Sans"/>
      <family val="2"/>
      <scheme val="minor"/>
    </font>
    <font>
      <b/>
      <sz val="16"/>
      <name val="Arial"/>
      <family val="2"/>
    </font>
    <font>
      <b/>
      <sz val="14"/>
      <color theme="1"/>
      <name val="Open Sans"/>
      <family val="2"/>
      <scheme val="minor"/>
    </font>
    <font>
      <b/>
      <sz val="11"/>
      <color theme="0"/>
      <name val="Open Sans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88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/>
        <bgColor theme="0"/>
      </patternFill>
    </fill>
    <fill>
      <patternFill patternType="solid">
        <fgColor theme="5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/>
    <xf numFmtId="0" fontId="13" fillId="0" borderId="0"/>
    <xf numFmtId="0" fontId="14" fillId="11" borderId="0" applyNumberFormat="0" applyBorder="0" applyAlignment="0" applyProtection="0"/>
  </cellStyleXfs>
  <cellXfs count="126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0" fontId="0" fillId="2" borderId="0" xfId="0" applyFill="1" applyAlignment="1">
      <alignment vertical="top"/>
    </xf>
    <xf numFmtId="0" fontId="0" fillId="2" borderId="0" xfId="0" applyFill="1" applyAlignment="1">
      <alignment horizontal="left" vertical="top" wrapText="1"/>
    </xf>
    <xf numFmtId="0" fontId="3" fillId="0" borderId="0" xfId="0" applyFont="1" applyAlignment="1">
      <alignment vertical="center"/>
    </xf>
    <xf numFmtId="0" fontId="7" fillId="2" borderId="0" xfId="0" applyFont="1" applyFill="1" applyAlignment="1">
      <alignment vertical="top"/>
    </xf>
    <xf numFmtId="0" fontId="9" fillId="2" borderId="0" xfId="1" applyFont="1" applyFill="1" applyAlignment="1">
      <alignment horizontal="left" vertical="top" wrapText="1"/>
    </xf>
    <xf numFmtId="0" fontId="7" fillId="2" borderId="0" xfId="0" applyFont="1" applyFill="1" applyAlignment="1">
      <alignment horizontal="left" vertical="top" wrapText="1"/>
    </xf>
    <xf numFmtId="0" fontId="10" fillId="2" borderId="0" xfId="0" applyFont="1" applyFill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8" fillId="2" borderId="0" xfId="0" applyFont="1" applyFill="1" applyAlignment="1">
      <alignment vertical="top"/>
    </xf>
    <xf numFmtId="0" fontId="11" fillId="0" borderId="0" xfId="0" applyFont="1" applyAlignment="1">
      <alignment horizontal="left" vertical="top" wrapText="1"/>
    </xf>
    <xf numFmtId="0" fontId="12" fillId="0" borderId="0" xfId="2" applyFont="1" applyAlignment="1">
      <alignment wrapText="1"/>
    </xf>
    <xf numFmtId="0" fontId="13" fillId="0" borderId="0" xfId="2" applyAlignment="1">
      <alignment vertical="top" wrapText="1"/>
    </xf>
    <xf numFmtId="164" fontId="12" fillId="0" borderId="0" xfId="2" applyNumberFormat="1" applyFont="1" applyAlignment="1">
      <alignment wrapText="1"/>
    </xf>
    <xf numFmtId="0" fontId="12" fillId="0" borderId="0" xfId="2" applyFont="1" applyAlignment="1" applyProtection="1">
      <alignment wrapText="1"/>
      <protection locked="0"/>
    </xf>
    <xf numFmtId="0" fontId="12" fillId="0" borderId="0" xfId="2" applyFont="1"/>
    <xf numFmtId="0" fontId="12" fillId="0" borderId="0" xfId="2" applyFont="1" applyAlignment="1">
      <alignment vertical="top"/>
    </xf>
    <xf numFmtId="0" fontId="18" fillId="0" borderId="0" xfId="2" applyFont="1" applyAlignment="1">
      <alignment wrapText="1"/>
    </xf>
    <xf numFmtId="0" fontId="18" fillId="0" borderId="0" xfId="2" applyFont="1"/>
    <xf numFmtId="0" fontId="21" fillId="0" borderId="0" xfId="2" applyFont="1"/>
    <xf numFmtId="0" fontId="17" fillId="6" borderId="2" xfId="2" applyFont="1" applyFill="1" applyBorder="1" applyAlignment="1">
      <alignment horizontal="center"/>
    </xf>
    <xf numFmtId="0" fontId="18" fillId="5" borderId="2" xfId="2" applyFont="1" applyFill="1" applyBorder="1" applyAlignment="1">
      <alignment vertical="top"/>
    </xf>
    <xf numFmtId="0" fontId="21" fillId="0" borderId="0" xfId="2" applyFont="1" applyAlignment="1">
      <alignment wrapText="1"/>
    </xf>
    <xf numFmtId="167" fontId="18" fillId="0" borderId="0" xfId="2" applyNumberFormat="1" applyFont="1" applyAlignment="1">
      <alignment horizontal="left"/>
    </xf>
    <xf numFmtId="0" fontId="17" fillId="6" borderId="7" xfId="2" applyFont="1" applyFill="1" applyBorder="1" applyAlignment="1">
      <alignment horizontal="center"/>
    </xf>
    <xf numFmtId="0" fontId="21" fillId="0" borderId="0" xfId="2" applyFont="1" applyAlignment="1">
      <alignment vertical="top" wrapText="1"/>
    </xf>
    <xf numFmtId="14" fontId="22" fillId="6" borderId="7" xfId="2" applyNumberFormat="1" applyFont="1" applyFill="1" applyBorder="1" applyAlignment="1">
      <alignment horizontal="left" textRotation="90"/>
    </xf>
    <xf numFmtId="14" fontId="22" fillId="6" borderId="2" xfId="2" applyNumberFormat="1" applyFont="1" applyFill="1" applyBorder="1" applyAlignment="1">
      <alignment horizontal="left" textRotation="90"/>
    </xf>
    <xf numFmtId="0" fontId="0" fillId="0" borderId="0" xfId="2" applyFont="1" applyAlignment="1">
      <alignment wrapText="1"/>
    </xf>
    <xf numFmtId="164" fontId="0" fillId="0" borderId="0" xfId="2" applyNumberFormat="1" applyFont="1" applyAlignment="1">
      <alignment wrapText="1"/>
    </xf>
    <xf numFmtId="0" fontId="18" fillId="9" borderId="6" xfId="2" applyFont="1" applyFill="1" applyBorder="1" applyAlignment="1">
      <alignment vertical="top" wrapText="1"/>
    </xf>
    <xf numFmtId="166" fontId="18" fillId="6" borderId="6" xfId="2" applyNumberFormat="1" applyFont="1" applyFill="1" applyBorder="1" applyAlignment="1">
      <alignment vertical="top" wrapText="1"/>
    </xf>
    <xf numFmtId="165" fontId="0" fillId="2" borderId="0" xfId="2" applyNumberFormat="1" applyFont="1" applyFill="1" applyAlignment="1">
      <alignment horizontal="left" wrapText="1"/>
    </xf>
    <xf numFmtId="164" fontId="22" fillId="6" borderId="6" xfId="2" applyNumberFormat="1" applyFont="1" applyFill="1" applyBorder="1" applyAlignment="1">
      <alignment textRotation="90" wrapText="1"/>
    </xf>
    <xf numFmtId="14" fontId="22" fillId="6" borderId="2" xfId="2" applyNumberFormat="1" applyFont="1" applyFill="1" applyBorder="1" applyAlignment="1">
      <alignment textRotation="90" wrapText="1"/>
    </xf>
    <xf numFmtId="0" fontId="17" fillId="6" borderId="2" xfId="2" applyFont="1" applyFill="1" applyBorder="1" applyAlignment="1">
      <alignment horizontal="center" wrapText="1"/>
    </xf>
    <xf numFmtId="0" fontId="14" fillId="11" borderId="11" xfId="3" applyBorder="1" applyAlignment="1" applyProtection="1">
      <alignment horizontal="left" vertical="top" wrapText="1"/>
    </xf>
    <xf numFmtId="0" fontId="14" fillId="10" borderId="11" xfId="0" applyFont="1" applyFill="1" applyBorder="1" applyAlignment="1">
      <alignment horizontal="left" vertical="top" wrapText="1"/>
    </xf>
    <xf numFmtId="0" fontId="21" fillId="4" borderId="7" xfId="2" applyFont="1" applyFill="1" applyBorder="1" applyAlignment="1">
      <alignment vertical="top" wrapText="1"/>
    </xf>
    <xf numFmtId="0" fontId="21" fillId="4" borderId="2" xfId="2" applyFont="1" applyFill="1" applyBorder="1" applyAlignment="1">
      <alignment vertical="top" wrapText="1"/>
    </xf>
    <xf numFmtId="0" fontId="14" fillId="11" borderId="8" xfId="3" applyBorder="1" applyAlignment="1">
      <alignment horizontal="left" vertical="top" wrapText="1"/>
    </xf>
    <xf numFmtId="164" fontId="22" fillId="6" borderId="2" xfId="2" applyNumberFormat="1" applyFont="1" applyFill="1" applyBorder="1" applyAlignment="1">
      <alignment textRotation="90"/>
    </xf>
    <xf numFmtId="14" fontId="22" fillId="6" borderId="2" xfId="2" applyNumberFormat="1" applyFont="1" applyFill="1" applyBorder="1" applyAlignment="1">
      <alignment textRotation="90"/>
    </xf>
    <xf numFmtId="164" fontId="18" fillId="0" borderId="0" xfId="2" applyNumberFormat="1" applyFont="1" applyAlignment="1">
      <alignment wrapText="1"/>
    </xf>
    <xf numFmtId="0" fontId="15" fillId="0" borderId="0" xfId="2" applyFont="1" applyAlignment="1">
      <alignment horizontal="right"/>
    </xf>
    <xf numFmtId="167" fontId="7" fillId="0" borderId="0" xfId="2" applyNumberFormat="1" applyFont="1" applyAlignment="1">
      <alignment horizontal="left"/>
    </xf>
    <xf numFmtId="164" fontId="17" fillId="6" borderId="2" xfId="2" applyNumberFormat="1" applyFont="1" applyFill="1" applyBorder="1" applyAlignment="1">
      <alignment horizontal="right"/>
    </xf>
    <xf numFmtId="0" fontId="14" fillId="11" borderId="8" xfId="3" applyBorder="1" applyAlignment="1" applyProtection="1">
      <alignment horizontal="left" vertical="top" wrapText="1"/>
    </xf>
    <xf numFmtId="0" fontId="14" fillId="3" borderId="8" xfId="2" applyFont="1" applyFill="1" applyBorder="1" applyAlignment="1">
      <alignment horizontal="left" vertical="top" wrapText="1"/>
    </xf>
    <xf numFmtId="0" fontId="14" fillId="11" borderId="14" xfId="3" applyBorder="1" applyAlignment="1" applyProtection="1">
      <alignment horizontal="left" vertical="top" wrapText="1"/>
    </xf>
    <xf numFmtId="0" fontId="7" fillId="0" borderId="0" xfId="2" applyFont="1"/>
    <xf numFmtId="0" fontId="18" fillId="6" borderId="2" xfId="2" applyFont="1" applyFill="1" applyBorder="1" applyAlignment="1">
      <alignment horizontal="left" indent="1"/>
    </xf>
    <xf numFmtId="0" fontId="22" fillId="6" borderId="1" xfId="2" applyFont="1" applyFill="1" applyBorder="1" applyAlignment="1">
      <alignment horizontal="left" vertical="top" wrapText="1" indent="1"/>
    </xf>
    <xf numFmtId="0" fontId="18" fillId="6" borderId="2" xfId="2" applyFont="1" applyFill="1" applyBorder="1" applyAlignment="1">
      <alignment horizontal="left" vertical="top" wrapText="1" indent="1"/>
    </xf>
    <xf numFmtId="0" fontId="14" fillId="11" borderId="2" xfId="3" applyBorder="1" applyAlignment="1" applyProtection="1">
      <alignment vertical="top"/>
    </xf>
    <xf numFmtId="0" fontId="14" fillId="11" borderId="2" xfId="3" applyBorder="1" applyAlignment="1" applyProtection="1">
      <alignment vertical="top" wrapText="1"/>
    </xf>
    <xf numFmtId="0" fontId="14" fillId="11" borderId="0" xfId="3" applyAlignment="1" applyProtection="1">
      <alignment horizontal="left" vertical="top"/>
    </xf>
    <xf numFmtId="0" fontId="14" fillId="11" borderId="2" xfId="3" applyBorder="1" applyAlignment="1" applyProtection="1">
      <alignment horizontal="left" vertical="top"/>
    </xf>
    <xf numFmtId="0" fontId="18" fillId="6" borderId="1" xfId="2" applyFont="1" applyFill="1" applyBorder="1" applyAlignment="1">
      <alignment horizontal="left" indent="1"/>
    </xf>
    <xf numFmtId="0" fontId="18" fillId="0" borderId="5" xfId="2" applyFont="1" applyBorder="1" applyAlignment="1" applyProtection="1">
      <alignment horizontal="left" vertical="top" wrapText="1"/>
      <protection locked="0"/>
    </xf>
    <xf numFmtId="0" fontId="18" fillId="0" borderId="2" xfId="2" applyFont="1" applyBorder="1" applyAlignment="1" applyProtection="1">
      <alignment horizontal="left" vertical="top" wrapText="1"/>
      <protection locked="0"/>
    </xf>
    <xf numFmtId="9" fontId="18" fillId="6" borderId="5" xfId="2" applyNumberFormat="1" applyFont="1" applyFill="1" applyBorder="1" applyAlignment="1">
      <alignment horizontal="left" vertical="top" wrapText="1"/>
    </xf>
    <xf numFmtId="166" fontId="18" fillId="0" borderId="5" xfId="2" applyNumberFormat="1" applyFont="1" applyBorder="1" applyAlignment="1" applyProtection="1">
      <alignment horizontal="left" vertical="top" wrapText="1"/>
      <protection locked="0"/>
    </xf>
    <xf numFmtId="166" fontId="18" fillId="6" borderId="2" xfId="2" applyNumberFormat="1" applyFont="1" applyFill="1" applyBorder="1" applyAlignment="1">
      <alignment horizontal="left" vertical="top" wrapText="1"/>
    </xf>
    <xf numFmtId="0" fontId="18" fillId="0" borderId="2" xfId="2" applyFont="1" applyBorder="1" applyAlignment="1" applyProtection="1">
      <alignment horizontal="left" vertical="top"/>
      <protection locked="0"/>
    </xf>
    <xf numFmtId="0" fontId="18" fillId="6" borderId="2" xfId="2" applyFont="1" applyFill="1" applyBorder="1" applyAlignment="1">
      <alignment horizontal="left" vertical="top" wrapText="1"/>
    </xf>
    <xf numFmtId="167" fontId="18" fillId="6" borderId="2" xfId="2" applyNumberFormat="1" applyFont="1" applyFill="1" applyBorder="1" applyAlignment="1">
      <alignment horizontal="left" vertical="top" wrapText="1"/>
    </xf>
    <xf numFmtId="0" fontId="7" fillId="0" borderId="0" xfId="2" applyFont="1" applyAlignment="1">
      <alignment vertical="top"/>
    </xf>
    <xf numFmtId="0" fontId="18" fillId="6" borderId="2" xfId="2" applyFont="1" applyFill="1" applyBorder="1" applyAlignment="1">
      <alignment horizontal="left" vertical="top"/>
    </xf>
    <xf numFmtId="0" fontId="18" fillId="6" borderId="2" xfId="2" quotePrefix="1" applyFont="1" applyFill="1" applyBorder="1" applyAlignment="1">
      <alignment horizontal="left" vertical="top" wrapText="1"/>
    </xf>
    <xf numFmtId="0" fontId="18" fillId="6" borderId="7" xfId="2" applyFont="1" applyFill="1" applyBorder="1" applyAlignment="1">
      <alignment horizontal="left" vertical="top"/>
    </xf>
    <xf numFmtId="0" fontId="18" fillId="0" borderId="0" xfId="2" applyFont="1" applyAlignment="1">
      <alignment horizontal="left" vertical="top"/>
    </xf>
    <xf numFmtId="0" fontId="7" fillId="0" borderId="0" xfId="2" applyFont="1" applyAlignment="1">
      <alignment horizontal="left" vertical="top"/>
    </xf>
    <xf numFmtId="0" fontId="18" fillId="0" borderId="0" xfId="2" applyFont="1" applyAlignment="1" applyProtection="1">
      <alignment horizontal="left" vertical="top"/>
      <protection locked="0"/>
    </xf>
    <xf numFmtId="0" fontId="7" fillId="0" borderId="15" xfId="2" applyFont="1" applyBorder="1" applyAlignment="1" applyProtection="1">
      <alignment horizontal="center" vertical="top"/>
      <protection locked="0"/>
    </xf>
    <xf numFmtId="0" fontId="7" fillId="0" borderId="0" xfId="2" applyFont="1" applyAlignment="1">
      <alignment horizontal="center" vertical="top"/>
    </xf>
    <xf numFmtId="0" fontId="27" fillId="0" borderId="0" xfId="2" applyFont="1" applyAlignment="1">
      <alignment horizontal="center" vertical="top"/>
    </xf>
    <xf numFmtId="0" fontId="7" fillId="6" borderId="2" xfId="2" applyFont="1" applyFill="1" applyBorder="1" applyAlignment="1">
      <alignment horizontal="center" vertical="top"/>
    </xf>
    <xf numFmtId="0" fontId="7" fillId="6" borderId="1" xfId="2" applyFont="1" applyFill="1" applyBorder="1" applyAlignment="1">
      <alignment horizontal="center" vertical="top"/>
    </xf>
    <xf numFmtId="0" fontId="18" fillId="6" borderId="2" xfId="2" applyFont="1" applyFill="1" applyBorder="1" applyAlignment="1">
      <alignment horizontal="left" vertical="top" indent="1"/>
    </xf>
    <xf numFmtId="0" fontId="18" fillId="6" borderId="2" xfId="2" quotePrefix="1" applyFont="1" applyFill="1" applyBorder="1" applyAlignment="1">
      <alignment horizontal="left" vertical="top" wrapText="1" indent="1"/>
    </xf>
    <xf numFmtId="0" fontId="28" fillId="11" borderId="2" xfId="3" applyFont="1" applyBorder="1" applyAlignment="1" applyProtection="1">
      <alignment horizontal="center" vertical="top"/>
    </xf>
    <xf numFmtId="0" fontId="18" fillId="0" borderId="2" xfId="2" applyFont="1" applyBorder="1" applyAlignment="1">
      <alignment horizontal="left" vertical="top"/>
    </xf>
    <xf numFmtId="0" fontId="18" fillId="0" borderId="5" xfId="2" applyFont="1" applyBorder="1" applyAlignment="1">
      <alignment horizontal="left" vertical="top" wrapText="1"/>
    </xf>
    <xf numFmtId="0" fontId="21" fillId="0" borderId="0" xfId="2" applyFont="1" applyAlignment="1">
      <alignment horizontal="right" wrapText="1"/>
    </xf>
    <xf numFmtId="0" fontId="18" fillId="0" borderId="2" xfId="2" applyFont="1" applyBorder="1" applyAlignment="1">
      <alignment horizontal="left" vertical="top" wrapText="1"/>
    </xf>
    <xf numFmtId="164" fontId="22" fillId="6" borderId="2" xfId="2" applyNumberFormat="1" applyFont="1" applyFill="1" applyBorder="1" applyAlignment="1">
      <alignment textRotation="90" wrapText="1"/>
    </xf>
    <xf numFmtId="164" fontId="17" fillId="6" borderId="2" xfId="2" applyNumberFormat="1" applyFont="1" applyFill="1" applyBorder="1" applyAlignment="1">
      <alignment horizontal="right" wrapText="1"/>
    </xf>
    <xf numFmtId="0" fontId="19" fillId="2" borderId="0" xfId="0" applyFont="1" applyFill="1" applyAlignment="1">
      <alignment horizontal="left" wrapText="1"/>
    </xf>
    <xf numFmtId="0" fontId="18" fillId="0" borderId="5" xfId="2" applyFont="1" applyBorder="1" applyAlignment="1" applyProtection="1">
      <alignment horizontal="right" vertical="top" wrapText="1"/>
      <protection locked="0"/>
    </xf>
    <xf numFmtId="0" fontId="18" fillId="6" borderId="5" xfId="2" applyFont="1" applyFill="1" applyBorder="1" applyAlignment="1">
      <alignment horizontal="right" vertical="top" wrapText="1"/>
    </xf>
    <xf numFmtId="9" fontId="18" fillId="0" borderId="5" xfId="2" applyNumberFormat="1" applyFont="1" applyBorder="1" applyAlignment="1" applyProtection="1">
      <alignment horizontal="right" vertical="top" wrapText="1"/>
      <protection locked="0"/>
    </xf>
    <xf numFmtId="166" fontId="7" fillId="0" borderId="9" xfId="2" applyNumberFormat="1" applyFont="1" applyBorder="1" applyAlignment="1" applyProtection="1">
      <alignment horizontal="center" vertical="top"/>
      <protection locked="0"/>
    </xf>
    <xf numFmtId="166" fontId="7" fillId="6" borderId="2" xfId="2" applyNumberFormat="1" applyFont="1" applyFill="1" applyBorder="1" applyAlignment="1">
      <alignment horizontal="center" vertical="top"/>
    </xf>
    <xf numFmtId="0" fontId="8" fillId="2" borderId="0" xfId="0" applyFont="1" applyFill="1" applyAlignment="1">
      <alignment horizontal="left" vertical="top"/>
    </xf>
    <xf numFmtId="49" fontId="18" fillId="0" borderId="5" xfId="2" applyNumberFormat="1" applyFont="1" applyBorder="1" applyAlignment="1" applyProtection="1">
      <alignment horizontal="left" vertical="top" wrapText="1"/>
      <protection locked="0"/>
    </xf>
    <xf numFmtId="49" fontId="18" fillId="0" borderId="2" xfId="2" applyNumberFormat="1" applyFont="1" applyBorder="1" applyAlignment="1" applyProtection="1">
      <alignment horizontal="left" vertical="top" wrapText="1"/>
      <protection locked="0"/>
    </xf>
    <xf numFmtId="49" fontId="18" fillId="0" borderId="2" xfId="2" quotePrefix="1" applyNumberFormat="1" applyFont="1" applyBorder="1" applyAlignment="1" applyProtection="1">
      <alignment horizontal="left" vertical="top" wrapText="1"/>
      <protection locked="0"/>
    </xf>
    <xf numFmtId="164" fontId="16" fillId="6" borderId="2" xfId="2" quotePrefix="1" applyNumberFormat="1" applyFont="1" applyFill="1" applyBorder="1" applyAlignment="1">
      <alignment horizontal="right" wrapText="1"/>
    </xf>
    <xf numFmtId="164" fontId="16" fillId="6" borderId="2" xfId="2" applyNumberFormat="1" applyFont="1" applyFill="1" applyBorder="1" applyAlignment="1">
      <alignment horizontal="right" wrapText="1"/>
    </xf>
    <xf numFmtId="0" fontId="25" fillId="6" borderId="0" xfId="2" applyFont="1" applyFill="1" applyAlignment="1">
      <alignment horizontal="left" vertical="top" wrapText="1"/>
    </xf>
    <xf numFmtId="0" fontId="20" fillId="0" borderId="0" xfId="2" applyFont="1" applyAlignment="1">
      <alignment horizontal="left" vertical="top" wrapText="1"/>
    </xf>
    <xf numFmtId="0" fontId="16" fillId="8" borderId="2" xfId="2" applyFont="1" applyFill="1" applyBorder="1" applyAlignment="1">
      <alignment horizontal="center" vertical="top" wrapText="1"/>
    </xf>
    <xf numFmtId="0" fontId="16" fillId="7" borderId="2" xfId="2" applyFont="1" applyFill="1" applyBorder="1" applyAlignment="1">
      <alignment horizontal="center" vertical="top" wrapText="1"/>
    </xf>
    <xf numFmtId="0" fontId="7" fillId="9" borderId="2" xfId="2" applyFont="1" applyFill="1" applyBorder="1" applyAlignment="1">
      <alignment horizontal="center" wrapText="1"/>
    </xf>
    <xf numFmtId="0" fontId="19" fillId="2" borderId="0" xfId="0" applyFont="1" applyFill="1" applyAlignment="1">
      <alignment horizontal="left" vertical="top"/>
    </xf>
    <xf numFmtId="0" fontId="19" fillId="2" borderId="0" xfId="0" applyFont="1" applyFill="1" applyAlignment="1">
      <alignment vertical="top" wrapText="1"/>
    </xf>
    <xf numFmtId="0" fontId="24" fillId="6" borderId="0" xfId="2" applyFont="1" applyFill="1" applyAlignment="1">
      <alignment vertical="top" wrapText="1"/>
    </xf>
    <xf numFmtId="0" fontId="19" fillId="2" borderId="0" xfId="0" applyFont="1" applyFill="1" applyAlignment="1">
      <alignment horizontal="left" vertical="top" wrapText="1"/>
    </xf>
    <xf numFmtId="0" fontId="19" fillId="2" borderId="12" xfId="0" applyFont="1" applyFill="1" applyBorder="1" applyAlignment="1">
      <alignment horizontal="left" vertical="top" wrapText="1"/>
    </xf>
    <xf numFmtId="0" fontId="24" fillId="6" borderId="13" xfId="2" applyFont="1" applyFill="1" applyBorder="1" applyAlignment="1">
      <alignment horizontal="left" vertical="top" wrapText="1"/>
    </xf>
    <xf numFmtId="0" fontId="24" fillId="6" borderId="0" xfId="2" applyFont="1" applyFill="1" applyAlignment="1">
      <alignment horizontal="left" vertical="top" wrapText="1"/>
    </xf>
    <xf numFmtId="0" fontId="14" fillId="11" borderId="0" xfId="3" applyAlignment="1" applyProtection="1">
      <alignment horizontal="left" vertical="top"/>
    </xf>
    <xf numFmtId="0" fontId="26" fillId="6" borderId="3" xfId="2" applyFont="1" applyFill="1" applyBorder="1" applyAlignment="1">
      <alignment horizontal="left" vertical="top" wrapText="1"/>
    </xf>
    <xf numFmtId="0" fontId="26" fillId="6" borderId="4" xfId="2" applyFont="1" applyFill="1" applyBorder="1" applyAlignment="1">
      <alignment horizontal="left" vertical="top" wrapText="1"/>
    </xf>
    <xf numFmtId="0" fontId="18" fillId="6" borderId="6" xfId="2" applyFont="1" applyFill="1" applyBorder="1" applyAlignment="1">
      <alignment horizontal="left" vertical="top" wrapText="1"/>
    </xf>
    <xf numFmtId="0" fontId="18" fillId="6" borderId="10" xfId="2" applyFont="1" applyFill="1" applyBorder="1" applyAlignment="1">
      <alignment horizontal="left" vertical="top" wrapText="1"/>
    </xf>
    <xf numFmtId="0" fontId="18" fillId="6" borderId="5" xfId="2" applyFont="1" applyFill="1" applyBorder="1" applyAlignment="1">
      <alignment horizontal="left" vertical="top" wrapText="1"/>
    </xf>
    <xf numFmtId="0" fontId="0" fillId="6" borderId="6" xfId="2" applyFont="1" applyFill="1" applyBorder="1" applyAlignment="1">
      <alignment horizontal="left" vertical="top" wrapText="1"/>
    </xf>
    <xf numFmtId="0" fontId="0" fillId="6" borderId="10" xfId="2" applyFont="1" applyFill="1" applyBorder="1" applyAlignment="1">
      <alignment horizontal="left" vertical="top" wrapText="1"/>
    </xf>
    <xf numFmtId="0" fontId="0" fillId="6" borderId="5" xfId="2" applyFont="1" applyFill="1" applyBorder="1" applyAlignment="1">
      <alignment horizontal="left" vertical="top" wrapText="1"/>
    </xf>
  </cellXfs>
  <cellStyles count="4">
    <cellStyle name="Akzent2" xfId="3" builtinId="33"/>
    <cellStyle name="Link" xfId="1" builtinId="8"/>
    <cellStyle name="Standard" xfId="0" builtinId="0"/>
    <cellStyle name="Standard 2" xfId="2" xr:uid="{35ADBFBE-1B35-43E7-96D4-480164AC7A0F}"/>
  </cellStyles>
  <dxfs count="47"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 patternType="lightGray">
          <fgColor theme="1" tint="0.499984740745262"/>
        </patternFill>
      </fill>
    </dxf>
    <dxf>
      <fill>
        <patternFill patternType="darkUp">
          <fgColor rgb="FFFFFF00"/>
        </patternFill>
      </fill>
    </dxf>
    <dxf>
      <fill>
        <patternFill>
          <bgColor rgb="FFFFC000"/>
        </patternFill>
      </fill>
    </dxf>
    <dxf>
      <fill>
        <patternFill>
          <bgColor theme="7" tint="0.79998168889431442"/>
        </patternFill>
      </fill>
    </dxf>
    <dxf>
      <fill>
        <patternFill patternType="lightGray">
          <fgColor theme="1" tint="0.499984740745262"/>
        </patternFill>
      </fill>
    </dxf>
    <dxf>
      <fill>
        <patternFill patternType="darkUp">
          <f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7" tint="0.79998168889431442"/>
        </patternFill>
      </fill>
    </dxf>
    <dxf>
      <fill>
        <patternFill patternType="lightGray">
          <fgColor theme="1" tint="0.499984740745262"/>
        </patternFill>
      </fill>
    </dxf>
    <dxf>
      <fill>
        <patternFill patternType="darkUp">
          <f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fgColor theme="6"/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rgb="FFFF0000"/>
        </patternFill>
      </fill>
    </dxf>
    <dxf>
      <fill>
        <patternFill patternType="lightGray">
          <fgColor theme="1" tint="0.499984740745262"/>
        </patternFill>
      </fill>
    </dxf>
    <dxf>
      <fill>
        <patternFill patternType="darkUp">
          <f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fgColor theme="6"/>
          <bgColor theme="3" tint="0.59996337778862885"/>
        </patternFill>
      </fill>
    </dxf>
    <dxf>
      <fill>
        <patternFill>
          <bgColor rgb="FFFF0000"/>
        </patternFill>
      </fill>
    </dxf>
    <dxf>
      <fill>
        <patternFill patternType="lightGray">
          <fgColor theme="1" tint="0.499984740745262"/>
        </patternFill>
      </fill>
    </dxf>
    <dxf>
      <fill>
        <patternFill patternType="darkUp">
          <fgColor rgb="FFFFFF00"/>
        </patternFill>
      </fill>
    </dxf>
    <dxf>
      <fill>
        <patternFill>
          <bgColor theme="6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6"/>
        </patternFill>
      </fill>
    </dxf>
    <dxf>
      <fill>
        <patternFill>
          <bgColor theme="0"/>
        </patternFill>
      </fill>
    </dxf>
    <dxf>
      <font>
        <b/>
        <i val="0"/>
        <strike val="0"/>
        <color theme="0"/>
      </font>
      <fill>
        <patternFill>
          <bgColor theme="5"/>
        </patternFill>
      </fill>
    </dxf>
    <dxf>
      <fill>
        <patternFill>
          <fgColor theme="0"/>
          <bgColor theme="0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 style="thin">
          <color theme="5"/>
        </vertical>
        <horizontal style="thin">
          <color theme="5"/>
        </horizontal>
      </border>
    </dxf>
  </dxfs>
  <tableStyles count="1" defaultTableStyle="nag Tabelle" defaultPivotStyle="PivotStyleLight16">
    <tableStyle name="nag Tabelle" pivot="0" count="3" xr9:uid="{59AFA948-5707-46CC-8140-0E25C053F57F}">
      <tableStyleElement type="wholeTable" dxfId="46"/>
      <tableStyleElement type="headerRow" dxfId="45"/>
      <tableStyleElement type="totalRow" dxfId="44"/>
    </tableStyle>
  </tableStyles>
  <colors>
    <mruColors>
      <color rgb="FF0028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34289</xdr:rowOff>
    </xdr:from>
    <xdr:to>
      <xdr:col>1</xdr:col>
      <xdr:colOff>2110741</xdr:colOff>
      <xdr:row>4</xdr:row>
      <xdr:rowOff>39772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262889"/>
          <a:ext cx="2005966" cy="6912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914401</xdr:colOff>
      <xdr:row>52</xdr:row>
      <xdr:rowOff>123826</xdr:rowOff>
    </xdr:from>
    <xdr:to>
      <xdr:col>2</xdr:col>
      <xdr:colOff>1371601</xdr:colOff>
      <xdr:row>54</xdr:row>
      <xdr:rowOff>36946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1076" y="8029576"/>
          <a:ext cx="457200" cy="3512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2</xdr:row>
          <xdr:rowOff>9525</xdr:rowOff>
        </xdr:from>
        <xdr:to>
          <xdr:col>6</xdr:col>
          <xdr:colOff>247650</xdr:colOff>
          <xdr:row>37</xdr:row>
          <xdr:rowOff>28575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5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>
  <person displayName="Neuburger,Florian" id="{56F383C7-46C3-4B00-B0D3-F0B0A04F2694}" userId="S::nef@nag.ch::6046651a-02e1-4046-8c8a-60ea905fd8c5" providerId="AD"/>
</personList>
</file>

<file path=xl/theme/theme1.xml><?xml version="1.0" encoding="utf-8"?>
<a:theme xmlns:a="http://schemas.openxmlformats.org/drawingml/2006/main" name="Office">
  <a:themeElements>
    <a:clrScheme name="nag informatik">
      <a:dk1>
        <a:sysClr val="windowText" lastClr="000000"/>
      </a:dk1>
      <a:lt1>
        <a:sysClr val="window" lastClr="FFFFFF"/>
      </a:lt1>
      <a:dk2>
        <a:srgbClr val="002882"/>
      </a:dk2>
      <a:lt2>
        <a:srgbClr val="DBEFF9"/>
      </a:lt2>
      <a:accent1>
        <a:srgbClr val="7088C4"/>
      </a:accent1>
      <a:accent2>
        <a:srgbClr val="002882"/>
      </a:accent2>
      <a:accent3>
        <a:srgbClr val="3CB482"/>
      </a:accent3>
      <a:accent4>
        <a:srgbClr val="82C35A"/>
      </a:accent4>
      <a:accent5>
        <a:srgbClr val="9B9B9A"/>
      </a:accent5>
      <a:accent6>
        <a:srgbClr val="E8E8E8"/>
      </a:accent6>
      <a:hlink>
        <a:srgbClr val="178FA2"/>
      </a:hlink>
      <a:folHlink>
        <a:srgbClr val="9B9B9A"/>
      </a:folHlink>
    </a:clrScheme>
    <a:fontScheme name="Open Sans">
      <a:majorFont>
        <a:latin typeface="Open Sans"/>
        <a:ea typeface=""/>
        <a:cs typeface=""/>
      </a:majorFont>
      <a:minorFont>
        <a:latin typeface="Open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2" dT="2020-05-25T09:19:46.35" personId="{56F383C7-46C3-4B00-B0D3-F0B0A04F2694}" id="{F684C25D-10E7-4881-B593-D04B001DA510}">
    <text>Prüfdatum Fertigstellung
Per Default der nächste Montag (Formel in Tab Param)</text>
  </threadedComment>
  <threadedComment ref="DV2" dT="2020-03-10T08:51:25.46" personId="{56F383C7-46C3-4B00-B0D3-F0B0A04F2694}" id="{BF70A6FA-10E9-4A21-9EC4-DC1D7AFC9D64}">
    <text>Die Timeline kann verlängrt werden, in dem man diese Spalte kopiert und dahinter in gewünschter Zahl einfügt.</text>
  </threadedComment>
  <threadedComment ref="I4" dT="2021-11-08T14:54:08.70" personId="{56F383C7-46C3-4B00-B0D3-F0B0A04F2694}" id="{01BF9194-591A-4B96-B36A-625BD2C6A071}">
    <text>Aufwand in Personen-Tagen für die Detail-Zeilen</text>
  </threadedComment>
  <threadedComment ref="J4" dT="2021-11-08T14:54:40.37" personId="{56F383C7-46C3-4B00-B0D3-F0B0A04F2694}" id="{C9A8E58B-2588-413F-9340-6E3B66025BE6}">
    <text>Aufwand in Personen-Tagen für die Summen-Zeilen</text>
  </threadedComment>
  <threadedComment ref="L4" dT="2020-05-25T08:58:56.73" personId="{56F383C7-46C3-4B00-B0D3-F0B0A04F2694}" id="{667822BC-0EF2-42D8-BBEE-B3A45A62F9AA}">
    <text>Ampel Kapa
Kapa vs Aufwand
&gt;= 100% : grün
&gt;=  90% und &lt; 100% : gelb
sonst : rot</text>
  </threadedComment>
  <threadedComment ref="R4" dT="2020-05-25T08:52:49.61" personId="{56F383C7-46C3-4B00-B0D3-F0B0A04F2694}" id="{2B75ADD0-F76A-4FEB-A95E-63B287707AE4}">
    <text>Ampel Rest-Kapazität:
Rest Kapa vs Rest Aufwand
&gt;= 100% : grün
&gt;=  90% und &lt; 100% : gelb
sonst : rot</text>
  </threadedComment>
  <threadedComment ref="S4" dT="2021-11-08T14:53:08.89" personId="{56F383C7-46C3-4B00-B0D3-F0B0A04F2694}" id="{B3E69ABA-2CFF-46FC-814A-14B06ADBD7F2}">
    <text>Start für die Detail- und Meilenstein-Zeilen</text>
  </threadedComment>
  <threadedComment ref="T4" dT="2021-11-08T14:55:49.72" personId="{56F383C7-46C3-4B00-B0D3-F0B0A04F2694}" id="{62EEF5AB-BC15-4F94-AB9E-AB37E0AE5CAA}">
    <text>Startn für die Summen-Zeilen</text>
  </threadedComment>
  <threadedComment ref="U4" dT="2020-03-10T08:43:28.86" personId="{56F383C7-46C3-4B00-B0D3-F0B0A04F2694}" id="{E4EBD2EB-17A5-4E08-AD15-2A8E1EBAD454}">
    <text>Berechnet aus Start + Anzahl Arbeitstage (es werden Sa und So nicht verwendet).
Wenn man es exakt will, kann die Formel um die Feiertage ergänzt werden)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G1" dT="2020-03-10T08:51:25.46" personId="{56F383C7-46C3-4B00-B0D3-F0B0A04F2694}" id="{A9F66335-6C49-4BD6-B13A-FBBA4ECED2CD}">
    <text>Die Timeline kann verlängrt werden, in dem man diese Spalte kopiert und dahinter in gewünschter Zahl einfügt.</text>
  </threadedComment>
  <threadedComment ref="DG1" dT="2020-03-10T08:51:25.46" personId="{56F383C7-46C3-4B00-B0D3-F0B0A04F2694}" id="{3FEB1486-D395-438F-A7C1-F15913ED471F}">
    <text>Die Timeline kann verlängrt werden, in dem man diese Spalte kopiert und dahinter in gewünschter Zahl einfügt.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M1" dT="2020-05-25T09:19:46.35" personId="{56F383C7-46C3-4B00-B0D3-F0B0A04F2694}" id="{3540FEA8-332F-4C59-A366-7992A2682EBF}">
    <text>Prüfdatum Fertigstellung
Per Default der nächste Montag (Formel in Tab Param)</text>
  </threadedComment>
  <threadedComment ref="DP1" dT="2020-03-10T08:51:25.46" personId="{56F383C7-46C3-4B00-B0D3-F0B0A04F2694}" id="{08A0D9ED-AAB0-4E5A-90EA-C4A570846240}">
    <text>Die Timeline kann verlängrt werden, in dem man diese Spalte kopiert und dahinter in gewünschter Zahl einfügt.</text>
  </threadedComment>
  <threadedComment ref="H3" dT="2020-03-10T08:43:28.86" personId="{56F383C7-46C3-4B00-B0D3-F0B0A04F2694}" id="{1D54FE7A-0D55-4E79-BBBD-06FAE0C2473C}">
    <text>Berechnet aus Start + Anzahl Arbeitstage (es werden Sa und So nicht verwendet).
Wenn man es exakt will, kann die Formel um die Feiertage ergänzt werden)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nag.ch/de/nagplu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C0C8A-497A-4C5C-9609-4013011B7150}">
  <dimension ref="B7:M24"/>
  <sheetViews>
    <sheetView tabSelected="1" workbookViewId="0">
      <selection activeCell="B17" sqref="B17"/>
    </sheetView>
  </sheetViews>
  <sheetFormatPr baseColWidth="10" defaultColWidth="11.44140625" defaultRowHeight="18" customHeight="1" x14ac:dyDescent="0.3"/>
  <cols>
    <col min="1" max="1" width="1.6640625" style="6" customWidth="1"/>
    <col min="2" max="2" width="135.44140625" style="6" customWidth="1"/>
    <col min="3" max="12" width="11.44140625" style="6"/>
    <col min="13" max="13" width="23.77734375" style="6" customWidth="1"/>
    <col min="14" max="16384" width="11.44140625" style="6"/>
  </cols>
  <sheetData>
    <row r="7" spans="2:13" ht="18" customHeight="1" x14ac:dyDescent="0.3">
      <c r="B7" s="13" t="s">
        <v>3</v>
      </c>
    </row>
    <row r="8" spans="2:13" ht="6" customHeight="1" x14ac:dyDescent="0.3">
      <c r="B8" s="14"/>
    </row>
    <row r="9" spans="2:13" ht="18" customHeight="1" x14ac:dyDescent="0.3">
      <c r="B9" s="13" t="s">
        <v>2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2:13" ht="6" customHeight="1" x14ac:dyDescent="0.3">
      <c r="B10" s="4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2:13" ht="18" customHeight="1" x14ac:dyDescent="0.3">
      <c r="B11" s="4" t="s">
        <v>6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</row>
    <row r="12" spans="2:13" ht="18" customHeight="1" x14ac:dyDescent="0.3"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</row>
    <row r="13" spans="2:13" s="2" customFormat="1" ht="18" customHeight="1" x14ac:dyDescent="0.3">
      <c r="B13" s="8" t="s">
        <v>1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5" spans="2:13" ht="18" customHeight="1" x14ac:dyDescent="0.3">
      <c r="B15" s="5" t="s">
        <v>0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2:13" ht="6" customHeight="1" x14ac:dyDescent="0.3">
      <c r="B16" s="5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2:13" ht="18" customHeight="1" x14ac:dyDescent="0.3">
      <c r="B17" s="15" t="s">
        <v>141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</row>
    <row r="19" spans="2:13" ht="18" customHeight="1" x14ac:dyDescent="0.3">
      <c r="B19" s="5" t="s">
        <v>142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</row>
    <row r="20" spans="2:13" ht="18" customHeight="1" x14ac:dyDescent="0.3">
      <c r="B20" s="99">
        <v>1.3</v>
      </c>
    </row>
    <row r="22" spans="2:13" s="9" customFormat="1" ht="18" customHeight="1" x14ac:dyDescent="0.3">
      <c r="B22" s="10" t="s">
        <v>4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</row>
    <row r="24" spans="2:13" ht="18" customHeight="1" x14ac:dyDescent="0.3">
      <c r="B24" s="12" t="s">
        <v>5</v>
      </c>
    </row>
  </sheetData>
  <hyperlinks>
    <hyperlink ref="B22" r:id="rId1" display="Mehr nag+ Tools, Tipps und Impulse für deine Projekte findest unter hier." xr:uid="{938452B3-B39D-4C1C-9B31-022C4CE153E6}"/>
  </hyperlinks>
  <pageMargins left="0.7" right="0.7" top="0.78740157499999996" bottom="0.78740157499999996" header="0.3" footer="0.3"/>
  <pageSetup paperSize="9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7D585-5692-4A07-A210-4BCE0190050E}">
  <sheetPr>
    <tabColor theme="3" tint="0.79998168889431442"/>
    <outlinePr summaryBelow="0" summaryRight="0"/>
  </sheetPr>
  <dimension ref="A1:DV205"/>
  <sheetViews>
    <sheetView zoomScale="90" zoomScaleNormal="90" workbookViewId="0">
      <pane xSplit="5" ySplit="4" topLeftCell="F5" activePane="bottomRight" state="frozen"/>
      <selection sqref="A1:A1048576"/>
      <selection pane="topRight" sqref="A1:A1048576"/>
      <selection pane="bottomLeft" sqref="A1:A1048576"/>
      <selection pane="bottomRight" activeCell="A5" sqref="A5"/>
    </sheetView>
  </sheetViews>
  <sheetFormatPr baseColWidth="10" defaultRowHeight="14.25" x14ac:dyDescent="0.2"/>
  <cols>
    <col min="1" max="1" width="19" style="16" customWidth="1"/>
    <col min="2" max="2" width="7.33203125" style="16" bestFit="1" customWidth="1"/>
    <col min="3" max="3" width="10.33203125" style="16" customWidth="1"/>
    <col min="4" max="4" width="4.88671875" style="16" customWidth="1"/>
    <col min="5" max="5" width="21.21875" style="16" customWidth="1"/>
    <col min="6" max="6" width="12.33203125" style="16" customWidth="1"/>
    <col min="7" max="7" width="6.77734375" style="16" customWidth="1"/>
    <col min="8" max="8" width="17.88671875" style="16" customWidth="1"/>
    <col min="9" max="9" width="7.77734375" style="16" customWidth="1"/>
    <col min="10" max="10" width="7.21875" style="16" customWidth="1"/>
    <col min="11" max="11" width="8.21875" style="16" customWidth="1"/>
    <col min="12" max="12" width="5.5546875" style="16" customWidth="1"/>
    <col min="13" max="13" width="7.33203125" style="16" customWidth="1"/>
    <col min="14" max="14" width="7.77734375" style="16" customWidth="1"/>
    <col min="15" max="15" width="10.88671875" style="16" customWidth="1"/>
    <col min="16" max="16" width="12.44140625" style="16" customWidth="1"/>
    <col min="17" max="17" width="5.5546875" style="16" customWidth="1"/>
    <col min="18" max="18" width="8.21875" style="16" customWidth="1"/>
    <col min="19" max="21" width="12.88671875" style="18" customWidth="1"/>
    <col min="22" max="74" width="2.33203125" style="19" customWidth="1"/>
    <col min="75" max="126" width="2.33203125" style="16" customWidth="1"/>
    <col min="127" max="16384" width="11.5546875" style="16"/>
  </cols>
  <sheetData>
    <row r="1" spans="1:126" ht="22.5" x14ac:dyDescent="0.3">
      <c r="A1" s="110" t="s">
        <v>74</v>
      </c>
      <c r="B1" s="110"/>
      <c r="C1" s="105" t="str">
        <f>IF(ISBLANK(ProjName),"",ProjName)</f>
        <v/>
      </c>
      <c r="D1" s="105"/>
      <c r="E1" s="105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4"/>
      <c r="T1" s="34"/>
      <c r="U1" s="34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</row>
    <row r="2" spans="1:126" ht="56.25" customHeight="1" x14ac:dyDescent="0.4">
      <c r="A2" s="33"/>
      <c r="B2" s="93"/>
      <c r="C2" s="106"/>
      <c r="D2" s="106"/>
      <c r="E2" s="106"/>
      <c r="F2" s="33"/>
      <c r="G2" s="33"/>
      <c r="H2" s="33"/>
      <c r="I2" s="33"/>
      <c r="J2" s="33"/>
      <c r="K2" s="33"/>
      <c r="L2" s="33"/>
      <c r="M2" s="33"/>
      <c r="N2" s="33"/>
      <c r="O2" s="35" t="s">
        <v>114</v>
      </c>
      <c r="P2" s="36">
        <f ca="1">Prüfdatum</f>
        <v>45670</v>
      </c>
      <c r="Q2" s="33"/>
      <c r="R2" s="33"/>
      <c r="S2" s="37"/>
      <c r="T2" s="37"/>
      <c r="U2" s="38" t="s">
        <v>8</v>
      </c>
      <c r="V2" s="39">
        <f>StartTimeline</f>
        <v>44571</v>
      </c>
      <c r="W2" s="39">
        <f>V2+7</f>
        <v>44578</v>
      </c>
      <c r="X2" s="39">
        <f t="shared" ref="X2:BV2" si="0">W2+7</f>
        <v>44585</v>
      </c>
      <c r="Y2" s="39">
        <f t="shared" si="0"/>
        <v>44592</v>
      </c>
      <c r="Z2" s="39">
        <f t="shared" si="0"/>
        <v>44599</v>
      </c>
      <c r="AA2" s="39">
        <f t="shared" si="0"/>
        <v>44606</v>
      </c>
      <c r="AB2" s="39">
        <f t="shared" si="0"/>
        <v>44613</v>
      </c>
      <c r="AC2" s="39">
        <f t="shared" si="0"/>
        <v>44620</v>
      </c>
      <c r="AD2" s="39">
        <f t="shared" si="0"/>
        <v>44627</v>
      </c>
      <c r="AE2" s="39">
        <f t="shared" si="0"/>
        <v>44634</v>
      </c>
      <c r="AF2" s="39">
        <f t="shared" si="0"/>
        <v>44641</v>
      </c>
      <c r="AG2" s="39">
        <f t="shared" si="0"/>
        <v>44648</v>
      </c>
      <c r="AH2" s="39">
        <f t="shared" si="0"/>
        <v>44655</v>
      </c>
      <c r="AI2" s="39">
        <f t="shared" si="0"/>
        <v>44662</v>
      </c>
      <c r="AJ2" s="39">
        <f t="shared" si="0"/>
        <v>44669</v>
      </c>
      <c r="AK2" s="39">
        <f t="shared" si="0"/>
        <v>44676</v>
      </c>
      <c r="AL2" s="39">
        <f t="shared" si="0"/>
        <v>44683</v>
      </c>
      <c r="AM2" s="39">
        <f t="shared" si="0"/>
        <v>44690</v>
      </c>
      <c r="AN2" s="39">
        <f t="shared" si="0"/>
        <v>44697</v>
      </c>
      <c r="AO2" s="39">
        <f t="shared" si="0"/>
        <v>44704</v>
      </c>
      <c r="AP2" s="39">
        <f t="shared" si="0"/>
        <v>44711</v>
      </c>
      <c r="AQ2" s="39">
        <f t="shared" si="0"/>
        <v>44718</v>
      </c>
      <c r="AR2" s="39">
        <f t="shared" si="0"/>
        <v>44725</v>
      </c>
      <c r="AS2" s="39">
        <f t="shared" si="0"/>
        <v>44732</v>
      </c>
      <c r="AT2" s="39">
        <f t="shared" si="0"/>
        <v>44739</v>
      </c>
      <c r="AU2" s="39">
        <f t="shared" si="0"/>
        <v>44746</v>
      </c>
      <c r="AV2" s="39">
        <f t="shared" si="0"/>
        <v>44753</v>
      </c>
      <c r="AW2" s="39">
        <f t="shared" si="0"/>
        <v>44760</v>
      </c>
      <c r="AX2" s="39">
        <f t="shared" si="0"/>
        <v>44767</v>
      </c>
      <c r="AY2" s="39">
        <f t="shared" si="0"/>
        <v>44774</v>
      </c>
      <c r="AZ2" s="39">
        <f t="shared" si="0"/>
        <v>44781</v>
      </c>
      <c r="BA2" s="39">
        <f t="shared" si="0"/>
        <v>44788</v>
      </c>
      <c r="BB2" s="39">
        <f t="shared" si="0"/>
        <v>44795</v>
      </c>
      <c r="BC2" s="39">
        <f t="shared" si="0"/>
        <v>44802</v>
      </c>
      <c r="BD2" s="39">
        <f t="shared" si="0"/>
        <v>44809</v>
      </c>
      <c r="BE2" s="39">
        <f t="shared" si="0"/>
        <v>44816</v>
      </c>
      <c r="BF2" s="39">
        <f t="shared" si="0"/>
        <v>44823</v>
      </c>
      <c r="BG2" s="39">
        <f t="shared" si="0"/>
        <v>44830</v>
      </c>
      <c r="BH2" s="39">
        <f t="shared" si="0"/>
        <v>44837</v>
      </c>
      <c r="BI2" s="39">
        <f t="shared" si="0"/>
        <v>44844</v>
      </c>
      <c r="BJ2" s="39">
        <f t="shared" si="0"/>
        <v>44851</v>
      </c>
      <c r="BK2" s="39">
        <f t="shared" si="0"/>
        <v>44858</v>
      </c>
      <c r="BL2" s="39">
        <f t="shared" si="0"/>
        <v>44865</v>
      </c>
      <c r="BM2" s="39">
        <f t="shared" si="0"/>
        <v>44872</v>
      </c>
      <c r="BN2" s="39">
        <f t="shared" si="0"/>
        <v>44879</v>
      </c>
      <c r="BO2" s="39">
        <f t="shared" si="0"/>
        <v>44886</v>
      </c>
      <c r="BP2" s="39">
        <f t="shared" si="0"/>
        <v>44893</v>
      </c>
      <c r="BQ2" s="39">
        <f t="shared" si="0"/>
        <v>44900</v>
      </c>
      <c r="BR2" s="39">
        <f t="shared" si="0"/>
        <v>44907</v>
      </c>
      <c r="BS2" s="39">
        <f t="shared" si="0"/>
        <v>44914</v>
      </c>
      <c r="BT2" s="39">
        <f t="shared" si="0"/>
        <v>44921</v>
      </c>
      <c r="BU2" s="39">
        <f t="shared" si="0"/>
        <v>44928</v>
      </c>
      <c r="BV2" s="39">
        <f t="shared" si="0"/>
        <v>44935</v>
      </c>
      <c r="BW2" s="39">
        <f>BV2+7</f>
        <v>44942</v>
      </c>
      <c r="BX2" s="39">
        <f t="shared" ref="BX2" si="1">BW2+7</f>
        <v>44949</v>
      </c>
      <c r="BY2" s="39">
        <f t="shared" ref="BY2" si="2">BX2+7</f>
        <v>44956</v>
      </c>
      <c r="BZ2" s="39">
        <f t="shared" ref="BZ2" si="3">BY2+7</f>
        <v>44963</v>
      </c>
      <c r="CA2" s="39">
        <f t="shared" ref="CA2" si="4">BZ2+7</f>
        <v>44970</v>
      </c>
      <c r="CB2" s="39">
        <f t="shared" ref="CB2" si="5">CA2+7</f>
        <v>44977</v>
      </c>
      <c r="CC2" s="39">
        <f t="shared" ref="CC2" si="6">CB2+7</f>
        <v>44984</v>
      </c>
      <c r="CD2" s="39">
        <f t="shared" ref="CD2" si="7">CC2+7</f>
        <v>44991</v>
      </c>
      <c r="CE2" s="39">
        <f t="shared" ref="CE2" si="8">CD2+7</f>
        <v>44998</v>
      </c>
      <c r="CF2" s="39">
        <f t="shared" ref="CF2" si="9">CE2+7</f>
        <v>45005</v>
      </c>
      <c r="CG2" s="39">
        <f t="shared" ref="CG2" si="10">CF2+7</f>
        <v>45012</v>
      </c>
      <c r="CH2" s="39">
        <f t="shared" ref="CH2" si="11">CG2+7</f>
        <v>45019</v>
      </c>
      <c r="CI2" s="39">
        <f t="shared" ref="CI2" si="12">CH2+7</f>
        <v>45026</v>
      </c>
      <c r="CJ2" s="39">
        <f t="shared" ref="CJ2" si="13">CI2+7</f>
        <v>45033</v>
      </c>
      <c r="CK2" s="39">
        <f t="shared" ref="CK2" si="14">CJ2+7</f>
        <v>45040</v>
      </c>
      <c r="CL2" s="39">
        <f t="shared" ref="CL2" si="15">CK2+7</f>
        <v>45047</v>
      </c>
      <c r="CM2" s="39">
        <f t="shared" ref="CM2" si="16">CL2+7</f>
        <v>45054</v>
      </c>
      <c r="CN2" s="39">
        <f t="shared" ref="CN2" si="17">CM2+7</f>
        <v>45061</v>
      </c>
      <c r="CO2" s="39">
        <f t="shared" ref="CO2" si="18">CN2+7</f>
        <v>45068</v>
      </c>
      <c r="CP2" s="39">
        <f t="shared" ref="CP2" si="19">CO2+7</f>
        <v>45075</v>
      </c>
      <c r="CQ2" s="39">
        <f t="shared" ref="CQ2" si="20">CP2+7</f>
        <v>45082</v>
      </c>
      <c r="CR2" s="39">
        <f t="shared" ref="CR2" si="21">CQ2+7</f>
        <v>45089</v>
      </c>
      <c r="CS2" s="39">
        <f t="shared" ref="CS2" si="22">CR2+7</f>
        <v>45096</v>
      </c>
      <c r="CT2" s="39">
        <f t="shared" ref="CT2" si="23">CS2+7</f>
        <v>45103</v>
      </c>
      <c r="CU2" s="39">
        <f t="shared" ref="CU2" si="24">CT2+7</f>
        <v>45110</v>
      </c>
      <c r="CV2" s="39">
        <f t="shared" ref="CV2" si="25">CU2+7</f>
        <v>45117</v>
      </c>
      <c r="CW2" s="39">
        <f t="shared" ref="CW2" si="26">CV2+7</f>
        <v>45124</v>
      </c>
      <c r="CX2" s="39">
        <f t="shared" ref="CX2" si="27">CW2+7</f>
        <v>45131</v>
      </c>
      <c r="CY2" s="39">
        <f t="shared" ref="CY2" si="28">CX2+7</f>
        <v>45138</v>
      </c>
      <c r="CZ2" s="39">
        <f t="shared" ref="CZ2" si="29">CY2+7</f>
        <v>45145</v>
      </c>
      <c r="DA2" s="39">
        <f t="shared" ref="DA2" si="30">CZ2+7</f>
        <v>45152</v>
      </c>
      <c r="DB2" s="39">
        <f t="shared" ref="DB2" si="31">DA2+7</f>
        <v>45159</v>
      </c>
      <c r="DC2" s="39">
        <f t="shared" ref="DC2" si="32">DB2+7</f>
        <v>45166</v>
      </c>
      <c r="DD2" s="39">
        <f t="shared" ref="DD2" si="33">DC2+7</f>
        <v>45173</v>
      </c>
      <c r="DE2" s="39">
        <f t="shared" ref="DE2" si="34">DD2+7</f>
        <v>45180</v>
      </c>
      <c r="DF2" s="39">
        <f t="shared" ref="DF2" si="35">DE2+7</f>
        <v>45187</v>
      </c>
      <c r="DG2" s="39">
        <f t="shared" ref="DG2" si="36">DF2+7</f>
        <v>45194</v>
      </c>
      <c r="DH2" s="39">
        <f t="shared" ref="DH2" si="37">DG2+7</f>
        <v>45201</v>
      </c>
      <c r="DI2" s="39">
        <f t="shared" ref="DI2" si="38">DH2+7</f>
        <v>45208</v>
      </c>
      <c r="DJ2" s="39">
        <f t="shared" ref="DJ2" si="39">DI2+7</f>
        <v>45215</v>
      </c>
      <c r="DK2" s="39">
        <f t="shared" ref="DK2" si="40">DJ2+7</f>
        <v>45222</v>
      </c>
      <c r="DL2" s="39">
        <f t="shared" ref="DL2" si="41">DK2+7</f>
        <v>45229</v>
      </c>
      <c r="DM2" s="39">
        <f t="shared" ref="DM2" si="42">DL2+7</f>
        <v>45236</v>
      </c>
      <c r="DN2" s="39">
        <f t="shared" ref="DN2" si="43">DM2+7</f>
        <v>45243</v>
      </c>
      <c r="DO2" s="39">
        <f t="shared" ref="DO2" si="44">DN2+7</f>
        <v>45250</v>
      </c>
      <c r="DP2" s="39">
        <f t="shared" ref="DP2" si="45">DO2+7</f>
        <v>45257</v>
      </c>
      <c r="DQ2" s="39">
        <f t="shared" ref="DQ2" si="46">DP2+7</f>
        <v>45264</v>
      </c>
      <c r="DR2" s="39">
        <f t="shared" ref="DR2" si="47">DQ2+7</f>
        <v>45271</v>
      </c>
      <c r="DS2" s="39">
        <f t="shared" ref="DS2" si="48">DR2+7</f>
        <v>45278</v>
      </c>
      <c r="DT2" s="39">
        <f t="shared" ref="DT2" si="49">DS2+7</f>
        <v>45285</v>
      </c>
      <c r="DU2" s="39">
        <f t="shared" ref="DU2" si="50">DT2+7</f>
        <v>45292</v>
      </c>
      <c r="DV2" s="39">
        <f t="shared" ref="DV2" si="51">DU2+7</f>
        <v>45299</v>
      </c>
    </row>
    <row r="3" spans="1:126" ht="16.5" x14ac:dyDescent="0.3">
      <c r="A3" s="107" t="s">
        <v>16</v>
      </c>
      <c r="B3" s="107"/>
      <c r="C3" s="107"/>
      <c r="D3" s="107"/>
      <c r="E3" s="107"/>
      <c r="F3" s="107"/>
      <c r="G3" s="107"/>
      <c r="H3" s="107"/>
      <c r="I3" s="108" t="s">
        <v>7</v>
      </c>
      <c r="J3" s="108"/>
      <c r="K3" s="108"/>
      <c r="L3" s="108"/>
      <c r="M3" s="108"/>
      <c r="N3" s="108"/>
      <c r="O3" s="109" t="s">
        <v>17</v>
      </c>
      <c r="P3" s="109"/>
      <c r="Q3" s="109"/>
      <c r="R3" s="109"/>
      <c r="S3" s="103" t="s">
        <v>119</v>
      </c>
      <c r="T3" s="104"/>
      <c r="U3" s="104"/>
      <c r="V3" s="40">
        <f>WEEKNUM(V2)</f>
        <v>3</v>
      </c>
      <c r="W3" s="25">
        <f>WEEKNUM(W2)</f>
        <v>4</v>
      </c>
      <c r="X3" s="40">
        <f t="shared" ref="X3:BV3" si="52">WEEKNUM(X2)</f>
        <v>5</v>
      </c>
      <c r="Y3" s="40">
        <f t="shared" si="52"/>
        <v>6</v>
      </c>
      <c r="Z3" s="40">
        <f t="shared" si="52"/>
        <v>7</v>
      </c>
      <c r="AA3" s="40">
        <f t="shared" si="52"/>
        <v>8</v>
      </c>
      <c r="AB3" s="40">
        <f t="shared" si="52"/>
        <v>9</v>
      </c>
      <c r="AC3" s="40">
        <f t="shared" si="52"/>
        <v>10</v>
      </c>
      <c r="AD3" s="40">
        <f t="shared" si="52"/>
        <v>11</v>
      </c>
      <c r="AE3" s="40">
        <f t="shared" si="52"/>
        <v>12</v>
      </c>
      <c r="AF3" s="40">
        <f t="shared" si="52"/>
        <v>13</v>
      </c>
      <c r="AG3" s="40">
        <f t="shared" si="52"/>
        <v>14</v>
      </c>
      <c r="AH3" s="40">
        <f t="shared" si="52"/>
        <v>15</v>
      </c>
      <c r="AI3" s="40">
        <f t="shared" si="52"/>
        <v>16</v>
      </c>
      <c r="AJ3" s="40">
        <f t="shared" si="52"/>
        <v>17</v>
      </c>
      <c r="AK3" s="40">
        <f t="shared" si="52"/>
        <v>18</v>
      </c>
      <c r="AL3" s="40">
        <f t="shared" si="52"/>
        <v>19</v>
      </c>
      <c r="AM3" s="40">
        <f t="shared" si="52"/>
        <v>20</v>
      </c>
      <c r="AN3" s="40">
        <f t="shared" si="52"/>
        <v>21</v>
      </c>
      <c r="AO3" s="40">
        <f t="shared" si="52"/>
        <v>22</v>
      </c>
      <c r="AP3" s="40">
        <f t="shared" si="52"/>
        <v>23</v>
      </c>
      <c r="AQ3" s="40">
        <f t="shared" si="52"/>
        <v>24</v>
      </c>
      <c r="AR3" s="40">
        <f t="shared" si="52"/>
        <v>25</v>
      </c>
      <c r="AS3" s="40">
        <f t="shared" si="52"/>
        <v>26</v>
      </c>
      <c r="AT3" s="40">
        <f t="shared" si="52"/>
        <v>27</v>
      </c>
      <c r="AU3" s="40">
        <f t="shared" si="52"/>
        <v>28</v>
      </c>
      <c r="AV3" s="40">
        <f t="shared" si="52"/>
        <v>29</v>
      </c>
      <c r="AW3" s="40">
        <f t="shared" si="52"/>
        <v>30</v>
      </c>
      <c r="AX3" s="40">
        <f t="shared" si="52"/>
        <v>31</v>
      </c>
      <c r="AY3" s="40">
        <f t="shared" si="52"/>
        <v>32</v>
      </c>
      <c r="AZ3" s="40">
        <f t="shared" si="52"/>
        <v>33</v>
      </c>
      <c r="BA3" s="40">
        <f t="shared" si="52"/>
        <v>34</v>
      </c>
      <c r="BB3" s="40">
        <f t="shared" si="52"/>
        <v>35</v>
      </c>
      <c r="BC3" s="40">
        <f t="shared" si="52"/>
        <v>36</v>
      </c>
      <c r="BD3" s="40">
        <f t="shared" si="52"/>
        <v>37</v>
      </c>
      <c r="BE3" s="40">
        <f t="shared" si="52"/>
        <v>38</v>
      </c>
      <c r="BF3" s="40">
        <f t="shared" si="52"/>
        <v>39</v>
      </c>
      <c r="BG3" s="40">
        <f t="shared" si="52"/>
        <v>40</v>
      </c>
      <c r="BH3" s="40">
        <f t="shared" si="52"/>
        <v>41</v>
      </c>
      <c r="BI3" s="40">
        <f t="shared" si="52"/>
        <v>42</v>
      </c>
      <c r="BJ3" s="40">
        <f t="shared" si="52"/>
        <v>43</v>
      </c>
      <c r="BK3" s="40">
        <f t="shared" si="52"/>
        <v>44</v>
      </c>
      <c r="BL3" s="40">
        <f t="shared" si="52"/>
        <v>45</v>
      </c>
      <c r="BM3" s="40">
        <f t="shared" si="52"/>
        <v>46</v>
      </c>
      <c r="BN3" s="40">
        <f t="shared" si="52"/>
        <v>47</v>
      </c>
      <c r="BO3" s="40">
        <f t="shared" si="52"/>
        <v>48</v>
      </c>
      <c r="BP3" s="40">
        <f t="shared" si="52"/>
        <v>49</v>
      </c>
      <c r="BQ3" s="40">
        <f t="shared" si="52"/>
        <v>50</v>
      </c>
      <c r="BR3" s="40">
        <f t="shared" si="52"/>
        <v>51</v>
      </c>
      <c r="BS3" s="40">
        <f t="shared" si="52"/>
        <v>52</v>
      </c>
      <c r="BT3" s="40">
        <f t="shared" si="52"/>
        <v>53</v>
      </c>
      <c r="BU3" s="40">
        <f t="shared" si="52"/>
        <v>1</v>
      </c>
      <c r="BV3" s="40">
        <f t="shared" si="52"/>
        <v>2</v>
      </c>
      <c r="BW3" s="40">
        <f>WEEKNUM(BW2)</f>
        <v>3</v>
      </c>
      <c r="BX3" s="40">
        <f t="shared" ref="BX3:DV3" si="53">WEEKNUM(BX2)</f>
        <v>4</v>
      </c>
      <c r="BY3" s="40">
        <f t="shared" si="53"/>
        <v>5</v>
      </c>
      <c r="BZ3" s="40">
        <f t="shared" si="53"/>
        <v>6</v>
      </c>
      <c r="CA3" s="40">
        <f t="shared" si="53"/>
        <v>7</v>
      </c>
      <c r="CB3" s="40">
        <f t="shared" si="53"/>
        <v>8</v>
      </c>
      <c r="CC3" s="40">
        <f t="shared" si="53"/>
        <v>9</v>
      </c>
      <c r="CD3" s="40">
        <f t="shared" si="53"/>
        <v>10</v>
      </c>
      <c r="CE3" s="40">
        <f t="shared" si="53"/>
        <v>11</v>
      </c>
      <c r="CF3" s="40">
        <f t="shared" si="53"/>
        <v>12</v>
      </c>
      <c r="CG3" s="40">
        <f t="shared" si="53"/>
        <v>13</v>
      </c>
      <c r="CH3" s="40">
        <f t="shared" si="53"/>
        <v>14</v>
      </c>
      <c r="CI3" s="40">
        <f t="shared" si="53"/>
        <v>15</v>
      </c>
      <c r="CJ3" s="40">
        <f t="shared" si="53"/>
        <v>16</v>
      </c>
      <c r="CK3" s="40">
        <f t="shared" si="53"/>
        <v>17</v>
      </c>
      <c r="CL3" s="40">
        <f t="shared" si="53"/>
        <v>18</v>
      </c>
      <c r="CM3" s="40">
        <f t="shared" si="53"/>
        <v>19</v>
      </c>
      <c r="CN3" s="40">
        <f t="shared" si="53"/>
        <v>20</v>
      </c>
      <c r="CO3" s="40">
        <f t="shared" si="53"/>
        <v>21</v>
      </c>
      <c r="CP3" s="40">
        <f t="shared" si="53"/>
        <v>22</v>
      </c>
      <c r="CQ3" s="40">
        <f t="shared" si="53"/>
        <v>23</v>
      </c>
      <c r="CR3" s="40">
        <f t="shared" si="53"/>
        <v>24</v>
      </c>
      <c r="CS3" s="40">
        <f t="shared" si="53"/>
        <v>25</v>
      </c>
      <c r="CT3" s="40">
        <f t="shared" si="53"/>
        <v>26</v>
      </c>
      <c r="CU3" s="40">
        <f t="shared" si="53"/>
        <v>27</v>
      </c>
      <c r="CV3" s="40">
        <f t="shared" si="53"/>
        <v>28</v>
      </c>
      <c r="CW3" s="40">
        <f t="shared" si="53"/>
        <v>29</v>
      </c>
      <c r="CX3" s="40">
        <f t="shared" si="53"/>
        <v>30</v>
      </c>
      <c r="CY3" s="40">
        <f t="shared" si="53"/>
        <v>31</v>
      </c>
      <c r="CZ3" s="40">
        <f t="shared" si="53"/>
        <v>32</v>
      </c>
      <c r="DA3" s="40">
        <f t="shared" si="53"/>
        <v>33</v>
      </c>
      <c r="DB3" s="40">
        <f t="shared" si="53"/>
        <v>34</v>
      </c>
      <c r="DC3" s="40">
        <f t="shared" si="53"/>
        <v>35</v>
      </c>
      <c r="DD3" s="40">
        <f t="shared" si="53"/>
        <v>36</v>
      </c>
      <c r="DE3" s="40">
        <f t="shared" si="53"/>
        <v>37</v>
      </c>
      <c r="DF3" s="40">
        <f t="shared" si="53"/>
        <v>38</v>
      </c>
      <c r="DG3" s="40">
        <f t="shared" si="53"/>
        <v>39</v>
      </c>
      <c r="DH3" s="40">
        <f t="shared" si="53"/>
        <v>40</v>
      </c>
      <c r="DI3" s="40">
        <f t="shared" si="53"/>
        <v>41</v>
      </c>
      <c r="DJ3" s="40">
        <f t="shared" si="53"/>
        <v>42</v>
      </c>
      <c r="DK3" s="40">
        <f t="shared" si="53"/>
        <v>43</v>
      </c>
      <c r="DL3" s="40">
        <f t="shared" si="53"/>
        <v>44</v>
      </c>
      <c r="DM3" s="40">
        <f t="shared" si="53"/>
        <v>45</v>
      </c>
      <c r="DN3" s="40">
        <f t="shared" si="53"/>
        <v>46</v>
      </c>
      <c r="DO3" s="40">
        <f t="shared" si="53"/>
        <v>47</v>
      </c>
      <c r="DP3" s="40">
        <f t="shared" si="53"/>
        <v>48</v>
      </c>
      <c r="DQ3" s="40">
        <f t="shared" si="53"/>
        <v>49</v>
      </c>
      <c r="DR3" s="40">
        <f t="shared" si="53"/>
        <v>50</v>
      </c>
      <c r="DS3" s="40">
        <f t="shared" si="53"/>
        <v>51</v>
      </c>
      <c r="DT3" s="40">
        <f t="shared" si="53"/>
        <v>52</v>
      </c>
      <c r="DU3" s="40">
        <f t="shared" si="53"/>
        <v>1</v>
      </c>
      <c r="DV3" s="40">
        <f t="shared" si="53"/>
        <v>2</v>
      </c>
    </row>
    <row r="4" spans="1:126" s="17" customFormat="1" ht="82.5" x14ac:dyDescent="0.3">
      <c r="A4" s="41" t="s">
        <v>18</v>
      </c>
      <c r="B4" s="41" t="s">
        <v>19</v>
      </c>
      <c r="C4" s="42" t="s">
        <v>143</v>
      </c>
      <c r="D4" s="41" t="s">
        <v>20</v>
      </c>
      <c r="E4" s="41" t="s">
        <v>10</v>
      </c>
      <c r="F4" s="41" t="s">
        <v>11</v>
      </c>
      <c r="G4" s="41" t="s">
        <v>12</v>
      </c>
      <c r="H4" s="41" t="s">
        <v>144</v>
      </c>
      <c r="I4" s="41" t="s">
        <v>21</v>
      </c>
      <c r="J4" s="41" t="s">
        <v>22</v>
      </c>
      <c r="K4" s="41" t="s">
        <v>23</v>
      </c>
      <c r="L4" s="41" t="s">
        <v>24</v>
      </c>
      <c r="M4" s="41" t="s">
        <v>25</v>
      </c>
      <c r="N4" s="41" t="s">
        <v>26</v>
      </c>
      <c r="O4" s="41" t="s">
        <v>27</v>
      </c>
      <c r="P4" s="41" t="s">
        <v>28</v>
      </c>
      <c r="Q4" s="41" t="s">
        <v>29</v>
      </c>
      <c r="R4" s="41" t="s">
        <v>30</v>
      </c>
      <c r="S4" s="41" t="s">
        <v>118</v>
      </c>
      <c r="T4" s="41" t="s">
        <v>31</v>
      </c>
      <c r="U4" s="41" t="s">
        <v>14</v>
      </c>
      <c r="V4" s="43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</row>
    <row r="5" spans="1:126" ht="16.5" x14ac:dyDescent="0.2">
      <c r="A5" s="64"/>
      <c r="B5" s="64"/>
      <c r="C5" s="100"/>
      <c r="D5" s="65"/>
      <c r="E5" s="65"/>
      <c r="F5" s="65"/>
      <c r="G5" s="65"/>
      <c r="H5" s="101"/>
      <c r="I5" s="94"/>
      <c r="J5" s="95" t="str" cm="1">
        <f t="array" ref="J5">IF($D5=TXT_Sum,IF(ISBLANK($C5),"",SUMIFS(AllPlanAufw,AllPlanId,CONCATENATE($C5,"?*"),AllPlanTyp,TXT_Det)),"")</f>
        <v/>
      </c>
      <c r="K5" s="95" t="str" cm="1">
        <f t="array" ref="K5">IF($D5=TXT_Sum,IF(ISBLANK($C5),"",SUMIFS(AllPlanKapa,AllPlanId,CONCATENATE($C5,"?*"),AllPlanTyp,TXT_Det)),IF($D5=TXT_Det,IF(ISBLANK($C5),"",SUMIFS(AllZuordKapa,AllZuordPlanId,CONCATENATE($C5,"*"))),""))</f>
        <v/>
      </c>
      <c r="L5" s="66" t="str" cm="1">
        <f t="array" ref="L5">IF($D5=TXT_Sum,IF(ISBLANK($C5),"",_xlfn.MINIFS(AllPlanKapaAmp,AllPlanId,CONCATENATE($C5,"?*"),AllPlanTyp,TXT_Det)),IF($D5=TXT_Det,IF(ISBLANK($C5),"",IF(ISNUMBER($I5),IF(ISNUMBER($K5),IF(I5&lt;&gt;0,$K5/$I5,0%),0%),"")),""))</f>
        <v/>
      </c>
      <c r="M5" s="64"/>
      <c r="N5" s="95" t="str" cm="1">
        <f t="array" ref="N5">IF($D5=TXT_Sum,IF(ISBLANK($C5),"",SUMIFS(AllPlanDauer,AllPlanId,CONCATENATE($C5,"?*"),AllPlanTyp,TXT_Det)),"")</f>
        <v/>
      </c>
      <c r="O5" s="96"/>
      <c r="P5" s="95" t="str" cm="1">
        <f t="array" ref="P5">IF($D5=TXT_Sum,IF(ISBLANK($C5),"",SUMIFS(AllPlanRestAufw,AllPlanId,CONCATENATE($C5,"?*"),AllPlanTyp,TXT_Det)),IF($D5=TXT_Det,IF(ISBLANK($C5),"",IF(ISNUMBER($I5),IF(ISNUMBER($O5),$I5*(1-$O5),$I5),"")),""))</f>
        <v/>
      </c>
      <c r="Q5" s="95" t="str" cm="1">
        <f t="array" ref="Q5">IF(ISBLANK($C5),"",SUMIFS(AllZuordRestKapa,AllZuordPlanId,CONCATENATE($C5,"*")))</f>
        <v/>
      </c>
      <c r="R5" s="66" t="str" cm="1">
        <f t="array" ref="R5">IF($D5=TXT_Sum,IF(ISBLANK($C5),"",_xlfn.MINIFS(AllPlanRestKapaAmp,AllPlanId,CONCATENATE($C5,"?*"),AllPlanTyp,TXT_Det)),IF($D5=TXT_Det,IF(ISBLANK($C5),"",IF(ISNUMBER($P5),IF(ISNUMBER($Q5),IF($P5&lt;&gt;0,$Q5/$P5,100%),0%),"")),""))</f>
        <v/>
      </c>
      <c r="S5" s="67"/>
      <c r="T5" s="68" t="str" cm="1">
        <f t="array" ref="T5">IF($D5=TXT_Sum,IF(ISBLANK($C5),"",IF(_xlfn.MINIFS(AllPlanStart,AllPlanId,CONCATENATE($C5,"?*"),AllPlanTyp,TXT_Det)&gt;DATE(2000,1,1),_xlfn.MINIFS(AllPlanStart,AllPlanId,CONCATENATE($C5,"?*"),AllPlanTyp,TXT_Det),"")),"")</f>
        <v/>
      </c>
      <c r="U5" s="68" t="str" cm="1">
        <f t="array" ref="U5">IF($D5=TXT_Sum,
   IF(ISBLANK($C5),
      "",
      IF(MAX(_xlfn.MAXIFS(AllPlanEnd,AllPlanId,CONCATENATE($C5,"?*"),AllPlanTyp,TXT_Det),_xlfn.MAXIFS(AllPlanStart,AllPlanId,CONCATENATE($C5,"?*"),AllPlanTyp,TXT_MS))&gt;DATE(2000,1,1),
         MAX(_xlfn.MAXIFS(AllPlanEnd,AllPlanId,CONCATENATE($C5,"?*"),AllPlanTyp,TXT_Det),_xlfn.MAXIFS(AllPlanStart,AllPlanId,CONCATENATE($C5,"?*"),AllPlanTyp,TXT_MS)),
         ""
      )
   ),
   IF(ISBLANK($C5),
      "",
      IF(
         AND(
            ISNUMBER($M5),
            ISNUMBER($S5),
            $S5&gt;=DATE(2000,1,1)
         ),
         IF($M5=0,
            $S5,
            WORKDAY.INTL($S5,($M5-1),1)
         ),
         ""
      )
   )
)</f>
        <v/>
      </c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</row>
    <row r="6" spans="1:126" ht="16.5" x14ac:dyDescent="0.2">
      <c r="A6" s="64"/>
      <c r="B6" s="64"/>
      <c r="C6" s="100"/>
      <c r="D6" s="65"/>
      <c r="E6" s="65"/>
      <c r="F6" s="65"/>
      <c r="G6" s="65"/>
      <c r="H6" s="101"/>
      <c r="I6" s="94"/>
      <c r="J6" s="95" t="str" cm="1">
        <f t="array" ref="J6">IF($D6=TXT_Sum,IF(ISBLANK($C6),"",SUMIFS(AllPlanAufw,AllPlanId,CONCATENATE($C6,"?*"),AllPlanTyp,TXT_Det)),"")</f>
        <v/>
      </c>
      <c r="K6" s="95" t="str" cm="1">
        <f t="array" ref="K6">IF($D6=TXT_Sum,IF(ISBLANK($C6),"",SUMIFS(AllPlanKapa,AllPlanId,CONCATENATE($C6,"?*"),AllPlanTyp,TXT_Det)),IF($D6=TXT_Det,IF(ISBLANK($C6),"",SUMIFS(AllZuordKapa,AllZuordPlanId,CONCATENATE($C6,"*"))),""))</f>
        <v/>
      </c>
      <c r="L6" s="66" t="str" cm="1">
        <f t="array" ref="L6">IF($D6=TXT_Sum,IF(ISBLANK($C6),"",_xlfn.MINIFS(AllPlanKapaAmp,AllPlanId,CONCATENATE($C6,"?*"),AllPlanTyp,TXT_Det)),IF($D6=TXT_Det,IF(ISBLANK($C6),"",IF(ISNUMBER($I6),IF(ISNUMBER($K6),IF(I6&lt;&gt;0,$K6/$I6,0%),0%),"")),""))</f>
        <v/>
      </c>
      <c r="M6" s="64"/>
      <c r="N6" s="95" t="str" cm="1">
        <f t="array" ref="N6">IF($D6=TXT_Sum,IF(ISBLANK($C6),"",SUMIFS(AllPlanDauer,AllPlanId,CONCATENATE($C6,"?*"),AllPlanTyp,TXT_Det)),"")</f>
        <v/>
      </c>
      <c r="O6" s="96"/>
      <c r="P6" s="95" t="str" cm="1">
        <f t="array" ref="P6">IF($D6=TXT_Sum,IF(ISBLANK($C6),"",SUMIFS(AllPlanRestAufw,AllPlanId,CONCATENATE($C6,"?*"),AllPlanTyp,TXT_Det)),IF($D6=TXT_Det,IF(ISBLANK($C6),"",IF(ISNUMBER($I6),IF(ISNUMBER($O6),$I6*(1-$O6),$I6),"")),""))</f>
        <v/>
      </c>
      <c r="Q6" s="95" t="str" cm="1">
        <f t="array" ref="Q6">IF(ISBLANK($C6),"",SUMIFS(AllZuordRestKapa,AllZuordPlanId,CONCATENATE($C6,"*")))</f>
        <v/>
      </c>
      <c r="R6" s="66" t="str" cm="1">
        <f t="array" ref="R6">IF($D6=TXT_Sum,IF(ISBLANK($C6),"",_xlfn.MINIFS(AllPlanRestKapaAmp,AllPlanId,CONCATENATE($C6,"?*"),AllPlanTyp,TXT_Det)),IF($D6=TXT_Det,IF(ISBLANK($C6),"",IF(ISNUMBER($P6),IF(ISNUMBER($Q6),IF($P6&lt;&gt;0,$Q6/$P6,100%),0%),"")),""))</f>
        <v/>
      </c>
      <c r="S6" s="67"/>
      <c r="T6" s="68" t="str" cm="1">
        <f t="array" ref="T6">IF($D6=TXT_Sum,IF(ISBLANK($C6),"",IF(_xlfn.MINIFS(AllPlanStart,AllPlanId,CONCATENATE($C6,"?*"),AllPlanTyp,TXT_Det)&gt;DATE(2000,1,1),_xlfn.MINIFS(AllPlanStart,AllPlanId,CONCATENATE($C6,"?*"),AllPlanTyp,TXT_Det),"")),"")</f>
        <v/>
      </c>
      <c r="U6" s="68" t="str" cm="1">
        <f t="array" ref="U6">IF($D6=TXT_Sum,
   IF(ISBLANK($C6),
      "",
      IF(MAX(_xlfn.MAXIFS(AllPlanEnd,AllPlanId,CONCATENATE($C6,"?*"),AllPlanTyp,TXT_Det),_xlfn.MAXIFS(AllPlanStart,AllPlanId,CONCATENATE($C6,"?*"),AllPlanTyp,TXT_MS))&gt;DATE(2000,1,1),
         MAX(_xlfn.MAXIFS(AllPlanEnd,AllPlanId,CONCATENATE($C6,"?*"),AllPlanTyp,TXT_Det),_xlfn.MAXIFS(AllPlanStart,AllPlanId,CONCATENATE($C6,"?*"),AllPlanTyp,TXT_MS)),
         ""
      )
   ),
   IF(ISBLANK($C6),
      "",
      IF(
         AND(
            ISNUMBER($M6),
            ISNUMBER($S6),
            $S6&gt;=DATE(2000,1,1)
         ),
         IF($M6=0,
            $S6,
            WORKDAY.INTL($S6,($M6-1),1)
         ),
         ""
      )
   )
)</f>
        <v/>
      </c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  <c r="DL6" s="88"/>
      <c r="DM6" s="88"/>
      <c r="DN6" s="88"/>
      <c r="DO6" s="88"/>
      <c r="DP6" s="88"/>
      <c r="DQ6" s="88"/>
      <c r="DR6" s="88"/>
      <c r="DS6" s="88"/>
      <c r="DT6" s="88"/>
      <c r="DU6" s="88"/>
      <c r="DV6" s="88"/>
    </row>
    <row r="7" spans="1:126" ht="16.5" x14ac:dyDescent="0.2">
      <c r="A7" s="64"/>
      <c r="B7" s="64"/>
      <c r="C7" s="100"/>
      <c r="D7" s="65"/>
      <c r="E7" s="65"/>
      <c r="F7" s="65"/>
      <c r="G7" s="65"/>
      <c r="H7" s="101"/>
      <c r="I7" s="94"/>
      <c r="J7" s="95" t="str" cm="1">
        <f t="array" ref="J7">IF($D7=TXT_Sum,IF(ISBLANK($C7),"",SUMIFS(AllPlanAufw,AllPlanId,CONCATENATE($C7,"?*"),AllPlanTyp,TXT_Det)),"")</f>
        <v/>
      </c>
      <c r="K7" s="95" t="str" cm="1">
        <f t="array" ref="K7">IF($D7=TXT_Sum,IF(ISBLANK($C7),"",SUMIFS(AllPlanKapa,AllPlanId,CONCATENATE($C7,"?*"),AllPlanTyp,TXT_Det)),IF($D7=TXT_Det,IF(ISBLANK($C7),"",SUMIFS(AllZuordKapa,AllZuordPlanId,CONCATENATE($C7,"*"))),""))</f>
        <v/>
      </c>
      <c r="L7" s="66" t="str" cm="1">
        <f t="array" ref="L7">IF($D7=TXT_Sum,IF(ISBLANK($C7),"",_xlfn.MINIFS(AllPlanKapaAmp,AllPlanId,CONCATENATE($C7,"?*"),AllPlanTyp,TXT_Det)),IF($D7=TXT_Det,IF(ISBLANK($C7),"",IF(ISNUMBER($I7),IF(ISNUMBER($K7),IF(I7&lt;&gt;0,$K7/$I7,0%),0%),"")),""))</f>
        <v/>
      </c>
      <c r="M7" s="64"/>
      <c r="N7" s="95" t="str" cm="1">
        <f t="array" ref="N7">IF($D7=TXT_Sum,IF(ISBLANK($C7),"",SUMIFS(AllPlanDauer,AllPlanId,CONCATENATE($C7,"?*"),AllPlanTyp,TXT_Det)),"")</f>
        <v/>
      </c>
      <c r="O7" s="96"/>
      <c r="P7" s="95" t="str" cm="1">
        <f t="array" ref="P7">IF($D7=TXT_Sum,IF(ISBLANK($C7),"",SUMIFS(AllPlanRestAufw,AllPlanId,CONCATENATE($C7,"?*"),AllPlanTyp,TXT_Det)),IF($D7=TXT_Det,IF(ISBLANK($C7),"",IF(ISNUMBER($I7),IF(ISNUMBER($O7),$I7*(1-$O7),$I7),"")),""))</f>
        <v/>
      </c>
      <c r="Q7" s="95" t="str" cm="1">
        <f t="array" ref="Q7">IF(ISBLANK($C7),"",SUMIFS(AllZuordRestKapa,AllZuordPlanId,CONCATENATE($C7,"*")))</f>
        <v/>
      </c>
      <c r="R7" s="66" t="str" cm="1">
        <f t="array" ref="R7">IF($D7=TXT_Sum,IF(ISBLANK($C7),"",_xlfn.MINIFS(AllPlanRestKapaAmp,AllPlanId,CONCATENATE($C7,"?*"),AllPlanTyp,TXT_Det)),IF($D7=TXT_Det,IF(ISBLANK($C7),"",IF(ISNUMBER($P7),IF(ISNUMBER($Q7),IF($P7&lt;&gt;0,$Q7/$P7,100%),0%),"")),""))</f>
        <v/>
      </c>
      <c r="S7" s="67"/>
      <c r="T7" s="68" t="str" cm="1">
        <f t="array" ref="T7">IF($D7=TXT_Sum,IF(ISBLANK($C7),"",IF(_xlfn.MINIFS(AllPlanStart,AllPlanId,CONCATENATE($C7,"?*"),AllPlanTyp,TXT_Det)&gt;DATE(2000,1,1),_xlfn.MINIFS(AllPlanStart,AllPlanId,CONCATENATE($C7,"?*"),AllPlanTyp,TXT_Det),"")),"")</f>
        <v/>
      </c>
      <c r="U7" s="68" t="str" cm="1">
        <f t="array" ref="U7">IF($D7=TXT_Sum,
   IF(ISBLANK($C7),
      "",
      IF(MAX(_xlfn.MAXIFS(AllPlanEnd,AllPlanId,CONCATENATE($C7,"?*"),AllPlanTyp,TXT_Det),_xlfn.MAXIFS(AllPlanStart,AllPlanId,CONCATENATE($C7,"?*"),AllPlanTyp,TXT_MS))&gt;DATE(2000,1,1),
         MAX(_xlfn.MAXIFS(AllPlanEnd,AllPlanId,CONCATENATE($C7,"?*"),AllPlanTyp,TXT_Det),_xlfn.MAXIFS(AllPlanStart,AllPlanId,CONCATENATE($C7,"?*"),AllPlanTyp,TXT_MS)),
         ""
      )
   ),
   IF(ISBLANK($C7),
      "",
      IF(
         AND(
            ISNUMBER($M7),
            ISNUMBER($S7),
            $S7&gt;=DATE(2000,1,1)
         ),
         IF($M7=0,
            $S7,
            WORKDAY.INTL($S7,($M7-1),1)
         ),
         ""
      )
   )
)</f>
        <v/>
      </c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  <c r="BU7" s="88"/>
      <c r="BV7" s="88"/>
      <c r="BW7" s="88"/>
      <c r="BX7" s="88"/>
      <c r="BY7" s="88"/>
      <c r="BZ7" s="88"/>
      <c r="CA7" s="88"/>
      <c r="CB7" s="88"/>
      <c r="CC7" s="88"/>
      <c r="CD7" s="88"/>
      <c r="CE7" s="88"/>
      <c r="CF7" s="88"/>
      <c r="CG7" s="88"/>
      <c r="CH7" s="88"/>
      <c r="CI7" s="88"/>
      <c r="CJ7" s="88"/>
      <c r="CK7" s="88"/>
      <c r="CL7" s="88"/>
      <c r="CM7" s="88"/>
      <c r="CN7" s="88"/>
      <c r="CO7" s="88"/>
      <c r="CP7" s="88"/>
      <c r="CQ7" s="88"/>
      <c r="CR7" s="88"/>
      <c r="CS7" s="88"/>
      <c r="CT7" s="88"/>
      <c r="CU7" s="88"/>
      <c r="CV7" s="88"/>
      <c r="CW7" s="88"/>
      <c r="CX7" s="88"/>
      <c r="CY7" s="88"/>
      <c r="CZ7" s="88"/>
      <c r="DA7" s="88"/>
      <c r="DB7" s="88"/>
      <c r="DC7" s="88"/>
      <c r="DD7" s="88"/>
      <c r="DE7" s="88"/>
      <c r="DF7" s="88"/>
      <c r="DG7" s="88"/>
      <c r="DH7" s="88"/>
      <c r="DI7" s="88"/>
      <c r="DJ7" s="88"/>
      <c r="DK7" s="88"/>
      <c r="DL7" s="88"/>
      <c r="DM7" s="88"/>
      <c r="DN7" s="88"/>
      <c r="DO7" s="88"/>
      <c r="DP7" s="88"/>
      <c r="DQ7" s="88"/>
      <c r="DR7" s="88"/>
      <c r="DS7" s="88"/>
      <c r="DT7" s="88"/>
      <c r="DU7" s="88"/>
      <c r="DV7" s="88"/>
    </row>
    <row r="8" spans="1:126" ht="16.5" x14ac:dyDescent="0.2">
      <c r="A8" s="64"/>
      <c r="B8" s="64"/>
      <c r="C8" s="100"/>
      <c r="D8" s="65"/>
      <c r="E8" s="65"/>
      <c r="F8" s="65"/>
      <c r="G8" s="65"/>
      <c r="H8" s="101"/>
      <c r="I8" s="94"/>
      <c r="J8" s="95" t="str" cm="1">
        <f t="array" ref="J8">IF($D8=TXT_Sum,IF(ISBLANK($C8),"",SUMIFS(AllPlanAufw,AllPlanId,CONCATENATE($C8,"?*"),AllPlanTyp,TXT_Det)),"")</f>
        <v/>
      </c>
      <c r="K8" s="95" t="str" cm="1">
        <f t="array" ref="K8">IF($D8=TXT_Sum,IF(ISBLANK($C8),"",SUMIFS(AllPlanKapa,AllPlanId,CONCATENATE($C8,"?*"),AllPlanTyp,TXT_Det)),IF($D8=TXT_Det,IF(ISBLANK($C8),"",SUMIFS(AllZuordKapa,AllZuordPlanId,CONCATENATE($C8,"*"))),""))</f>
        <v/>
      </c>
      <c r="L8" s="66" t="str" cm="1">
        <f t="array" ref="L8">IF($D8=TXT_Sum,IF(ISBLANK($C8),"",_xlfn.MINIFS(AllPlanKapaAmp,AllPlanId,CONCATENATE($C8,"?*"),AllPlanTyp,TXT_Det)),IF($D8=TXT_Det,IF(ISBLANK($C8),"",IF(ISNUMBER($I8),IF(ISNUMBER($K8),IF(I8&lt;&gt;0,$K8/$I8,0%),0%),"")),""))</f>
        <v/>
      </c>
      <c r="M8" s="64"/>
      <c r="N8" s="95" t="str" cm="1">
        <f t="array" ref="N8">IF($D8=TXT_Sum,IF(ISBLANK($C8),"",SUMIFS(AllPlanDauer,AllPlanId,CONCATENATE($C8,"?*"),AllPlanTyp,TXT_Det)),"")</f>
        <v/>
      </c>
      <c r="O8" s="96"/>
      <c r="P8" s="95" t="str" cm="1">
        <f t="array" ref="P8">IF($D8=TXT_Sum,IF(ISBLANK($C8),"",SUMIFS(AllPlanRestAufw,AllPlanId,CONCATENATE($C8,"?*"),AllPlanTyp,TXT_Det)),IF($D8=TXT_Det,IF(ISBLANK($C8),"",IF(ISNUMBER($I8),IF(ISNUMBER($O8),$I8*(1-$O8),$I8),"")),""))</f>
        <v/>
      </c>
      <c r="Q8" s="95" t="str" cm="1">
        <f t="array" ref="Q8">IF(ISBLANK($C8),"",SUMIFS(AllZuordRestKapa,AllZuordPlanId,CONCATENATE($C8,"*")))</f>
        <v/>
      </c>
      <c r="R8" s="66" t="str" cm="1">
        <f t="array" ref="R8">IF($D8=TXT_Sum,IF(ISBLANK($C8),"",_xlfn.MINIFS(AllPlanRestKapaAmp,AllPlanId,CONCATENATE($C8,"?*"),AllPlanTyp,TXT_Det)),IF($D8=TXT_Det,IF(ISBLANK($C8),"",IF(ISNUMBER($P8),IF(ISNUMBER($Q8),IF($P8&lt;&gt;0,$Q8/$P8,100%),0%),"")),""))</f>
        <v/>
      </c>
      <c r="S8" s="67"/>
      <c r="T8" s="68" t="str" cm="1">
        <f t="array" ref="T8">IF($D8=TXT_Sum,IF(ISBLANK($C8),"",IF(_xlfn.MINIFS(AllPlanStart,AllPlanId,CONCATENATE($C8,"?*"),AllPlanTyp,TXT_Det)&gt;DATE(2000,1,1),_xlfn.MINIFS(AllPlanStart,AllPlanId,CONCATENATE($C8,"?*"),AllPlanTyp,TXT_Det),"")),"")</f>
        <v/>
      </c>
      <c r="U8" s="68" t="str" cm="1">
        <f t="array" ref="U8">IF($D8=TXT_Sum,
   IF(ISBLANK($C8),
      "",
      IF(MAX(_xlfn.MAXIFS(AllPlanEnd,AllPlanId,CONCATENATE($C8,"?*"),AllPlanTyp,TXT_Det),_xlfn.MAXIFS(AllPlanStart,AllPlanId,CONCATENATE($C8,"?*"),AllPlanTyp,TXT_MS))&gt;DATE(2000,1,1),
         MAX(_xlfn.MAXIFS(AllPlanEnd,AllPlanId,CONCATENATE($C8,"?*"),AllPlanTyp,TXT_Det),_xlfn.MAXIFS(AllPlanStart,AllPlanId,CONCATENATE($C8,"?*"),AllPlanTyp,TXT_MS)),
         ""
      )
   ),
   IF(ISBLANK($C8),
      "",
      IF(
         AND(
            ISNUMBER($M8),
            ISNUMBER($S8),
            $S8&gt;=DATE(2000,1,1)
         ),
         IF($M8=0,
            $S8,
            WORKDAY.INTL($S8,($M8-1),1)
         ),
         ""
      )
   )
)</f>
        <v/>
      </c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</row>
    <row r="9" spans="1:126" ht="16.5" x14ac:dyDescent="0.2">
      <c r="A9" s="64"/>
      <c r="B9" s="64"/>
      <c r="C9" s="100"/>
      <c r="D9" s="65"/>
      <c r="E9" s="65"/>
      <c r="F9" s="65"/>
      <c r="G9" s="65"/>
      <c r="H9" s="101"/>
      <c r="I9" s="94"/>
      <c r="J9" s="95" t="str" cm="1">
        <f t="array" ref="J9">IF($D9=TXT_Sum,IF(ISBLANK($C9),"",SUMIFS(AllPlanAufw,AllPlanId,CONCATENATE($C9,"?*"),AllPlanTyp,TXT_Det)),"")</f>
        <v/>
      </c>
      <c r="K9" s="95" t="str" cm="1">
        <f t="array" ref="K9">IF($D9=TXT_Sum,IF(ISBLANK($C9),"",SUMIFS(AllPlanKapa,AllPlanId,CONCATENATE($C9,"?*"),AllPlanTyp,TXT_Det)),IF($D9=TXT_Det,IF(ISBLANK($C9),"",SUMIFS(AllZuordKapa,AllZuordPlanId,CONCATENATE($C9,"*"))),""))</f>
        <v/>
      </c>
      <c r="L9" s="66" t="str" cm="1">
        <f t="array" ref="L9">IF($D9=TXT_Sum,IF(ISBLANK($C9),"",_xlfn.MINIFS(AllPlanKapaAmp,AllPlanId,CONCATENATE($C9,"?*"),AllPlanTyp,TXT_Det)),IF($D9=TXT_Det,IF(ISBLANK($C9),"",IF(ISNUMBER($I9),IF(ISNUMBER($K9),IF(I9&lt;&gt;0,$K9/$I9,0%),0%),"")),""))</f>
        <v/>
      </c>
      <c r="M9" s="64"/>
      <c r="N9" s="95" t="str" cm="1">
        <f t="array" ref="N9">IF($D9=TXT_Sum,IF(ISBLANK($C9),"",SUMIFS(AllPlanDauer,AllPlanId,CONCATENATE($C9,"?*"),AllPlanTyp,TXT_Det)),"")</f>
        <v/>
      </c>
      <c r="O9" s="96"/>
      <c r="P9" s="95" t="str" cm="1">
        <f t="array" ref="P9">IF($D9=TXT_Sum,IF(ISBLANK($C9),"",SUMIFS(AllPlanRestAufw,AllPlanId,CONCATENATE($C9,"?*"),AllPlanTyp,TXT_Det)),IF($D9=TXT_Det,IF(ISBLANK($C9),"",IF(ISNUMBER($I9),IF(ISNUMBER($O9),$I9*(1-$O9),$I9),"")),""))</f>
        <v/>
      </c>
      <c r="Q9" s="95" t="str" cm="1">
        <f t="array" ref="Q9">IF(ISBLANK($C9),"",SUMIFS(AllZuordRestKapa,AllZuordPlanId,CONCATENATE($C9,"*")))</f>
        <v/>
      </c>
      <c r="R9" s="66" t="str" cm="1">
        <f t="array" ref="R9">IF($D9=TXT_Sum,IF(ISBLANK($C9),"",_xlfn.MINIFS(AllPlanRestKapaAmp,AllPlanId,CONCATENATE($C9,"?*"),AllPlanTyp,TXT_Det)),IF($D9=TXT_Det,IF(ISBLANK($C9),"",IF(ISNUMBER($P9),IF(ISNUMBER($Q9),IF($P9&lt;&gt;0,$Q9/$P9,100%),0%),"")),""))</f>
        <v/>
      </c>
      <c r="S9" s="67"/>
      <c r="T9" s="68" t="str" cm="1">
        <f t="array" ref="T9">IF($D9=TXT_Sum,IF(ISBLANK($C9),"",IF(_xlfn.MINIFS(AllPlanStart,AllPlanId,CONCATENATE($C9,"?*"),AllPlanTyp,TXT_Det)&gt;DATE(2000,1,1),_xlfn.MINIFS(AllPlanStart,AllPlanId,CONCATENATE($C9,"?*"),AllPlanTyp,TXT_Det),"")),"")</f>
        <v/>
      </c>
      <c r="U9" s="68" t="str" cm="1">
        <f t="array" ref="U9">IF($D9=TXT_Sum,
   IF(ISBLANK($C9),
      "",
      IF(MAX(_xlfn.MAXIFS(AllPlanEnd,AllPlanId,CONCATENATE($C9,"?*"),AllPlanTyp,TXT_Det),_xlfn.MAXIFS(AllPlanStart,AllPlanId,CONCATENATE($C9,"?*"),AllPlanTyp,TXT_MS))&gt;DATE(2000,1,1),
         MAX(_xlfn.MAXIFS(AllPlanEnd,AllPlanId,CONCATENATE($C9,"?*"),AllPlanTyp,TXT_Det),_xlfn.MAXIFS(AllPlanStart,AllPlanId,CONCATENATE($C9,"?*"),AllPlanTyp,TXT_MS)),
         ""
      )
   ),
   IF(ISBLANK($C9),
      "",
      IF(
         AND(
            ISNUMBER($M9),
            ISNUMBER($S9),
            $S9&gt;=DATE(2000,1,1)
         ),
         IF($M9=0,
            $S9,
            WORKDAY.INTL($S9,($M9-1),1)
         ),
         ""
      )
   )
)</f>
        <v/>
      </c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  <c r="DU9" s="88"/>
      <c r="DV9" s="88"/>
    </row>
    <row r="10" spans="1:126" ht="16.5" x14ac:dyDescent="0.2">
      <c r="A10" s="64"/>
      <c r="B10" s="64"/>
      <c r="C10" s="100"/>
      <c r="D10" s="65"/>
      <c r="E10" s="65"/>
      <c r="F10" s="65"/>
      <c r="G10" s="65"/>
      <c r="H10" s="101"/>
      <c r="I10" s="94"/>
      <c r="J10" s="95" t="str" cm="1">
        <f t="array" ref="J10">IF($D10=TXT_Sum,IF(ISBLANK($C10),"",SUMIFS(AllPlanAufw,AllPlanId,CONCATENATE($C10,"?*"),AllPlanTyp,TXT_Det)),"")</f>
        <v/>
      </c>
      <c r="K10" s="95" t="str" cm="1">
        <f t="array" ref="K10">IF($D10=TXT_Sum,IF(ISBLANK($C10),"",SUMIFS(AllPlanKapa,AllPlanId,CONCATENATE($C10,"?*"),AllPlanTyp,TXT_Det)),IF($D10=TXT_Det,IF(ISBLANK($C10),"",SUMIFS(AllZuordKapa,AllZuordPlanId,CONCATENATE($C10,"*"))),""))</f>
        <v/>
      </c>
      <c r="L10" s="66" t="str" cm="1">
        <f t="array" ref="L10">IF($D10=TXT_Sum,IF(ISBLANK($C10),"",_xlfn.MINIFS(AllPlanKapaAmp,AllPlanId,CONCATENATE($C10,"?*"),AllPlanTyp,TXT_Det)),IF($D10=TXT_Det,IF(ISBLANK($C10),"",IF(ISNUMBER($I10),IF(ISNUMBER($K10),IF(I10&lt;&gt;0,$K10/$I10,0%),0%),"")),""))</f>
        <v/>
      </c>
      <c r="M10" s="64"/>
      <c r="N10" s="95" t="str" cm="1">
        <f t="array" ref="N10">IF($D10=TXT_Sum,IF(ISBLANK($C10),"",SUMIFS(AllPlanDauer,AllPlanId,CONCATENATE($C10,"?*"),AllPlanTyp,TXT_Det)),"")</f>
        <v/>
      </c>
      <c r="O10" s="96"/>
      <c r="P10" s="95" t="str" cm="1">
        <f t="array" ref="P10">IF($D10=TXT_Sum,IF(ISBLANK($C10),"",SUMIFS(AllPlanRestAufw,AllPlanId,CONCATENATE($C10,"?*"),AllPlanTyp,TXT_Det)),IF($D10=TXT_Det,IF(ISBLANK($C10),"",IF(ISNUMBER($I10),IF(ISNUMBER($O10),$I10*(1-$O10),$I10),"")),""))</f>
        <v/>
      </c>
      <c r="Q10" s="95" t="str" cm="1">
        <f t="array" ref="Q10">IF(ISBLANK($C10),"",SUMIFS(AllZuordRestKapa,AllZuordPlanId,CONCATENATE($C10,"*")))</f>
        <v/>
      </c>
      <c r="R10" s="66" t="str" cm="1">
        <f t="array" ref="R10">IF($D10=TXT_Sum,IF(ISBLANK($C10),"",_xlfn.MINIFS(AllPlanRestKapaAmp,AllPlanId,CONCATENATE($C10,"?*"),AllPlanTyp,TXT_Det)),IF($D10=TXT_Det,IF(ISBLANK($C10),"",IF(ISNUMBER($P10),IF(ISNUMBER($Q10),IF($P10&lt;&gt;0,$Q10/$P10,100%),0%),"")),""))</f>
        <v/>
      </c>
      <c r="S10" s="67"/>
      <c r="T10" s="68" t="str" cm="1">
        <f t="array" ref="T10">IF($D10=TXT_Sum,IF(ISBLANK($C10),"",IF(_xlfn.MINIFS(AllPlanStart,AllPlanId,CONCATENATE($C10,"?*"),AllPlanTyp,TXT_Det)&gt;DATE(2000,1,1),_xlfn.MINIFS(AllPlanStart,AllPlanId,CONCATENATE($C10,"?*"),AllPlanTyp,TXT_Det),"")),"")</f>
        <v/>
      </c>
      <c r="U10" s="68" t="str" cm="1">
        <f t="array" ref="U10">IF($D10=TXT_Sum,
   IF(ISBLANK($C10),
      "",
      IF(MAX(_xlfn.MAXIFS(AllPlanEnd,AllPlanId,CONCATENATE($C10,"?*"),AllPlanTyp,TXT_Det),_xlfn.MAXIFS(AllPlanStart,AllPlanId,CONCATENATE($C10,"?*"),AllPlanTyp,TXT_MS))&gt;DATE(2000,1,1),
         MAX(_xlfn.MAXIFS(AllPlanEnd,AllPlanId,CONCATENATE($C10,"?*"),AllPlanTyp,TXT_Det),_xlfn.MAXIFS(AllPlanStart,AllPlanId,CONCATENATE($C10,"?*"),AllPlanTyp,TXT_MS)),
         ""
      )
   ),
   IF(ISBLANK($C10),
      "",
      IF(
         AND(
            ISNUMBER($M10),
            ISNUMBER($S10),
            $S10&gt;=DATE(2000,1,1)
         ),
         IF($M10=0,
            $S10,
            WORKDAY.INTL($S10,($M10-1),1)
         ),
         ""
      )
   )
)</f>
        <v/>
      </c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  <c r="DJ10" s="88"/>
      <c r="DK10" s="88"/>
      <c r="DL10" s="88"/>
      <c r="DM10" s="88"/>
      <c r="DN10" s="88"/>
      <c r="DO10" s="88"/>
      <c r="DP10" s="88"/>
      <c r="DQ10" s="88"/>
      <c r="DR10" s="88"/>
      <c r="DS10" s="88"/>
      <c r="DT10" s="88"/>
      <c r="DU10" s="88"/>
      <c r="DV10" s="88"/>
    </row>
    <row r="11" spans="1:126" ht="16.5" x14ac:dyDescent="0.2">
      <c r="A11" s="64"/>
      <c r="B11" s="64"/>
      <c r="C11" s="100"/>
      <c r="D11" s="65"/>
      <c r="E11" s="65"/>
      <c r="F11" s="65"/>
      <c r="G11" s="65"/>
      <c r="H11" s="101"/>
      <c r="I11" s="94"/>
      <c r="J11" s="95" t="str" cm="1">
        <f t="array" ref="J11">IF($D11=TXT_Sum,IF(ISBLANK($C11),"",SUMIFS(AllPlanAufw,AllPlanId,CONCATENATE($C11,"?*"),AllPlanTyp,TXT_Det)),"")</f>
        <v/>
      </c>
      <c r="K11" s="95" t="str" cm="1">
        <f t="array" ref="K11">IF($D11=TXT_Sum,IF(ISBLANK($C11),"",SUMIFS(AllPlanKapa,AllPlanId,CONCATENATE($C11,"?*"),AllPlanTyp,TXT_Det)),IF($D11=TXT_Det,IF(ISBLANK($C11),"",SUMIFS(AllZuordKapa,AllZuordPlanId,CONCATENATE($C11,"*"))),""))</f>
        <v/>
      </c>
      <c r="L11" s="66" t="str" cm="1">
        <f t="array" ref="L11">IF($D11=TXT_Sum,IF(ISBLANK($C11),"",_xlfn.MINIFS(AllPlanKapaAmp,AllPlanId,CONCATENATE($C11,"?*"),AllPlanTyp,TXT_Det)),IF($D11=TXT_Det,IF(ISBLANK($C11),"",IF(ISNUMBER($I11),IF(ISNUMBER($K11),IF(I11&lt;&gt;0,$K11/$I11,0%),0%),"")),""))</f>
        <v/>
      </c>
      <c r="M11" s="64"/>
      <c r="N11" s="95" t="str" cm="1">
        <f t="array" ref="N11">IF($D11=TXT_Sum,IF(ISBLANK($C11),"",SUMIFS(AllPlanDauer,AllPlanId,CONCATENATE($C11,"?*"),AllPlanTyp,TXT_Det)),"")</f>
        <v/>
      </c>
      <c r="O11" s="96"/>
      <c r="P11" s="95" t="str" cm="1">
        <f t="array" ref="P11">IF($D11=TXT_Sum,IF(ISBLANK($C11),"",SUMIFS(AllPlanRestAufw,AllPlanId,CONCATENATE($C11,"?*"),AllPlanTyp,TXT_Det)),IF($D11=TXT_Det,IF(ISBLANK($C11),"",IF(ISNUMBER($I11),IF(ISNUMBER($O11),$I11*(1-$O11),$I11),"")),""))</f>
        <v/>
      </c>
      <c r="Q11" s="95" t="str" cm="1">
        <f t="array" ref="Q11">IF(ISBLANK($C11),"",SUMIFS(AllZuordRestKapa,AllZuordPlanId,CONCATENATE($C11,"*")))</f>
        <v/>
      </c>
      <c r="R11" s="66" t="str" cm="1">
        <f t="array" ref="R11">IF($D11=TXT_Sum,IF(ISBLANK($C11),"",_xlfn.MINIFS(AllPlanRestKapaAmp,AllPlanId,CONCATENATE($C11,"?*"),AllPlanTyp,TXT_Det)),IF($D11=TXT_Det,IF(ISBLANK($C11),"",IF(ISNUMBER($P11),IF(ISNUMBER($Q11),IF($P11&lt;&gt;0,$Q11/$P11,100%),0%),"")),""))</f>
        <v/>
      </c>
      <c r="S11" s="67"/>
      <c r="T11" s="68" t="str" cm="1">
        <f t="array" ref="T11">IF($D11=TXT_Sum,IF(ISBLANK($C11),"",IF(_xlfn.MINIFS(AllPlanStart,AllPlanId,CONCATENATE($C11,"?*"),AllPlanTyp,TXT_Det)&gt;DATE(2000,1,1),_xlfn.MINIFS(AllPlanStart,AllPlanId,CONCATENATE($C11,"?*"),AllPlanTyp,TXT_Det),"")),"")</f>
        <v/>
      </c>
      <c r="U11" s="68" t="str" cm="1">
        <f t="array" ref="U11">IF($D11=TXT_Sum,
   IF(ISBLANK($C11),
      "",
      IF(MAX(_xlfn.MAXIFS(AllPlanEnd,AllPlanId,CONCATENATE($C11,"?*"),AllPlanTyp,TXT_Det),_xlfn.MAXIFS(AllPlanStart,AllPlanId,CONCATENATE($C11,"?*"),AllPlanTyp,TXT_MS))&gt;DATE(2000,1,1),
         MAX(_xlfn.MAXIFS(AllPlanEnd,AllPlanId,CONCATENATE($C11,"?*"),AllPlanTyp,TXT_Det),_xlfn.MAXIFS(AllPlanStart,AllPlanId,CONCATENATE($C11,"?*"),AllPlanTyp,TXT_MS)),
         ""
      )
   ),
   IF(ISBLANK($C11),
      "",
      IF(
         AND(
            ISNUMBER($M11),
            ISNUMBER($S11),
            $S11&gt;=DATE(2000,1,1)
         ),
         IF($M11=0,
            $S11,
            WORKDAY.INTL($S11,($M11-1),1)
         ),
         ""
      )
   )
)</f>
        <v/>
      </c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8"/>
      <c r="DL11" s="88"/>
      <c r="DM11" s="88"/>
      <c r="DN11" s="88"/>
      <c r="DO11" s="88"/>
      <c r="DP11" s="88"/>
      <c r="DQ11" s="88"/>
      <c r="DR11" s="88"/>
      <c r="DS11" s="88"/>
      <c r="DT11" s="88"/>
      <c r="DU11" s="88"/>
      <c r="DV11" s="88"/>
    </row>
    <row r="12" spans="1:126" ht="16.5" x14ac:dyDescent="0.2">
      <c r="A12" s="64"/>
      <c r="B12" s="64"/>
      <c r="C12" s="100"/>
      <c r="D12" s="65"/>
      <c r="E12" s="65"/>
      <c r="F12" s="65"/>
      <c r="G12" s="65"/>
      <c r="H12" s="101"/>
      <c r="I12" s="94"/>
      <c r="J12" s="95" t="str" cm="1">
        <f t="array" ref="J12">IF($D12=TXT_Sum,IF(ISBLANK($C12),"",SUMIFS(AllPlanAufw,AllPlanId,CONCATENATE($C12,"?*"),AllPlanTyp,TXT_Det)),"")</f>
        <v/>
      </c>
      <c r="K12" s="95" t="str" cm="1">
        <f t="array" ref="K12">IF($D12=TXT_Sum,IF(ISBLANK($C12),"",SUMIFS(AllPlanKapa,AllPlanId,CONCATENATE($C12,"?*"),AllPlanTyp,TXT_Det)),IF($D12=TXT_Det,IF(ISBLANK($C12),"",SUMIFS(AllZuordKapa,AllZuordPlanId,CONCATENATE($C12,"*"))),""))</f>
        <v/>
      </c>
      <c r="L12" s="66" t="str" cm="1">
        <f t="array" ref="L12">IF($D12=TXT_Sum,IF(ISBLANK($C12),"",_xlfn.MINIFS(AllPlanKapaAmp,AllPlanId,CONCATENATE($C12,"?*"),AllPlanTyp,TXT_Det)),IF($D12=TXT_Det,IF(ISBLANK($C12),"",IF(ISNUMBER($I12),IF(ISNUMBER($K12),IF(I12&lt;&gt;0,$K12/$I12,0%),0%),"")),""))</f>
        <v/>
      </c>
      <c r="M12" s="64"/>
      <c r="N12" s="95" t="str" cm="1">
        <f t="array" ref="N12">IF($D12=TXT_Sum,IF(ISBLANK($C12),"",SUMIFS(AllPlanDauer,AllPlanId,CONCATENATE($C12,"?*"),AllPlanTyp,TXT_Det)),"")</f>
        <v/>
      </c>
      <c r="O12" s="96"/>
      <c r="P12" s="95" t="str" cm="1">
        <f t="array" ref="P12">IF($D12=TXT_Sum,IF(ISBLANK($C12),"",SUMIFS(AllPlanRestAufw,AllPlanId,CONCATENATE($C12,"?*"),AllPlanTyp,TXT_Det)),IF($D12=TXT_Det,IF(ISBLANK($C12),"",IF(ISNUMBER($I12),IF(ISNUMBER($O12),$I12*(1-$O12),$I12),"")),""))</f>
        <v/>
      </c>
      <c r="Q12" s="95" t="str" cm="1">
        <f t="array" ref="Q12">IF(ISBLANK($C12),"",SUMIFS(AllZuordRestKapa,AllZuordPlanId,CONCATENATE($C12,"*")))</f>
        <v/>
      </c>
      <c r="R12" s="66" t="str" cm="1">
        <f t="array" ref="R12">IF($D12=TXT_Sum,IF(ISBLANK($C12),"",_xlfn.MINIFS(AllPlanRestKapaAmp,AllPlanId,CONCATENATE($C12,"?*"),AllPlanTyp,TXT_Det)),IF($D12=TXT_Det,IF(ISBLANK($C12),"",IF(ISNUMBER($P12),IF(ISNUMBER($Q12),IF($P12&lt;&gt;0,$Q12/$P12,100%),0%),"")),""))</f>
        <v/>
      </c>
      <c r="S12" s="67"/>
      <c r="T12" s="68" t="str" cm="1">
        <f t="array" ref="T12">IF($D12=TXT_Sum,IF(ISBLANK($C12),"",IF(_xlfn.MINIFS(AllPlanStart,AllPlanId,CONCATENATE($C12,"?*"),AllPlanTyp,TXT_Det)&gt;DATE(2000,1,1),_xlfn.MINIFS(AllPlanStart,AllPlanId,CONCATENATE($C12,"?*"),AllPlanTyp,TXT_Det),"")),"")</f>
        <v/>
      </c>
      <c r="U12" s="68" t="str" cm="1">
        <f t="array" ref="U12">IF($D12=TXT_Sum,
   IF(ISBLANK($C12),
      "",
      IF(MAX(_xlfn.MAXIFS(AllPlanEnd,AllPlanId,CONCATENATE($C12,"?*"),AllPlanTyp,TXT_Det),_xlfn.MAXIFS(AllPlanStart,AllPlanId,CONCATENATE($C12,"?*"),AllPlanTyp,TXT_MS))&gt;DATE(2000,1,1),
         MAX(_xlfn.MAXIFS(AllPlanEnd,AllPlanId,CONCATENATE($C12,"?*"),AllPlanTyp,TXT_Det),_xlfn.MAXIFS(AllPlanStart,AllPlanId,CONCATENATE($C12,"?*"),AllPlanTyp,TXT_MS)),
         ""
      )
   ),
   IF(ISBLANK($C12),
      "",
      IF(
         AND(
            ISNUMBER($M12),
            ISNUMBER($S12),
            $S12&gt;=DATE(2000,1,1)
         ),
         IF($M12=0,
            $S12,
            WORKDAY.INTL($S12,($M12-1),1)
         ),
         ""
      )
   )
)</f>
        <v/>
      </c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  <c r="DJ12" s="88"/>
      <c r="DK12" s="88"/>
      <c r="DL12" s="88"/>
      <c r="DM12" s="88"/>
      <c r="DN12" s="88"/>
      <c r="DO12" s="88"/>
      <c r="DP12" s="88"/>
      <c r="DQ12" s="88"/>
      <c r="DR12" s="88"/>
      <c r="DS12" s="88"/>
      <c r="DT12" s="88"/>
      <c r="DU12" s="88"/>
      <c r="DV12" s="88"/>
    </row>
    <row r="13" spans="1:126" ht="16.5" x14ac:dyDescent="0.2">
      <c r="A13" s="64"/>
      <c r="B13" s="64"/>
      <c r="C13" s="100"/>
      <c r="D13" s="65"/>
      <c r="E13" s="65"/>
      <c r="F13" s="65"/>
      <c r="G13" s="65"/>
      <c r="H13" s="101"/>
      <c r="I13" s="94"/>
      <c r="J13" s="95" t="str" cm="1">
        <f t="array" ref="J13">IF($D13=TXT_Sum,IF(ISBLANK($C13),"",SUMIFS(AllPlanAufw,AllPlanId,CONCATENATE($C13,"?*"),AllPlanTyp,TXT_Det)),"")</f>
        <v/>
      </c>
      <c r="K13" s="95" t="str" cm="1">
        <f t="array" ref="K13">IF($D13=TXT_Sum,IF(ISBLANK($C13),"",SUMIFS(AllPlanKapa,AllPlanId,CONCATENATE($C13,"?*"),AllPlanTyp,TXT_Det)),IF($D13=TXT_Det,IF(ISBLANK($C13),"",SUMIFS(AllZuordKapa,AllZuordPlanId,CONCATENATE($C13,"*"))),""))</f>
        <v/>
      </c>
      <c r="L13" s="66" t="str" cm="1">
        <f t="array" ref="L13">IF($D13=TXT_Sum,IF(ISBLANK($C13),"",_xlfn.MINIFS(AllPlanKapaAmp,AllPlanId,CONCATENATE($C13,"?*"),AllPlanTyp,TXT_Det)),IF($D13=TXT_Det,IF(ISBLANK($C13),"",IF(ISNUMBER($I13),IF(ISNUMBER($K13),IF(I13&lt;&gt;0,$K13/$I13,0%),0%),"")),""))</f>
        <v/>
      </c>
      <c r="M13" s="64"/>
      <c r="N13" s="95" t="str" cm="1">
        <f t="array" ref="N13">IF($D13=TXT_Sum,IF(ISBLANK($C13),"",SUMIFS(AllPlanDauer,AllPlanId,CONCATENATE($C13,"?*"),AllPlanTyp,TXT_Det)),"")</f>
        <v/>
      </c>
      <c r="O13" s="96"/>
      <c r="P13" s="95" t="str" cm="1">
        <f t="array" ref="P13">IF($D13=TXT_Sum,IF(ISBLANK($C13),"",SUMIFS(AllPlanRestAufw,AllPlanId,CONCATENATE($C13,"?*"),AllPlanTyp,TXT_Det)),IF($D13=TXT_Det,IF(ISBLANK($C13),"",IF(ISNUMBER($I13),IF(ISNUMBER($O13),$I13*(1-$O13),$I13),"")),""))</f>
        <v/>
      </c>
      <c r="Q13" s="95" t="str" cm="1">
        <f t="array" ref="Q13">IF(ISBLANK($C13),"",SUMIFS(AllZuordRestKapa,AllZuordPlanId,CONCATENATE($C13,"*")))</f>
        <v/>
      </c>
      <c r="R13" s="66" t="str" cm="1">
        <f t="array" ref="R13">IF($D13=TXT_Sum,IF(ISBLANK($C13),"",_xlfn.MINIFS(AllPlanRestKapaAmp,AllPlanId,CONCATENATE($C13,"?*"),AllPlanTyp,TXT_Det)),IF($D13=TXT_Det,IF(ISBLANK($C13),"",IF(ISNUMBER($P13),IF(ISNUMBER($Q13),IF($P13&lt;&gt;0,$Q13/$P13,100%),0%),"")),""))</f>
        <v/>
      </c>
      <c r="S13" s="67"/>
      <c r="T13" s="68" t="str" cm="1">
        <f t="array" ref="T13">IF($D13=TXT_Sum,IF(ISBLANK($C13),"",IF(_xlfn.MINIFS(AllPlanStart,AllPlanId,CONCATENATE($C13,"?*"),AllPlanTyp,TXT_Det)&gt;DATE(2000,1,1),_xlfn.MINIFS(AllPlanStart,AllPlanId,CONCATENATE($C13,"?*"),AllPlanTyp,TXT_Det),"")),"")</f>
        <v/>
      </c>
      <c r="U13" s="68" t="str" cm="1">
        <f t="array" ref="U13">IF($D13=TXT_Sum,
   IF(ISBLANK($C13),
      "",
      IF(MAX(_xlfn.MAXIFS(AllPlanEnd,AllPlanId,CONCATENATE($C13,"?*"),AllPlanTyp,TXT_Det),_xlfn.MAXIFS(AllPlanStart,AllPlanId,CONCATENATE($C13,"?*"),AllPlanTyp,TXT_MS))&gt;DATE(2000,1,1),
         MAX(_xlfn.MAXIFS(AllPlanEnd,AllPlanId,CONCATENATE($C13,"?*"),AllPlanTyp,TXT_Det),_xlfn.MAXIFS(AllPlanStart,AllPlanId,CONCATENATE($C13,"?*"),AllPlanTyp,TXT_MS)),
         ""
      )
   ),
   IF(ISBLANK($C13),
      "",
      IF(
         AND(
            ISNUMBER($M13),
            ISNUMBER($S13),
            $S13&gt;=DATE(2000,1,1)
         ),
         IF($M13=0,
            $S13,
            WORKDAY.INTL($S13,($M13-1),1)
         ),
         ""
      )
   )
)</f>
        <v/>
      </c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  <c r="DJ13" s="88"/>
      <c r="DK13" s="88"/>
      <c r="DL13" s="88"/>
      <c r="DM13" s="88"/>
      <c r="DN13" s="88"/>
      <c r="DO13" s="88"/>
      <c r="DP13" s="88"/>
      <c r="DQ13" s="88"/>
      <c r="DR13" s="88"/>
      <c r="DS13" s="88"/>
      <c r="DT13" s="88"/>
      <c r="DU13" s="88"/>
      <c r="DV13" s="88"/>
    </row>
    <row r="14" spans="1:126" ht="16.5" x14ac:dyDescent="0.2">
      <c r="A14" s="64"/>
      <c r="B14" s="64"/>
      <c r="C14" s="100"/>
      <c r="D14" s="65"/>
      <c r="E14" s="65"/>
      <c r="F14" s="65"/>
      <c r="G14" s="65"/>
      <c r="H14" s="101"/>
      <c r="I14" s="94"/>
      <c r="J14" s="95" t="str" cm="1">
        <f t="array" ref="J14">IF($D14=TXT_Sum,IF(ISBLANK($C14),"",SUMIFS(AllPlanAufw,AllPlanId,CONCATENATE($C14,"?*"),AllPlanTyp,TXT_Det)),"")</f>
        <v/>
      </c>
      <c r="K14" s="95" t="str" cm="1">
        <f t="array" ref="K14">IF($D14=TXT_Sum,IF(ISBLANK($C14),"",SUMIFS(AllPlanKapa,AllPlanId,CONCATENATE($C14,"?*"),AllPlanTyp,TXT_Det)),IF($D14=TXT_Det,IF(ISBLANK($C14),"",SUMIFS(AllZuordKapa,AllZuordPlanId,CONCATENATE($C14,"*"))),""))</f>
        <v/>
      </c>
      <c r="L14" s="66" t="str" cm="1">
        <f t="array" ref="L14">IF($D14=TXT_Sum,IF(ISBLANK($C14),"",_xlfn.MINIFS(AllPlanKapaAmp,AllPlanId,CONCATENATE($C14,"?*"),AllPlanTyp,TXT_Det)),IF($D14=TXT_Det,IF(ISBLANK($C14),"",IF(ISNUMBER($I14),IF(ISNUMBER($K14),IF(I14&lt;&gt;0,$K14/$I14,0%),0%),"")),""))</f>
        <v/>
      </c>
      <c r="M14" s="64"/>
      <c r="N14" s="95" t="str" cm="1">
        <f t="array" ref="N14">IF($D14=TXT_Sum,IF(ISBLANK($C14),"",SUMIFS(AllPlanDauer,AllPlanId,CONCATENATE($C14,"?*"),AllPlanTyp,TXT_Det)),"")</f>
        <v/>
      </c>
      <c r="O14" s="96"/>
      <c r="P14" s="95" t="str" cm="1">
        <f t="array" ref="P14">IF($D14=TXT_Sum,IF(ISBLANK($C14),"",SUMIFS(AllPlanRestAufw,AllPlanId,CONCATENATE($C14,"?*"),AllPlanTyp,TXT_Det)),IF($D14=TXT_Det,IF(ISBLANK($C14),"",IF(ISNUMBER($I14),IF(ISNUMBER($O14),$I14*(1-$O14),$I14),"")),""))</f>
        <v/>
      </c>
      <c r="Q14" s="95" t="str" cm="1">
        <f t="array" ref="Q14">IF(ISBLANK($C14),"",SUMIFS(AllZuordRestKapa,AllZuordPlanId,CONCATENATE($C14,"*")))</f>
        <v/>
      </c>
      <c r="R14" s="66" t="str" cm="1">
        <f t="array" ref="R14">IF($D14=TXT_Sum,IF(ISBLANK($C14),"",_xlfn.MINIFS(AllPlanRestKapaAmp,AllPlanId,CONCATENATE($C14,"?*"),AllPlanTyp,TXT_Det)),IF($D14=TXT_Det,IF(ISBLANK($C14),"",IF(ISNUMBER($P14),IF(ISNUMBER($Q14),IF($P14&lt;&gt;0,$Q14/$P14,100%),0%),"")),""))</f>
        <v/>
      </c>
      <c r="S14" s="67"/>
      <c r="T14" s="68" t="str" cm="1">
        <f t="array" ref="T14">IF($D14=TXT_Sum,IF(ISBLANK($C14),"",IF(_xlfn.MINIFS(AllPlanStart,AllPlanId,CONCATENATE($C14,"?*"),AllPlanTyp,TXT_Det)&gt;DATE(2000,1,1),_xlfn.MINIFS(AllPlanStart,AllPlanId,CONCATENATE($C14,"?*"),AllPlanTyp,TXT_Det),"")),"")</f>
        <v/>
      </c>
      <c r="U14" s="68" t="str" cm="1">
        <f t="array" ref="U14">IF($D14=TXT_Sum,
   IF(ISBLANK($C14),
      "",
      IF(MAX(_xlfn.MAXIFS(AllPlanEnd,AllPlanId,CONCATENATE($C14,"?*"),AllPlanTyp,TXT_Det),_xlfn.MAXIFS(AllPlanStart,AllPlanId,CONCATENATE($C14,"?*"),AllPlanTyp,TXT_MS))&gt;DATE(2000,1,1),
         MAX(_xlfn.MAXIFS(AllPlanEnd,AllPlanId,CONCATENATE($C14,"?*"),AllPlanTyp,TXT_Det),_xlfn.MAXIFS(AllPlanStart,AllPlanId,CONCATENATE($C14,"?*"),AllPlanTyp,TXT_MS)),
         ""
      )
   ),
   IF(ISBLANK($C14),
      "",
      IF(
         AND(
            ISNUMBER($M14),
            ISNUMBER($S14),
            $S14&gt;=DATE(2000,1,1)
         ),
         IF($M14=0,
            $S14,
            WORKDAY.INTL($S14,($M14-1),1)
         ),
         ""
      )
   )
)</f>
        <v/>
      </c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  <c r="DJ14" s="88"/>
      <c r="DK14" s="88"/>
      <c r="DL14" s="88"/>
      <c r="DM14" s="88"/>
      <c r="DN14" s="88"/>
      <c r="DO14" s="88"/>
      <c r="DP14" s="88"/>
      <c r="DQ14" s="88"/>
      <c r="DR14" s="88"/>
      <c r="DS14" s="88"/>
      <c r="DT14" s="88"/>
      <c r="DU14" s="88"/>
      <c r="DV14" s="88"/>
    </row>
    <row r="15" spans="1:126" ht="18" customHeight="1" x14ac:dyDescent="0.2">
      <c r="A15" s="64"/>
      <c r="B15" s="64"/>
      <c r="C15" s="100"/>
      <c r="D15" s="65"/>
      <c r="E15" s="65"/>
      <c r="F15" s="65"/>
      <c r="G15" s="65"/>
      <c r="H15" s="101"/>
      <c r="I15" s="94"/>
      <c r="J15" s="95" t="str" cm="1">
        <f t="array" ref="J15">IF($D15=TXT_Sum,IF(ISBLANK($C15),"",SUMIFS(AllPlanAufw,AllPlanId,CONCATENATE($C15,"?*"),AllPlanTyp,TXT_Det)),"")</f>
        <v/>
      </c>
      <c r="K15" s="95" t="str" cm="1">
        <f t="array" ref="K15">IF($D15=TXT_Sum,IF(ISBLANK($C15),"",SUMIFS(AllPlanKapa,AllPlanId,CONCATENATE($C15,"?*"),AllPlanTyp,TXT_Det)),IF($D15=TXT_Det,IF(ISBLANK($C15),"",SUMIFS(AllZuordKapa,AllZuordPlanId,CONCATENATE($C15,"*"))),""))</f>
        <v/>
      </c>
      <c r="L15" s="66" t="str" cm="1">
        <f t="array" ref="L15">IF($D15=TXT_Sum,IF(ISBLANK($C15),"",_xlfn.MINIFS(AllPlanKapaAmp,AllPlanId,CONCATENATE($C15,"?*"),AllPlanTyp,TXT_Det)),IF($D15=TXT_Det,IF(ISBLANK($C15),"",IF(ISNUMBER($I15),IF(ISNUMBER($K15),IF(I15&lt;&gt;0,$K15/$I15,0%),0%),"")),""))</f>
        <v/>
      </c>
      <c r="M15" s="64"/>
      <c r="N15" s="95" t="str" cm="1">
        <f t="array" ref="N15">IF($D15=TXT_Sum,IF(ISBLANK($C15),"",SUMIFS(AllPlanDauer,AllPlanId,CONCATENATE($C15,"?*"),AllPlanTyp,TXT_Det)),"")</f>
        <v/>
      </c>
      <c r="O15" s="96"/>
      <c r="P15" s="95" t="str" cm="1">
        <f t="array" ref="P15">IF($D15=TXT_Sum,IF(ISBLANK($C15),"",SUMIFS(AllPlanRestAufw,AllPlanId,CONCATENATE($C15,"?*"),AllPlanTyp,TXT_Det)),IF($D15=TXT_Det,IF(ISBLANK($C15),"",IF(ISNUMBER($I15),IF(ISNUMBER($O15),$I15*(1-$O15),$I15),"")),""))</f>
        <v/>
      </c>
      <c r="Q15" s="95" t="str" cm="1">
        <f t="array" ref="Q15">IF(ISBLANK($C15),"",SUMIFS(AllZuordRestKapa,AllZuordPlanId,CONCATENATE($C15,"*")))</f>
        <v/>
      </c>
      <c r="R15" s="66" t="str" cm="1">
        <f t="array" ref="R15">IF($D15=TXT_Sum,IF(ISBLANK($C15),"",_xlfn.MINIFS(AllPlanRestKapaAmp,AllPlanId,CONCATENATE($C15,"?*"),AllPlanTyp,TXT_Det)),IF($D15=TXT_Det,IF(ISBLANK($C15),"",IF(ISNUMBER($P15),IF(ISNUMBER($Q15),IF($P15&lt;&gt;0,$Q15/$P15,100%),0%),"")),""))</f>
        <v/>
      </c>
      <c r="S15" s="67"/>
      <c r="T15" s="68" t="str" cm="1">
        <f t="array" ref="T15">IF($D15=TXT_Sum,IF(ISBLANK($C15),"",IF(_xlfn.MINIFS(AllPlanStart,AllPlanId,CONCATENATE($C15,"?*"),AllPlanTyp,TXT_Det)&gt;DATE(2000,1,1),_xlfn.MINIFS(AllPlanStart,AllPlanId,CONCATENATE($C15,"?*"),AllPlanTyp,TXT_Det),"")),"")</f>
        <v/>
      </c>
      <c r="U15" s="68" t="str" cm="1">
        <f t="array" ref="U15">IF($D15=TXT_Sum,
   IF(ISBLANK($C15),
      "",
      IF(MAX(_xlfn.MAXIFS(AllPlanEnd,AllPlanId,CONCATENATE($C15,"?*"),AllPlanTyp,TXT_Det),_xlfn.MAXIFS(AllPlanStart,AllPlanId,CONCATENATE($C15,"?*"),AllPlanTyp,TXT_MS))&gt;DATE(2000,1,1),
         MAX(_xlfn.MAXIFS(AllPlanEnd,AllPlanId,CONCATENATE($C15,"?*"),AllPlanTyp,TXT_Det),_xlfn.MAXIFS(AllPlanStart,AllPlanId,CONCATENATE($C15,"?*"),AllPlanTyp,TXT_MS)),
         ""
      )
   ),
   IF(ISBLANK($C15),
      "",
      IF(
         AND(
            ISNUMBER($M15),
            ISNUMBER($S15),
            $S15&gt;=DATE(2000,1,1)
         ),
         IF($M15=0,
            $S15,
            WORKDAY.INTL($S15,($M15-1),1)
         ),
         ""
      )
   )
)</f>
        <v/>
      </c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88"/>
      <c r="DH15" s="88"/>
      <c r="DI15" s="88"/>
      <c r="DJ15" s="88"/>
      <c r="DK15" s="88"/>
      <c r="DL15" s="88"/>
      <c r="DM15" s="88"/>
      <c r="DN15" s="88"/>
      <c r="DO15" s="88"/>
      <c r="DP15" s="88"/>
      <c r="DQ15" s="88"/>
      <c r="DR15" s="88"/>
      <c r="DS15" s="88"/>
      <c r="DT15" s="88"/>
      <c r="DU15" s="88"/>
      <c r="DV15" s="88"/>
    </row>
    <row r="16" spans="1:126" ht="16.5" x14ac:dyDescent="0.2">
      <c r="A16" s="64"/>
      <c r="B16" s="64"/>
      <c r="C16" s="100"/>
      <c r="D16" s="65"/>
      <c r="E16" s="65"/>
      <c r="F16" s="65"/>
      <c r="G16" s="65"/>
      <c r="H16" s="101"/>
      <c r="I16" s="94"/>
      <c r="J16" s="95" t="str" cm="1">
        <f t="array" ref="J16">IF($D16=TXT_Sum,IF(ISBLANK($C16),"",SUMIFS(AllPlanAufw,AllPlanId,CONCATENATE($C16,"?*"),AllPlanTyp,TXT_Det)),"")</f>
        <v/>
      </c>
      <c r="K16" s="95" t="str" cm="1">
        <f t="array" ref="K16">IF($D16=TXT_Sum,IF(ISBLANK($C16),"",SUMIFS(AllPlanKapa,AllPlanId,CONCATENATE($C16,"?*"),AllPlanTyp,TXT_Det)),IF($D16=TXT_Det,IF(ISBLANK($C16),"",SUMIFS(AllZuordKapa,AllZuordPlanId,CONCATENATE($C16,"*"))),""))</f>
        <v/>
      </c>
      <c r="L16" s="66" t="str" cm="1">
        <f t="array" ref="L16">IF($D16=TXT_Sum,IF(ISBLANK($C16),"",_xlfn.MINIFS(AllPlanKapaAmp,AllPlanId,CONCATENATE($C16,"?*"),AllPlanTyp,TXT_Det)),IF($D16=TXT_Det,IF(ISBLANK($C16),"",IF(ISNUMBER($I16),IF(ISNUMBER($K16),IF(I16&lt;&gt;0,$K16/$I16,0%),0%),"")),""))</f>
        <v/>
      </c>
      <c r="M16" s="64"/>
      <c r="N16" s="95" t="str" cm="1">
        <f t="array" ref="N16">IF($D16=TXT_Sum,IF(ISBLANK($C16),"",SUMIFS(AllPlanDauer,AllPlanId,CONCATENATE($C16,"?*"),AllPlanTyp,TXT_Det)),"")</f>
        <v/>
      </c>
      <c r="O16" s="96"/>
      <c r="P16" s="95" t="str" cm="1">
        <f t="array" ref="P16">IF($D16=TXT_Sum,IF(ISBLANK($C16),"",SUMIFS(AllPlanRestAufw,AllPlanId,CONCATENATE($C16,"?*"),AllPlanTyp,TXT_Det)),IF($D16=TXT_Det,IF(ISBLANK($C16),"",IF(ISNUMBER($I16),IF(ISNUMBER($O16),$I16*(1-$O16),$I16),"")),""))</f>
        <v/>
      </c>
      <c r="Q16" s="95" t="str" cm="1">
        <f t="array" ref="Q16">IF(ISBLANK($C16),"",SUMIFS(AllZuordRestKapa,AllZuordPlanId,CONCATENATE($C16,"*")))</f>
        <v/>
      </c>
      <c r="R16" s="66" t="str" cm="1">
        <f t="array" ref="R16">IF($D16=TXT_Sum,IF(ISBLANK($C16),"",_xlfn.MINIFS(AllPlanRestKapaAmp,AllPlanId,CONCATENATE($C16,"?*"),AllPlanTyp,TXT_Det)),IF($D16=TXT_Det,IF(ISBLANK($C16),"",IF(ISNUMBER($P16),IF(ISNUMBER($Q16),IF($P16&lt;&gt;0,$Q16/$P16,100%),0%),"")),""))</f>
        <v/>
      </c>
      <c r="S16" s="67"/>
      <c r="T16" s="68" t="str" cm="1">
        <f t="array" ref="T16">IF($D16=TXT_Sum,IF(ISBLANK($C16),"",IF(_xlfn.MINIFS(AllPlanStart,AllPlanId,CONCATENATE($C16,"?*"),AllPlanTyp,TXT_Det)&gt;DATE(2000,1,1),_xlfn.MINIFS(AllPlanStart,AllPlanId,CONCATENATE($C16,"?*"),AllPlanTyp,TXT_Det),"")),"")</f>
        <v/>
      </c>
      <c r="U16" s="68" t="str" cm="1">
        <f t="array" ref="U16">IF($D16=TXT_Sum,
   IF(ISBLANK($C16),
      "",
      IF(MAX(_xlfn.MAXIFS(AllPlanEnd,AllPlanId,CONCATENATE($C16,"?*"),AllPlanTyp,TXT_Det),_xlfn.MAXIFS(AllPlanStart,AllPlanId,CONCATENATE($C16,"?*"),AllPlanTyp,TXT_MS))&gt;DATE(2000,1,1),
         MAX(_xlfn.MAXIFS(AllPlanEnd,AllPlanId,CONCATENATE($C16,"?*"),AllPlanTyp,TXT_Det),_xlfn.MAXIFS(AllPlanStart,AllPlanId,CONCATENATE($C16,"?*"),AllPlanTyp,TXT_MS)),
         ""
      )
   ),
   IF(ISBLANK($C16),
      "",
      IF(
         AND(
            ISNUMBER($M16),
            ISNUMBER($S16),
            $S16&gt;=DATE(2000,1,1)
         ),
         IF($M16=0,
            $S16,
            WORKDAY.INTL($S16,($M16-1),1)
         ),
         ""
      )
   )
)</f>
        <v/>
      </c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88"/>
      <c r="DH16" s="88"/>
      <c r="DI16" s="88"/>
      <c r="DJ16" s="88"/>
      <c r="DK16" s="88"/>
      <c r="DL16" s="88"/>
      <c r="DM16" s="88"/>
      <c r="DN16" s="88"/>
      <c r="DO16" s="88"/>
      <c r="DP16" s="88"/>
      <c r="DQ16" s="88"/>
      <c r="DR16" s="88"/>
      <c r="DS16" s="88"/>
      <c r="DT16" s="88"/>
      <c r="DU16" s="88"/>
      <c r="DV16" s="88"/>
    </row>
    <row r="17" spans="1:126" ht="16.5" x14ac:dyDescent="0.2">
      <c r="A17" s="64"/>
      <c r="B17" s="64"/>
      <c r="C17" s="100"/>
      <c r="D17" s="65"/>
      <c r="E17" s="65"/>
      <c r="F17" s="65"/>
      <c r="G17" s="65"/>
      <c r="H17" s="101"/>
      <c r="I17" s="94"/>
      <c r="J17" s="95" t="str" cm="1">
        <f t="array" ref="J17">IF($D17=TXT_Sum,IF(ISBLANK($C17),"",SUMIFS(AllPlanAufw,AllPlanId,CONCATENATE($C17,"?*"),AllPlanTyp,TXT_Det)),"")</f>
        <v/>
      </c>
      <c r="K17" s="95" t="str" cm="1">
        <f t="array" ref="K17">IF($D17=TXT_Sum,IF(ISBLANK($C17),"",SUMIFS(AllPlanKapa,AllPlanId,CONCATENATE($C17,"?*"),AllPlanTyp,TXT_Det)),IF($D17=TXT_Det,IF(ISBLANK($C17),"",SUMIFS(AllZuordKapa,AllZuordPlanId,CONCATENATE($C17,"*"))),""))</f>
        <v/>
      </c>
      <c r="L17" s="66" t="str" cm="1">
        <f t="array" ref="L17">IF($D17=TXT_Sum,IF(ISBLANK($C17),"",_xlfn.MINIFS(AllPlanKapaAmp,AllPlanId,CONCATENATE($C17,"?*"),AllPlanTyp,TXT_Det)),IF($D17=TXT_Det,IF(ISBLANK($C17),"",IF(ISNUMBER($I17),IF(ISNUMBER($K17),IF(I17&lt;&gt;0,$K17/$I17,0%),0%),"")),""))</f>
        <v/>
      </c>
      <c r="M17" s="64"/>
      <c r="N17" s="95" t="str" cm="1">
        <f t="array" ref="N17">IF($D17=TXT_Sum,IF(ISBLANK($C17),"",SUMIFS(AllPlanDauer,AllPlanId,CONCATENATE($C17,"?*"),AllPlanTyp,TXT_Det)),"")</f>
        <v/>
      </c>
      <c r="O17" s="96"/>
      <c r="P17" s="95" t="str" cm="1">
        <f t="array" ref="P17">IF($D17=TXT_Sum,IF(ISBLANK($C17),"",SUMIFS(AllPlanRestAufw,AllPlanId,CONCATENATE($C17,"?*"),AllPlanTyp,TXT_Det)),IF($D17=TXT_Det,IF(ISBLANK($C17),"",IF(ISNUMBER($I17),IF(ISNUMBER($O17),$I17*(1-$O17),$I17),"")),""))</f>
        <v/>
      </c>
      <c r="Q17" s="95" t="str" cm="1">
        <f t="array" ref="Q17">IF(ISBLANK($C17),"",SUMIFS(AllZuordRestKapa,AllZuordPlanId,CONCATENATE($C17,"*")))</f>
        <v/>
      </c>
      <c r="R17" s="66" t="str" cm="1">
        <f t="array" ref="R17">IF($D17=TXT_Sum,IF(ISBLANK($C17),"",_xlfn.MINIFS(AllPlanRestKapaAmp,AllPlanId,CONCATENATE($C17,"?*"),AllPlanTyp,TXT_Det)),IF($D17=TXT_Det,IF(ISBLANK($C17),"",IF(ISNUMBER($P17),IF(ISNUMBER($Q17),IF($P17&lt;&gt;0,$Q17/$P17,100%),0%),"")),""))</f>
        <v/>
      </c>
      <c r="S17" s="67"/>
      <c r="T17" s="68" t="str" cm="1">
        <f t="array" ref="T17">IF($D17=TXT_Sum,IF(ISBLANK($C17),"",IF(_xlfn.MINIFS(AllPlanStart,AllPlanId,CONCATENATE($C17,"?*"),AllPlanTyp,TXT_Det)&gt;DATE(2000,1,1),_xlfn.MINIFS(AllPlanStart,AllPlanId,CONCATENATE($C17,"?*"),AllPlanTyp,TXT_Det),"")),"")</f>
        <v/>
      </c>
      <c r="U17" s="68" t="str" cm="1">
        <f t="array" ref="U17">IF($D17=TXT_Sum,
   IF(ISBLANK($C17),
      "",
      IF(MAX(_xlfn.MAXIFS(AllPlanEnd,AllPlanId,CONCATENATE($C17,"?*"),AllPlanTyp,TXT_Det),_xlfn.MAXIFS(AllPlanStart,AllPlanId,CONCATENATE($C17,"?*"),AllPlanTyp,TXT_MS))&gt;DATE(2000,1,1),
         MAX(_xlfn.MAXIFS(AllPlanEnd,AllPlanId,CONCATENATE($C17,"?*"),AllPlanTyp,TXT_Det),_xlfn.MAXIFS(AllPlanStart,AllPlanId,CONCATENATE($C17,"?*"),AllPlanTyp,TXT_MS)),
         ""
      )
   ),
   IF(ISBLANK($C17),
      "",
      IF(
         AND(
            ISNUMBER($M17),
            ISNUMBER($S17),
            $S17&gt;=DATE(2000,1,1)
         ),
         IF($M17=0,
            $S17,
            WORKDAY.INTL($S17,($M17-1),1)
         ),
         ""
      )
   )
)</f>
        <v/>
      </c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  <c r="DJ17" s="88"/>
      <c r="DK17" s="88"/>
      <c r="DL17" s="88"/>
      <c r="DM17" s="88"/>
      <c r="DN17" s="88"/>
      <c r="DO17" s="88"/>
      <c r="DP17" s="88"/>
      <c r="DQ17" s="88"/>
      <c r="DR17" s="88"/>
      <c r="DS17" s="88"/>
      <c r="DT17" s="88"/>
      <c r="DU17" s="88"/>
      <c r="DV17" s="88"/>
    </row>
    <row r="18" spans="1:126" ht="16.5" x14ac:dyDescent="0.2">
      <c r="A18" s="64"/>
      <c r="B18" s="64"/>
      <c r="C18" s="100"/>
      <c r="D18" s="65"/>
      <c r="E18" s="65"/>
      <c r="F18" s="65"/>
      <c r="G18" s="65"/>
      <c r="H18" s="101"/>
      <c r="I18" s="94"/>
      <c r="J18" s="95" t="str" cm="1">
        <f t="array" ref="J18">IF($D18=TXT_Sum,IF(ISBLANK($C18),"",SUMIFS(AllPlanAufw,AllPlanId,CONCATENATE($C18,"?*"),AllPlanTyp,TXT_Det)),"")</f>
        <v/>
      </c>
      <c r="K18" s="95" t="str" cm="1">
        <f t="array" ref="K18">IF($D18=TXT_Sum,IF(ISBLANK($C18),"",SUMIFS(AllPlanKapa,AllPlanId,CONCATENATE($C18,"?*"),AllPlanTyp,TXT_Det)),IF($D18=TXT_Det,IF(ISBLANK($C18),"",SUMIFS(AllZuordKapa,AllZuordPlanId,CONCATENATE($C18,"*"))),""))</f>
        <v/>
      </c>
      <c r="L18" s="66" t="str" cm="1">
        <f t="array" ref="L18">IF($D18=TXT_Sum,IF(ISBLANK($C18),"",_xlfn.MINIFS(AllPlanKapaAmp,AllPlanId,CONCATENATE($C18,"?*"),AllPlanTyp,TXT_Det)),IF($D18=TXT_Det,IF(ISBLANK($C18),"",IF(ISNUMBER($I18),IF(ISNUMBER($K18),IF(I18&lt;&gt;0,$K18/$I18,0%),0%),"")),""))</f>
        <v/>
      </c>
      <c r="M18" s="64"/>
      <c r="N18" s="95" t="str" cm="1">
        <f t="array" ref="N18">IF($D18=TXT_Sum,IF(ISBLANK($C18),"",SUMIFS(AllPlanDauer,AllPlanId,CONCATENATE($C18,"?*"),AllPlanTyp,TXT_Det)),"")</f>
        <v/>
      </c>
      <c r="O18" s="96"/>
      <c r="P18" s="95" t="str" cm="1">
        <f t="array" ref="P18">IF($D18=TXT_Sum,IF(ISBLANK($C18),"",SUMIFS(AllPlanRestAufw,AllPlanId,CONCATENATE($C18,"?*"),AllPlanTyp,TXT_Det)),IF($D18=TXT_Det,IF(ISBLANK($C18),"",IF(ISNUMBER($I18),IF(ISNUMBER($O18),$I18*(1-$O18),$I18),"")),""))</f>
        <v/>
      </c>
      <c r="Q18" s="95" t="str" cm="1">
        <f t="array" ref="Q18">IF(ISBLANK($C18),"",SUMIFS(AllZuordRestKapa,AllZuordPlanId,CONCATENATE($C18,"*")))</f>
        <v/>
      </c>
      <c r="R18" s="66" t="str" cm="1">
        <f t="array" ref="R18">IF($D18=TXT_Sum,IF(ISBLANK($C18),"",_xlfn.MINIFS(AllPlanRestKapaAmp,AllPlanId,CONCATENATE($C18,"?*"),AllPlanTyp,TXT_Det)),IF($D18=TXT_Det,IF(ISBLANK($C18),"",IF(ISNUMBER($P18),IF(ISNUMBER($Q18),IF($P18&lt;&gt;0,$Q18/$P18,100%),0%),"")),""))</f>
        <v/>
      </c>
      <c r="S18" s="67"/>
      <c r="T18" s="68" t="str" cm="1">
        <f t="array" ref="T18">IF($D18=TXT_Sum,IF(ISBLANK($C18),"",IF(_xlfn.MINIFS(AllPlanStart,AllPlanId,CONCATENATE($C18,"?*"),AllPlanTyp,TXT_Det)&gt;DATE(2000,1,1),_xlfn.MINIFS(AllPlanStart,AllPlanId,CONCATENATE($C18,"?*"),AllPlanTyp,TXT_Det),"")),"")</f>
        <v/>
      </c>
      <c r="U18" s="68" t="str" cm="1">
        <f t="array" ref="U18">IF($D18=TXT_Sum,
   IF(ISBLANK($C18),
      "",
      IF(MAX(_xlfn.MAXIFS(AllPlanEnd,AllPlanId,CONCATENATE($C18,"?*"),AllPlanTyp,TXT_Det),_xlfn.MAXIFS(AllPlanStart,AllPlanId,CONCATENATE($C18,"?*"),AllPlanTyp,TXT_MS))&gt;DATE(2000,1,1),
         MAX(_xlfn.MAXIFS(AllPlanEnd,AllPlanId,CONCATENATE($C18,"?*"),AllPlanTyp,TXT_Det),_xlfn.MAXIFS(AllPlanStart,AllPlanId,CONCATENATE($C18,"?*"),AllPlanTyp,TXT_MS)),
         ""
      )
   ),
   IF(ISBLANK($C18),
      "",
      IF(
         AND(
            ISNUMBER($M18),
            ISNUMBER($S18),
            $S18&gt;=DATE(2000,1,1)
         ),
         IF($M18=0,
            $S18,
            WORKDAY.INTL($S18,($M18-1),1)
         ),
         ""
      )
   )
)</f>
        <v/>
      </c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8"/>
      <c r="DU18" s="88"/>
      <c r="DV18" s="88"/>
    </row>
    <row r="19" spans="1:126" ht="16.5" x14ac:dyDescent="0.2">
      <c r="A19" s="64"/>
      <c r="B19" s="64"/>
      <c r="C19" s="100"/>
      <c r="D19" s="65"/>
      <c r="E19" s="65"/>
      <c r="F19" s="65"/>
      <c r="G19" s="65"/>
      <c r="H19" s="101"/>
      <c r="I19" s="94"/>
      <c r="J19" s="95" t="str" cm="1">
        <f t="array" ref="J19">IF($D19=TXT_Sum,IF(ISBLANK($C19),"",SUMIFS(AllPlanAufw,AllPlanId,CONCATENATE($C19,"?*"),AllPlanTyp,TXT_Det)),"")</f>
        <v/>
      </c>
      <c r="K19" s="95" t="str" cm="1">
        <f t="array" ref="K19">IF($D19=TXT_Sum,IF(ISBLANK($C19),"",SUMIFS(AllPlanKapa,AllPlanId,CONCATENATE($C19,"?*"),AllPlanTyp,TXT_Det)),IF($D19=TXT_Det,IF(ISBLANK($C19),"",SUMIFS(AllZuordKapa,AllZuordPlanId,CONCATENATE($C19,"*"))),""))</f>
        <v/>
      </c>
      <c r="L19" s="66" t="str" cm="1">
        <f t="array" ref="L19">IF($D19=TXT_Sum,IF(ISBLANK($C19),"",_xlfn.MINIFS(AllPlanKapaAmp,AllPlanId,CONCATENATE($C19,"?*"),AllPlanTyp,TXT_Det)),IF($D19=TXT_Det,IF(ISBLANK($C19),"",IF(ISNUMBER($I19),IF(ISNUMBER($K19),IF(I19&lt;&gt;0,$K19/$I19,0%),0%),"")),""))</f>
        <v/>
      </c>
      <c r="M19" s="64"/>
      <c r="N19" s="95" t="str" cm="1">
        <f t="array" ref="N19">IF($D19=TXT_Sum,IF(ISBLANK($C19),"",SUMIFS(AllPlanDauer,AllPlanId,CONCATENATE($C19,"?*"),AllPlanTyp,TXT_Det)),"")</f>
        <v/>
      </c>
      <c r="O19" s="96"/>
      <c r="P19" s="95" t="str" cm="1">
        <f t="array" ref="P19">IF($D19=TXT_Sum,IF(ISBLANK($C19),"",SUMIFS(AllPlanRestAufw,AllPlanId,CONCATENATE($C19,"?*"),AllPlanTyp,TXT_Det)),IF($D19=TXT_Det,IF(ISBLANK($C19),"",IF(ISNUMBER($I19),IF(ISNUMBER($O19),$I19*(1-$O19),$I19),"")),""))</f>
        <v/>
      </c>
      <c r="Q19" s="95" t="str" cm="1">
        <f t="array" ref="Q19">IF(ISBLANK($C19),"",SUMIFS(AllZuordRestKapa,AllZuordPlanId,CONCATENATE($C19,"*")))</f>
        <v/>
      </c>
      <c r="R19" s="66" t="str" cm="1">
        <f t="array" ref="R19">IF($D19=TXT_Sum,IF(ISBLANK($C19),"",_xlfn.MINIFS(AllPlanRestKapaAmp,AllPlanId,CONCATENATE($C19,"?*"),AllPlanTyp,TXT_Det)),IF($D19=TXT_Det,IF(ISBLANK($C19),"",IF(ISNUMBER($P19),IF(ISNUMBER($Q19),IF($P19&lt;&gt;0,$Q19/$P19,100%),0%),"")),""))</f>
        <v/>
      </c>
      <c r="S19" s="67"/>
      <c r="T19" s="68" t="str" cm="1">
        <f t="array" ref="T19">IF($D19=TXT_Sum,IF(ISBLANK($C19),"",IF(_xlfn.MINIFS(AllPlanStart,AllPlanId,CONCATENATE($C19,"?*"),AllPlanTyp,TXT_Det)&gt;DATE(2000,1,1),_xlfn.MINIFS(AllPlanStart,AllPlanId,CONCATENATE($C19,"?*"),AllPlanTyp,TXT_Det),"")),"")</f>
        <v/>
      </c>
      <c r="U19" s="68" t="str" cm="1">
        <f t="array" ref="U19">IF($D19=TXT_Sum,
   IF(ISBLANK($C19),
      "",
      IF(MAX(_xlfn.MAXIFS(AllPlanEnd,AllPlanId,CONCATENATE($C19,"?*"),AllPlanTyp,TXT_Det),_xlfn.MAXIFS(AllPlanStart,AllPlanId,CONCATENATE($C19,"?*"),AllPlanTyp,TXT_MS))&gt;DATE(2000,1,1),
         MAX(_xlfn.MAXIFS(AllPlanEnd,AllPlanId,CONCATENATE($C19,"?*"),AllPlanTyp,TXT_Det),_xlfn.MAXIFS(AllPlanStart,AllPlanId,CONCATENATE($C19,"?*"),AllPlanTyp,TXT_MS)),
         ""
      )
   ),
   IF(ISBLANK($C19),
      "",
      IF(
         AND(
            ISNUMBER($M19),
            ISNUMBER($S19),
            $S19&gt;=DATE(2000,1,1)
         ),
         IF($M19=0,
            $S19,
            WORKDAY.INTL($S19,($M19-1),1)
         ),
         ""
      )
   )
)</f>
        <v/>
      </c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8"/>
      <c r="DU19" s="88"/>
      <c r="DV19" s="88"/>
    </row>
    <row r="20" spans="1:126" ht="16.5" customHeight="1" x14ac:dyDescent="0.2">
      <c r="A20" s="64"/>
      <c r="B20" s="64"/>
      <c r="C20" s="100"/>
      <c r="D20" s="65"/>
      <c r="E20" s="65"/>
      <c r="F20" s="65"/>
      <c r="G20" s="65"/>
      <c r="H20" s="101"/>
      <c r="I20" s="94"/>
      <c r="J20" s="95" t="str" cm="1">
        <f t="array" ref="J20">IF($D20=TXT_Sum,IF(ISBLANK($C20),"",SUMIFS(AllPlanAufw,AllPlanId,CONCATENATE($C20,"?*"),AllPlanTyp,TXT_Det)),"")</f>
        <v/>
      </c>
      <c r="K20" s="95" t="str" cm="1">
        <f t="array" ref="K20">IF($D20=TXT_Sum,IF(ISBLANK($C20),"",SUMIFS(AllPlanKapa,AllPlanId,CONCATENATE($C20,"?*"),AllPlanTyp,TXT_Det)),IF($D20=TXT_Det,IF(ISBLANK($C20),"",SUMIFS(AllZuordKapa,AllZuordPlanId,CONCATENATE($C20,"*"))),""))</f>
        <v/>
      </c>
      <c r="L20" s="66" t="str" cm="1">
        <f t="array" ref="L20">IF($D20=TXT_Sum,IF(ISBLANK($C20),"",_xlfn.MINIFS(AllPlanKapaAmp,AllPlanId,CONCATENATE($C20,"?*"),AllPlanTyp,TXT_Det)),IF($D20=TXT_Det,IF(ISBLANK($C20),"",IF(ISNUMBER($I20),IF(ISNUMBER($K20),IF(I20&lt;&gt;0,$K20/$I20,0%),0%),"")),""))</f>
        <v/>
      </c>
      <c r="M20" s="64"/>
      <c r="N20" s="95" t="str" cm="1">
        <f t="array" ref="N20">IF($D20=TXT_Sum,IF(ISBLANK($C20),"",SUMIFS(AllPlanDauer,AllPlanId,CONCATENATE($C20,"?*"),AllPlanTyp,TXT_Det)),"")</f>
        <v/>
      </c>
      <c r="O20" s="96"/>
      <c r="P20" s="95" t="str" cm="1">
        <f t="array" ref="P20">IF($D20=TXT_Sum,IF(ISBLANK($C20),"",SUMIFS(AllPlanRestAufw,AllPlanId,CONCATENATE($C20,"?*"),AllPlanTyp,TXT_Det)),IF($D20=TXT_Det,IF(ISBLANK($C20),"",IF(ISNUMBER($I20),IF(ISNUMBER($O20),$I20*(1-$O20),$I20),"")),""))</f>
        <v/>
      </c>
      <c r="Q20" s="95" t="str" cm="1">
        <f t="array" ref="Q20">IF(ISBLANK($C20),"",SUMIFS(AllZuordRestKapa,AllZuordPlanId,CONCATENATE($C20,"*")))</f>
        <v/>
      </c>
      <c r="R20" s="66" t="str" cm="1">
        <f t="array" ref="R20">IF($D20=TXT_Sum,IF(ISBLANK($C20),"",_xlfn.MINIFS(AllPlanRestKapaAmp,AllPlanId,CONCATENATE($C20,"?*"),AllPlanTyp,TXT_Det)),IF($D20=TXT_Det,IF(ISBLANK($C20),"",IF(ISNUMBER($P20),IF(ISNUMBER($Q20),IF($P20&lt;&gt;0,$Q20/$P20,100%),0%),"")),""))</f>
        <v/>
      </c>
      <c r="S20" s="67"/>
      <c r="T20" s="68" t="str" cm="1">
        <f t="array" ref="T20">IF($D20=TXT_Sum,IF(ISBLANK($C20),"",IF(_xlfn.MINIFS(AllPlanStart,AllPlanId,CONCATENATE($C20,"?*"),AllPlanTyp,TXT_Det)&gt;DATE(2000,1,1),_xlfn.MINIFS(AllPlanStart,AllPlanId,CONCATENATE($C20,"?*"),AllPlanTyp,TXT_Det),"")),"")</f>
        <v/>
      </c>
      <c r="U20" s="68" t="str" cm="1">
        <f t="array" ref="U20">IF($D20=TXT_Sum,
   IF(ISBLANK($C20),
      "",
      IF(MAX(_xlfn.MAXIFS(AllPlanEnd,AllPlanId,CONCATENATE($C20,"?*"),AllPlanTyp,TXT_Det),_xlfn.MAXIFS(AllPlanStart,AllPlanId,CONCATENATE($C20,"?*"),AllPlanTyp,TXT_MS))&gt;DATE(2000,1,1),
         MAX(_xlfn.MAXIFS(AllPlanEnd,AllPlanId,CONCATENATE($C20,"?*"),AllPlanTyp,TXT_Det),_xlfn.MAXIFS(AllPlanStart,AllPlanId,CONCATENATE($C20,"?*"),AllPlanTyp,TXT_MS)),
         ""
      )
   ),
   IF(ISBLANK($C20),
      "",
      IF(
         AND(
            ISNUMBER($M20),
            ISNUMBER($S20),
            $S20&gt;=DATE(2000,1,1)
         ),
         IF($M20=0,
            $S20,
            WORKDAY.INTL($S20,($M20-1),1)
         ),
         ""
      )
   )
)</f>
        <v/>
      </c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8"/>
      <c r="DU20" s="88"/>
      <c r="DV20" s="88"/>
    </row>
    <row r="21" spans="1:126" ht="16.5" x14ac:dyDescent="0.2">
      <c r="A21" s="64"/>
      <c r="B21" s="64"/>
      <c r="C21" s="100"/>
      <c r="D21" s="65"/>
      <c r="E21" s="65"/>
      <c r="F21" s="65"/>
      <c r="G21" s="65"/>
      <c r="H21" s="101"/>
      <c r="I21" s="94"/>
      <c r="J21" s="95" t="str" cm="1">
        <f t="array" ref="J21">IF($D21=TXT_Sum,IF(ISBLANK($C21),"",SUMIFS(AllPlanAufw,AllPlanId,CONCATENATE($C21,"?*"),AllPlanTyp,TXT_Det)),"")</f>
        <v/>
      </c>
      <c r="K21" s="95" t="str" cm="1">
        <f t="array" ref="K21">IF($D21=TXT_Sum,IF(ISBLANK($C21),"",SUMIFS(AllPlanKapa,AllPlanId,CONCATENATE($C21,"?*"),AllPlanTyp,TXT_Det)),IF($D21=TXT_Det,IF(ISBLANK($C21),"",SUMIFS(AllZuordKapa,AllZuordPlanId,CONCATENATE($C21,"*"))),""))</f>
        <v/>
      </c>
      <c r="L21" s="66" t="str" cm="1">
        <f t="array" ref="L21">IF($D21=TXT_Sum,IF(ISBLANK($C21),"",_xlfn.MINIFS(AllPlanKapaAmp,AllPlanId,CONCATENATE($C21,"?*"),AllPlanTyp,TXT_Det)),IF($D21=TXT_Det,IF(ISBLANK($C21),"",IF(ISNUMBER($I21),IF(ISNUMBER($K21),IF(I21&lt;&gt;0,$K21/$I21,0%),0%),"")),""))</f>
        <v/>
      </c>
      <c r="M21" s="64"/>
      <c r="N21" s="95" t="str" cm="1">
        <f t="array" ref="N21">IF($D21=TXT_Sum,IF(ISBLANK($C21),"",SUMIFS(AllPlanDauer,AllPlanId,CONCATENATE($C21,"?*"),AllPlanTyp,TXT_Det)),"")</f>
        <v/>
      </c>
      <c r="O21" s="96"/>
      <c r="P21" s="95" t="str" cm="1">
        <f t="array" ref="P21">IF($D21=TXT_Sum,IF(ISBLANK($C21),"",SUMIFS(AllPlanRestAufw,AllPlanId,CONCATENATE($C21,"?*"),AllPlanTyp,TXT_Det)),IF($D21=TXT_Det,IF(ISBLANK($C21),"",IF(ISNUMBER($I21),IF(ISNUMBER($O21),$I21*(1-$O21),$I21),"")),""))</f>
        <v/>
      </c>
      <c r="Q21" s="95" t="str" cm="1">
        <f t="array" ref="Q21">IF(ISBLANK($C21),"",SUMIFS(AllZuordRestKapa,AllZuordPlanId,CONCATENATE($C21,"*")))</f>
        <v/>
      </c>
      <c r="R21" s="66" t="str" cm="1">
        <f t="array" ref="R21">IF($D21=TXT_Sum,IF(ISBLANK($C21),"",_xlfn.MINIFS(AllPlanRestKapaAmp,AllPlanId,CONCATENATE($C21,"?*"),AllPlanTyp,TXT_Det)),IF($D21=TXT_Det,IF(ISBLANK($C21),"",IF(ISNUMBER($P21),IF(ISNUMBER($Q21),IF($P21&lt;&gt;0,$Q21/$P21,100%),0%),"")),""))</f>
        <v/>
      </c>
      <c r="S21" s="67"/>
      <c r="T21" s="68" t="str" cm="1">
        <f t="array" ref="T21">IF($D21=TXT_Sum,IF(ISBLANK($C21),"",IF(_xlfn.MINIFS(AllPlanStart,AllPlanId,CONCATENATE($C21,"?*"),AllPlanTyp,TXT_Det)&gt;DATE(2000,1,1),_xlfn.MINIFS(AllPlanStart,AllPlanId,CONCATENATE($C21,"?*"),AllPlanTyp,TXT_Det),"")),"")</f>
        <v/>
      </c>
      <c r="U21" s="68" t="str" cm="1">
        <f t="array" ref="U21">IF($D21=TXT_Sum,
   IF(ISBLANK($C21),
      "",
      IF(MAX(_xlfn.MAXIFS(AllPlanEnd,AllPlanId,CONCATENATE($C21,"?*"),AllPlanTyp,TXT_Det),_xlfn.MAXIFS(AllPlanStart,AllPlanId,CONCATENATE($C21,"?*"),AllPlanTyp,TXT_MS))&gt;DATE(2000,1,1),
         MAX(_xlfn.MAXIFS(AllPlanEnd,AllPlanId,CONCATENATE($C21,"?*"),AllPlanTyp,TXT_Det),_xlfn.MAXIFS(AllPlanStart,AllPlanId,CONCATENATE($C21,"?*"),AllPlanTyp,TXT_MS)),
         ""
      )
   ),
   IF(ISBLANK($C21),
      "",
      IF(
         AND(
            ISNUMBER($M21),
            ISNUMBER($S21),
            $S21&gt;=DATE(2000,1,1)
         ),
         IF($M21=0,
            $S21,
            WORKDAY.INTL($S21,($M21-1),1)
         ),
         ""
      )
   )
)</f>
        <v/>
      </c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88"/>
      <c r="DH21" s="88"/>
      <c r="DI21" s="88"/>
      <c r="DJ21" s="88"/>
      <c r="DK21" s="88"/>
      <c r="DL21" s="88"/>
      <c r="DM21" s="88"/>
      <c r="DN21" s="88"/>
      <c r="DO21" s="88"/>
      <c r="DP21" s="88"/>
      <c r="DQ21" s="88"/>
      <c r="DR21" s="88"/>
      <c r="DS21" s="88"/>
      <c r="DT21" s="88"/>
      <c r="DU21" s="88"/>
      <c r="DV21" s="88"/>
    </row>
    <row r="22" spans="1:126" ht="16.5" x14ac:dyDescent="0.2">
      <c r="A22" s="64"/>
      <c r="B22" s="64"/>
      <c r="C22" s="100"/>
      <c r="D22" s="65"/>
      <c r="E22" s="65"/>
      <c r="F22" s="65"/>
      <c r="G22" s="65"/>
      <c r="H22" s="101"/>
      <c r="I22" s="94"/>
      <c r="J22" s="95" t="str" cm="1">
        <f t="array" ref="J22">IF($D22=TXT_Sum,IF(ISBLANK($C22),"",SUMIFS(AllPlanAufw,AllPlanId,CONCATENATE($C22,"?*"),AllPlanTyp,TXT_Det)),"")</f>
        <v/>
      </c>
      <c r="K22" s="95" t="str" cm="1">
        <f t="array" ref="K22">IF($D22=TXT_Sum,IF(ISBLANK($C22),"",SUMIFS(AllPlanKapa,AllPlanId,CONCATENATE($C22,"?*"),AllPlanTyp,TXT_Det)),IF($D22=TXT_Det,IF(ISBLANK($C22),"",SUMIFS(AllZuordKapa,AllZuordPlanId,CONCATENATE($C22,"*"))),""))</f>
        <v/>
      </c>
      <c r="L22" s="66" t="str" cm="1">
        <f t="array" ref="L22">IF($D22=TXT_Sum,IF(ISBLANK($C22),"",_xlfn.MINIFS(AllPlanKapaAmp,AllPlanId,CONCATENATE($C22,"?*"),AllPlanTyp,TXT_Det)),IF($D22=TXT_Det,IF(ISBLANK($C22),"",IF(ISNUMBER($I22),IF(ISNUMBER($K22),IF(I22&lt;&gt;0,$K22/$I22,0%),0%),"")),""))</f>
        <v/>
      </c>
      <c r="M22" s="64"/>
      <c r="N22" s="95" t="str" cm="1">
        <f t="array" ref="N22">IF($D22=TXT_Sum,IF(ISBLANK($C22),"",SUMIFS(AllPlanDauer,AllPlanId,CONCATENATE($C22,"?*"),AllPlanTyp,TXT_Det)),"")</f>
        <v/>
      </c>
      <c r="O22" s="96"/>
      <c r="P22" s="95" t="str" cm="1">
        <f t="array" ref="P22">IF($D22=TXT_Sum,IF(ISBLANK($C22),"",SUMIFS(AllPlanRestAufw,AllPlanId,CONCATENATE($C22,"?*"),AllPlanTyp,TXT_Det)),IF($D22=TXT_Det,IF(ISBLANK($C22),"",IF(ISNUMBER($I22),IF(ISNUMBER($O22),$I22*(1-$O22),$I22),"")),""))</f>
        <v/>
      </c>
      <c r="Q22" s="95" t="str" cm="1">
        <f t="array" ref="Q22">IF(ISBLANK($C22),"",SUMIFS(AllZuordRestKapa,AllZuordPlanId,CONCATENATE($C22,"*")))</f>
        <v/>
      </c>
      <c r="R22" s="66" t="str" cm="1">
        <f t="array" ref="R22">IF($D22=TXT_Sum,IF(ISBLANK($C22),"",_xlfn.MINIFS(AllPlanRestKapaAmp,AllPlanId,CONCATENATE($C22,"?*"),AllPlanTyp,TXT_Det)),IF($D22=TXT_Det,IF(ISBLANK($C22),"",IF(ISNUMBER($P22),IF(ISNUMBER($Q22),IF($P22&lt;&gt;0,$Q22/$P22,100%),0%),"")),""))</f>
        <v/>
      </c>
      <c r="S22" s="67"/>
      <c r="T22" s="68" t="str" cm="1">
        <f t="array" ref="T22">IF($D22=TXT_Sum,IF(ISBLANK($C22),"",IF(_xlfn.MINIFS(AllPlanStart,AllPlanId,CONCATENATE($C22,"?*"),AllPlanTyp,TXT_Det)&gt;DATE(2000,1,1),_xlfn.MINIFS(AllPlanStart,AllPlanId,CONCATENATE($C22,"?*"),AllPlanTyp,TXT_Det),"")),"")</f>
        <v/>
      </c>
      <c r="U22" s="68" t="str" cm="1">
        <f t="array" ref="U22">IF($D22=TXT_Sum,
   IF(ISBLANK($C22),
      "",
      IF(MAX(_xlfn.MAXIFS(AllPlanEnd,AllPlanId,CONCATENATE($C22,"?*"),AllPlanTyp,TXT_Det),_xlfn.MAXIFS(AllPlanStart,AllPlanId,CONCATENATE($C22,"?*"),AllPlanTyp,TXT_MS))&gt;DATE(2000,1,1),
         MAX(_xlfn.MAXIFS(AllPlanEnd,AllPlanId,CONCATENATE($C22,"?*"),AllPlanTyp,TXT_Det),_xlfn.MAXIFS(AllPlanStart,AllPlanId,CONCATENATE($C22,"?*"),AllPlanTyp,TXT_MS)),
         ""
      )
   ),
   IF(ISBLANK($C22),
      "",
      IF(
         AND(
            ISNUMBER($M22),
            ISNUMBER($S22),
            $S22&gt;=DATE(2000,1,1)
         ),
         IF($M22=0,
            $S22,
            WORKDAY.INTL($S22,($M22-1),1)
         ),
         ""
      )
   )
)</f>
        <v/>
      </c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88"/>
      <c r="DV22" s="88"/>
    </row>
    <row r="23" spans="1:126" ht="16.5" x14ac:dyDescent="0.2">
      <c r="A23" s="64"/>
      <c r="B23" s="64"/>
      <c r="C23" s="100"/>
      <c r="D23" s="65"/>
      <c r="E23" s="65"/>
      <c r="F23" s="65"/>
      <c r="G23" s="65"/>
      <c r="H23" s="101"/>
      <c r="I23" s="94"/>
      <c r="J23" s="95" t="str" cm="1">
        <f t="array" ref="J23">IF($D23=TXT_Sum,IF(ISBLANK($C23),"",SUMIFS(AllPlanAufw,AllPlanId,CONCATENATE($C23,"?*"),AllPlanTyp,TXT_Det)),"")</f>
        <v/>
      </c>
      <c r="K23" s="95" t="str" cm="1">
        <f t="array" ref="K23">IF($D23=TXT_Sum,IF(ISBLANK($C23),"",SUMIFS(AllPlanKapa,AllPlanId,CONCATENATE($C23,"?*"),AllPlanTyp,TXT_Det)),IF($D23=TXT_Det,IF(ISBLANK($C23),"",SUMIFS(AllZuordKapa,AllZuordPlanId,CONCATENATE($C23,"*"))),""))</f>
        <v/>
      </c>
      <c r="L23" s="66" t="str" cm="1">
        <f t="array" ref="L23">IF($D23=TXT_Sum,IF(ISBLANK($C23),"",_xlfn.MINIFS(AllPlanKapaAmp,AllPlanId,CONCATENATE($C23,"?*"),AllPlanTyp,TXT_Det)),IF($D23=TXT_Det,IF(ISBLANK($C23),"",IF(ISNUMBER($I23),IF(ISNUMBER($K23),IF(I23&lt;&gt;0,$K23/$I23,0%),0%),"")),""))</f>
        <v/>
      </c>
      <c r="M23" s="64"/>
      <c r="N23" s="95" t="str" cm="1">
        <f t="array" ref="N23">IF($D23=TXT_Sum,IF(ISBLANK($C23),"",SUMIFS(AllPlanDauer,AllPlanId,CONCATENATE($C23,"?*"),AllPlanTyp,TXT_Det)),"")</f>
        <v/>
      </c>
      <c r="O23" s="96"/>
      <c r="P23" s="95" t="str" cm="1">
        <f t="array" ref="P23">IF($D23=TXT_Sum,IF(ISBLANK($C23),"",SUMIFS(AllPlanRestAufw,AllPlanId,CONCATENATE($C23,"?*"),AllPlanTyp,TXT_Det)),IF($D23=TXT_Det,IF(ISBLANK($C23),"",IF(ISNUMBER($I23),IF(ISNUMBER($O23),$I23*(1-$O23),$I23),"")),""))</f>
        <v/>
      </c>
      <c r="Q23" s="95" t="str" cm="1">
        <f t="array" ref="Q23">IF(ISBLANK($C23),"",SUMIFS(AllZuordRestKapa,AllZuordPlanId,CONCATENATE($C23,"*")))</f>
        <v/>
      </c>
      <c r="R23" s="66" t="str" cm="1">
        <f t="array" ref="R23">IF($D23=TXT_Sum,IF(ISBLANK($C23),"",_xlfn.MINIFS(AllPlanRestKapaAmp,AllPlanId,CONCATENATE($C23,"?*"),AllPlanTyp,TXT_Det)),IF($D23=TXT_Det,IF(ISBLANK($C23),"",IF(ISNUMBER($P23),IF(ISNUMBER($Q23),IF($P23&lt;&gt;0,$Q23/$P23,100%),0%),"")),""))</f>
        <v/>
      </c>
      <c r="S23" s="67"/>
      <c r="T23" s="68" t="str" cm="1">
        <f t="array" ref="T23">IF($D23=TXT_Sum,IF(ISBLANK($C23),"",IF(_xlfn.MINIFS(AllPlanStart,AllPlanId,CONCATENATE($C23,"?*"),AllPlanTyp,TXT_Det)&gt;DATE(2000,1,1),_xlfn.MINIFS(AllPlanStart,AllPlanId,CONCATENATE($C23,"?*"),AllPlanTyp,TXT_Det),"")),"")</f>
        <v/>
      </c>
      <c r="U23" s="68" t="str" cm="1">
        <f t="array" ref="U23">IF($D23=TXT_Sum,
   IF(ISBLANK($C23),
      "",
      IF(MAX(_xlfn.MAXIFS(AllPlanEnd,AllPlanId,CONCATENATE($C23,"?*"),AllPlanTyp,TXT_Det),_xlfn.MAXIFS(AllPlanStart,AllPlanId,CONCATENATE($C23,"?*"),AllPlanTyp,TXT_MS))&gt;DATE(2000,1,1),
         MAX(_xlfn.MAXIFS(AllPlanEnd,AllPlanId,CONCATENATE($C23,"?*"),AllPlanTyp,TXT_Det),_xlfn.MAXIFS(AllPlanStart,AllPlanId,CONCATENATE($C23,"?*"),AllPlanTyp,TXT_MS)),
         ""
      )
   ),
   IF(ISBLANK($C23),
      "",
      IF(
         AND(
            ISNUMBER($M23),
            ISNUMBER($S23),
            $S23&gt;=DATE(2000,1,1)
         ),
         IF($M23=0,
            $S23,
            WORKDAY.INTL($S23,($M23-1),1)
         ),
         ""
      )
   )
)</f>
        <v/>
      </c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88"/>
      <c r="DH23" s="88"/>
      <c r="DI23" s="88"/>
      <c r="DJ23" s="88"/>
      <c r="DK23" s="88"/>
      <c r="DL23" s="88"/>
      <c r="DM23" s="88"/>
      <c r="DN23" s="88"/>
      <c r="DO23" s="88"/>
      <c r="DP23" s="88"/>
      <c r="DQ23" s="88"/>
      <c r="DR23" s="88"/>
      <c r="DS23" s="88"/>
      <c r="DT23" s="88"/>
      <c r="DU23" s="88"/>
      <c r="DV23" s="88"/>
    </row>
    <row r="24" spans="1:126" ht="16.5" x14ac:dyDescent="0.2">
      <c r="A24" s="64"/>
      <c r="B24" s="64"/>
      <c r="C24" s="100"/>
      <c r="D24" s="65"/>
      <c r="E24" s="65"/>
      <c r="F24" s="65"/>
      <c r="G24" s="65"/>
      <c r="H24" s="101"/>
      <c r="I24" s="94"/>
      <c r="J24" s="95" t="str" cm="1">
        <f t="array" ref="J24">IF($D24=TXT_Sum,IF(ISBLANK($C24),"",SUMIFS(AllPlanAufw,AllPlanId,CONCATENATE($C24,"?*"),AllPlanTyp,TXT_Det)),"")</f>
        <v/>
      </c>
      <c r="K24" s="95" t="str" cm="1">
        <f t="array" ref="K24">IF($D24=TXT_Sum,IF(ISBLANK($C24),"",SUMIFS(AllPlanKapa,AllPlanId,CONCATENATE($C24,"?*"),AllPlanTyp,TXT_Det)),IF($D24=TXT_Det,IF(ISBLANK($C24),"",SUMIFS(AllZuordKapa,AllZuordPlanId,CONCATENATE($C24,"*"))),""))</f>
        <v/>
      </c>
      <c r="L24" s="66" t="str" cm="1">
        <f t="array" ref="L24">IF($D24=TXT_Sum,IF(ISBLANK($C24),"",_xlfn.MINIFS(AllPlanKapaAmp,AllPlanId,CONCATENATE($C24,"?*"),AllPlanTyp,TXT_Det)),IF($D24=TXT_Det,IF(ISBLANK($C24),"",IF(ISNUMBER($I24),IF(ISNUMBER($K24),IF(I24&lt;&gt;0,$K24/$I24,0%),0%),"")),""))</f>
        <v/>
      </c>
      <c r="M24" s="64"/>
      <c r="N24" s="95" t="str" cm="1">
        <f t="array" ref="N24">IF($D24=TXT_Sum,IF(ISBLANK($C24),"",SUMIFS(AllPlanDauer,AllPlanId,CONCATENATE($C24,"?*"),AllPlanTyp,TXT_Det)),"")</f>
        <v/>
      </c>
      <c r="O24" s="96"/>
      <c r="P24" s="95" t="str" cm="1">
        <f t="array" ref="P24">IF($D24=TXT_Sum,IF(ISBLANK($C24),"",SUMIFS(AllPlanRestAufw,AllPlanId,CONCATENATE($C24,"?*"),AllPlanTyp,TXT_Det)),IF($D24=TXT_Det,IF(ISBLANK($C24),"",IF(ISNUMBER($I24),IF(ISNUMBER($O24),$I24*(1-$O24),$I24),"")),""))</f>
        <v/>
      </c>
      <c r="Q24" s="95" t="str" cm="1">
        <f t="array" ref="Q24">IF(ISBLANK($C24),"",SUMIFS(AllZuordRestKapa,AllZuordPlanId,CONCATENATE($C24,"*")))</f>
        <v/>
      </c>
      <c r="R24" s="66" t="str" cm="1">
        <f t="array" ref="R24">IF($D24=TXT_Sum,IF(ISBLANK($C24),"",_xlfn.MINIFS(AllPlanRestKapaAmp,AllPlanId,CONCATENATE($C24,"?*"),AllPlanTyp,TXT_Det)),IF($D24=TXT_Det,IF(ISBLANK($C24),"",IF(ISNUMBER($P24),IF(ISNUMBER($Q24),IF($P24&lt;&gt;0,$Q24/$P24,100%),0%),"")),""))</f>
        <v/>
      </c>
      <c r="S24" s="67"/>
      <c r="T24" s="68" t="str" cm="1">
        <f t="array" ref="T24">IF($D24=TXT_Sum,IF(ISBLANK($C24),"",IF(_xlfn.MINIFS(AllPlanStart,AllPlanId,CONCATENATE($C24,"?*"),AllPlanTyp,TXT_Det)&gt;DATE(2000,1,1),_xlfn.MINIFS(AllPlanStart,AllPlanId,CONCATENATE($C24,"?*"),AllPlanTyp,TXT_Det),"")),"")</f>
        <v/>
      </c>
      <c r="U24" s="68" t="str" cm="1">
        <f t="array" ref="U24">IF($D24=TXT_Sum,
   IF(ISBLANK($C24),
      "",
      IF(MAX(_xlfn.MAXIFS(AllPlanEnd,AllPlanId,CONCATENATE($C24,"?*"),AllPlanTyp,TXT_Det),_xlfn.MAXIFS(AllPlanStart,AllPlanId,CONCATENATE($C24,"?*"),AllPlanTyp,TXT_MS))&gt;DATE(2000,1,1),
         MAX(_xlfn.MAXIFS(AllPlanEnd,AllPlanId,CONCATENATE($C24,"?*"),AllPlanTyp,TXT_Det),_xlfn.MAXIFS(AllPlanStart,AllPlanId,CONCATENATE($C24,"?*"),AllPlanTyp,TXT_MS)),
         ""
      )
   ),
   IF(ISBLANK($C24),
      "",
      IF(
         AND(
            ISNUMBER($M24),
            ISNUMBER($S24),
            $S24&gt;=DATE(2000,1,1)
         ),
         IF($M24=0,
            $S24,
            WORKDAY.INTL($S24,($M24-1),1)
         ),
         ""
      )
   )
)</f>
        <v/>
      </c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88"/>
      <c r="DH24" s="88"/>
      <c r="DI24" s="88"/>
      <c r="DJ24" s="88"/>
      <c r="DK24" s="88"/>
      <c r="DL24" s="88"/>
      <c r="DM24" s="88"/>
      <c r="DN24" s="88"/>
      <c r="DO24" s="88"/>
      <c r="DP24" s="88"/>
      <c r="DQ24" s="88"/>
      <c r="DR24" s="88"/>
      <c r="DS24" s="88"/>
      <c r="DT24" s="88"/>
      <c r="DU24" s="88"/>
      <c r="DV24" s="88"/>
    </row>
    <row r="25" spans="1:126" ht="16.5" x14ac:dyDescent="0.2">
      <c r="A25" s="64"/>
      <c r="B25" s="64"/>
      <c r="C25" s="100"/>
      <c r="D25" s="65"/>
      <c r="E25" s="65"/>
      <c r="F25" s="65"/>
      <c r="G25" s="65"/>
      <c r="H25" s="101"/>
      <c r="I25" s="94"/>
      <c r="J25" s="95" t="str" cm="1">
        <f t="array" ref="J25">IF($D25=TXT_Sum,IF(ISBLANK($C25),"",SUMIFS(AllPlanAufw,AllPlanId,CONCATENATE($C25,"?*"),AllPlanTyp,TXT_Det)),"")</f>
        <v/>
      </c>
      <c r="K25" s="95" t="str" cm="1">
        <f t="array" ref="K25">IF($D25=TXT_Sum,IF(ISBLANK($C25),"",SUMIFS(AllPlanKapa,AllPlanId,CONCATENATE($C25,"?*"),AllPlanTyp,TXT_Det)),IF($D25=TXT_Det,IF(ISBLANK($C25),"",SUMIFS(AllZuordKapa,AllZuordPlanId,CONCATENATE($C25,"*"))),""))</f>
        <v/>
      </c>
      <c r="L25" s="66" t="str" cm="1">
        <f t="array" ref="L25">IF($D25=TXT_Sum,IF(ISBLANK($C25),"",_xlfn.MINIFS(AllPlanKapaAmp,AllPlanId,CONCATENATE($C25,"?*"),AllPlanTyp,TXT_Det)),IF($D25=TXT_Det,IF(ISBLANK($C25),"",IF(ISNUMBER($I25),IF(ISNUMBER($K25),IF(I25&lt;&gt;0,$K25/$I25,0%),0%),"")),""))</f>
        <v/>
      </c>
      <c r="M25" s="64"/>
      <c r="N25" s="95" t="str" cm="1">
        <f t="array" ref="N25">IF($D25=TXT_Sum,IF(ISBLANK($C25),"",SUMIFS(AllPlanDauer,AllPlanId,CONCATENATE($C25,"?*"),AllPlanTyp,TXT_Det)),"")</f>
        <v/>
      </c>
      <c r="O25" s="96"/>
      <c r="P25" s="95" t="str" cm="1">
        <f t="array" ref="P25">IF($D25=TXT_Sum,IF(ISBLANK($C25),"",SUMIFS(AllPlanRestAufw,AllPlanId,CONCATENATE($C25,"?*"),AllPlanTyp,TXT_Det)),IF($D25=TXT_Det,IF(ISBLANK($C25),"",IF(ISNUMBER($I25),IF(ISNUMBER($O25),$I25*(1-$O25),$I25),"")),""))</f>
        <v/>
      </c>
      <c r="Q25" s="95" t="str" cm="1">
        <f t="array" ref="Q25">IF(ISBLANK($C25),"",SUMIFS(AllZuordRestKapa,AllZuordPlanId,CONCATENATE($C25,"*")))</f>
        <v/>
      </c>
      <c r="R25" s="66" t="str" cm="1">
        <f t="array" ref="R25">IF($D25=TXT_Sum,IF(ISBLANK($C25),"",_xlfn.MINIFS(AllPlanRestKapaAmp,AllPlanId,CONCATENATE($C25,"?*"),AllPlanTyp,TXT_Det)),IF($D25=TXT_Det,IF(ISBLANK($C25),"",IF(ISNUMBER($P25),IF(ISNUMBER($Q25),IF($P25&lt;&gt;0,$Q25/$P25,100%),0%),"")),""))</f>
        <v/>
      </c>
      <c r="S25" s="67"/>
      <c r="T25" s="68" t="str" cm="1">
        <f t="array" ref="T25">IF($D25=TXT_Sum,IF(ISBLANK($C25),"",IF(_xlfn.MINIFS(AllPlanStart,AllPlanId,CONCATENATE($C25,"?*"),AllPlanTyp,TXT_Det)&gt;DATE(2000,1,1),_xlfn.MINIFS(AllPlanStart,AllPlanId,CONCATENATE($C25,"?*"),AllPlanTyp,TXT_Det),"")),"")</f>
        <v/>
      </c>
      <c r="U25" s="68" t="str" cm="1">
        <f t="array" ref="U25">IF($D25=TXT_Sum,
   IF(ISBLANK($C25),
      "",
      IF(MAX(_xlfn.MAXIFS(AllPlanEnd,AllPlanId,CONCATENATE($C25,"?*"),AllPlanTyp,TXT_Det),_xlfn.MAXIFS(AllPlanStart,AllPlanId,CONCATENATE($C25,"?*"),AllPlanTyp,TXT_MS))&gt;DATE(2000,1,1),
         MAX(_xlfn.MAXIFS(AllPlanEnd,AllPlanId,CONCATENATE($C25,"?*"),AllPlanTyp,TXT_Det),_xlfn.MAXIFS(AllPlanStart,AllPlanId,CONCATENATE($C25,"?*"),AllPlanTyp,TXT_MS)),
         ""
      )
   ),
   IF(ISBLANK($C25),
      "",
      IF(
         AND(
            ISNUMBER($M25),
            ISNUMBER($S25),
            $S25&gt;=DATE(2000,1,1)
         ),
         IF($M25=0,
            $S25,
            WORKDAY.INTL($S25,($M25-1),1)
         ),
         ""
      )
   )
)</f>
        <v/>
      </c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88"/>
      <c r="DH25" s="88"/>
      <c r="DI25" s="88"/>
      <c r="DJ25" s="88"/>
      <c r="DK25" s="88"/>
      <c r="DL25" s="88"/>
      <c r="DM25" s="88"/>
      <c r="DN25" s="88"/>
      <c r="DO25" s="88"/>
      <c r="DP25" s="88"/>
      <c r="DQ25" s="88"/>
      <c r="DR25" s="88"/>
      <c r="DS25" s="88"/>
      <c r="DT25" s="88"/>
      <c r="DU25" s="88"/>
      <c r="DV25" s="88"/>
    </row>
    <row r="26" spans="1:126" ht="16.5" x14ac:dyDescent="0.2">
      <c r="A26" s="64"/>
      <c r="B26" s="64"/>
      <c r="C26" s="100"/>
      <c r="D26" s="65"/>
      <c r="E26" s="65"/>
      <c r="F26" s="65"/>
      <c r="G26" s="65"/>
      <c r="H26" s="101"/>
      <c r="I26" s="94"/>
      <c r="J26" s="95" t="str" cm="1">
        <f t="array" ref="J26">IF($D26=TXT_Sum,IF(ISBLANK($C26),"",SUMIFS(AllPlanAufw,AllPlanId,CONCATENATE($C26,"?*"),AllPlanTyp,TXT_Det)),"")</f>
        <v/>
      </c>
      <c r="K26" s="95" t="str" cm="1">
        <f t="array" ref="K26">IF($D26=TXT_Sum,IF(ISBLANK($C26),"",SUMIFS(AllPlanKapa,AllPlanId,CONCATENATE($C26,"?*"),AllPlanTyp,TXT_Det)),IF($D26=TXT_Det,IF(ISBLANK($C26),"",SUMIFS(AllZuordKapa,AllZuordPlanId,CONCATENATE($C26,"*"))),""))</f>
        <v/>
      </c>
      <c r="L26" s="66" t="str" cm="1">
        <f t="array" ref="L26">IF($D26=TXT_Sum,IF(ISBLANK($C26),"",_xlfn.MINIFS(AllPlanKapaAmp,AllPlanId,CONCATENATE($C26,"?*"),AllPlanTyp,TXT_Det)),IF($D26=TXT_Det,IF(ISBLANK($C26),"",IF(ISNUMBER($I26),IF(ISNUMBER($K26),IF(I26&lt;&gt;0,$K26/$I26,0%),0%),"")),""))</f>
        <v/>
      </c>
      <c r="M26" s="64"/>
      <c r="N26" s="95" t="str" cm="1">
        <f t="array" ref="N26">IF($D26=TXT_Sum,IF(ISBLANK($C26),"",SUMIFS(AllPlanDauer,AllPlanId,CONCATENATE($C26,"?*"),AllPlanTyp,TXT_Det)),"")</f>
        <v/>
      </c>
      <c r="O26" s="96"/>
      <c r="P26" s="95" t="str" cm="1">
        <f t="array" ref="P26">IF($D26=TXT_Sum,IF(ISBLANK($C26),"",SUMIFS(AllPlanRestAufw,AllPlanId,CONCATENATE($C26,"?*"),AllPlanTyp,TXT_Det)),IF($D26=TXT_Det,IF(ISBLANK($C26),"",IF(ISNUMBER($I26),IF(ISNUMBER($O26),$I26*(1-$O26),$I26),"")),""))</f>
        <v/>
      </c>
      <c r="Q26" s="95" t="str" cm="1">
        <f t="array" ref="Q26">IF(ISBLANK($C26),"",SUMIFS(AllZuordRestKapa,AllZuordPlanId,CONCATENATE($C26,"*")))</f>
        <v/>
      </c>
      <c r="R26" s="66" t="str" cm="1">
        <f t="array" ref="R26">IF($D26=TXT_Sum,IF(ISBLANK($C26),"",_xlfn.MINIFS(AllPlanRestKapaAmp,AllPlanId,CONCATENATE($C26,"?*"),AllPlanTyp,TXT_Det)),IF($D26=TXT_Det,IF(ISBLANK($C26),"",IF(ISNUMBER($P26),IF(ISNUMBER($Q26),IF($P26&lt;&gt;0,$Q26/$P26,100%),0%),"")),""))</f>
        <v/>
      </c>
      <c r="S26" s="67"/>
      <c r="T26" s="68" t="str" cm="1">
        <f t="array" ref="T26">IF($D26=TXT_Sum,IF(ISBLANK($C26),"",IF(_xlfn.MINIFS(AllPlanStart,AllPlanId,CONCATENATE($C26,"?*"),AllPlanTyp,TXT_Det)&gt;DATE(2000,1,1),_xlfn.MINIFS(AllPlanStart,AllPlanId,CONCATENATE($C26,"?*"),AllPlanTyp,TXT_Det),"")),"")</f>
        <v/>
      </c>
      <c r="U26" s="68" t="str" cm="1">
        <f t="array" ref="U26">IF($D26=TXT_Sum,
   IF(ISBLANK($C26),
      "",
      IF(MAX(_xlfn.MAXIFS(AllPlanEnd,AllPlanId,CONCATENATE($C26,"?*"),AllPlanTyp,TXT_Det),_xlfn.MAXIFS(AllPlanStart,AllPlanId,CONCATENATE($C26,"?*"),AllPlanTyp,TXT_MS))&gt;DATE(2000,1,1),
         MAX(_xlfn.MAXIFS(AllPlanEnd,AllPlanId,CONCATENATE($C26,"?*"),AllPlanTyp,TXT_Det),_xlfn.MAXIFS(AllPlanStart,AllPlanId,CONCATENATE($C26,"?*"),AllPlanTyp,TXT_MS)),
         ""
      )
   ),
   IF(ISBLANK($C26),
      "",
      IF(
         AND(
            ISNUMBER($M26),
            ISNUMBER($S26),
            $S26&gt;=DATE(2000,1,1)
         ),
         IF($M26=0,
            $S26,
            WORKDAY.INTL($S26,($M26-1),1)
         ),
         ""
      )
   )
)</f>
        <v/>
      </c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88"/>
      <c r="DH26" s="88"/>
      <c r="DI26" s="88"/>
      <c r="DJ26" s="88"/>
      <c r="DK26" s="88"/>
      <c r="DL26" s="88"/>
      <c r="DM26" s="88"/>
      <c r="DN26" s="88"/>
      <c r="DO26" s="88"/>
      <c r="DP26" s="88"/>
      <c r="DQ26" s="88"/>
      <c r="DR26" s="88"/>
      <c r="DS26" s="88"/>
      <c r="DT26" s="88"/>
      <c r="DU26" s="88"/>
      <c r="DV26" s="88"/>
    </row>
    <row r="27" spans="1:126" ht="16.5" x14ac:dyDescent="0.2">
      <c r="A27" s="64"/>
      <c r="B27" s="64"/>
      <c r="C27" s="100"/>
      <c r="D27" s="65"/>
      <c r="E27" s="65"/>
      <c r="F27" s="65"/>
      <c r="G27" s="65"/>
      <c r="H27" s="101"/>
      <c r="I27" s="94"/>
      <c r="J27" s="95" t="str" cm="1">
        <f t="array" ref="J27">IF($D27=TXT_Sum,IF(ISBLANK($C27),"",SUMIFS(AllPlanAufw,AllPlanId,CONCATENATE($C27,"?*"),AllPlanTyp,TXT_Det)),"")</f>
        <v/>
      </c>
      <c r="K27" s="95" t="str" cm="1">
        <f t="array" ref="K27">IF($D27=TXT_Sum,IF(ISBLANK($C27),"",SUMIFS(AllPlanKapa,AllPlanId,CONCATENATE($C27,"?*"),AllPlanTyp,TXT_Det)),IF($D27=TXT_Det,IF(ISBLANK($C27),"",SUMIFS(AllZuordKapa,AllZuordPlanId,CONCATENATE($C27,"*"))),""))</f>
        <v/>
      </c>
      <c r="L27" s="66" t="str" cm="1">
        <f t="array" ref="L27">IF($D27=TXT_Sum,IF(ISBLANK($C27),"",_xlfn.MINIFS(AllPlanKapaAmp,AllPlanId,CONCATENATE($C27,"?*"),AllPlanTyp,TXT_Det)),IF($D27=TXT_Det,IF(ISBLANK($C27),"",IF(ISNUMBER($I27),IF(ISNUMBER($K27),IF(I27&lt;&gt;0,$K27/$I27,0%),0%),"")),""))</f>
        <v/>
      </c>
      <c r="M27" s="64"/>
      <c r="N27" s="95" t="str" cm="1">
        <f t="array" ref="N27">IF($D27=TXT_Sum,IF(ISBLANK($C27),"",SUMIFS(AllPlanDauer,AllPlanId,CONCATENATE($C27,"?*"),AllPlanTyp,TXT_Det)),"")</f>
        <v/>
      </c>
      <c r="O27" s="96"/>
      <c r="P27" s="95" t="str" cm="1">
        <f t="array" ref="P27">IF($D27=TXT_Sum,IF(ISBLANK($C27),"",SUMIFS(AllPlanRestAufw,AllPlanId,CONCATENATE($C27,"?*"),AllPlanTyp,TXT_Det)),IF($D27=TXT_Det,IF(ISBLANK($C27),"",IF(ISNUMBER($I27),IF(ISNUMBER($O27),$I27*(1-$O27),$I27),"")),""))</f>
        <v/>
      </c>
      <c r="Q27" s="95" t="str" cm="1">
        <f t="array" ref="Q27">IF(ISBLANK($C27),"",SUMIFS(AllZuordRestKapa,AllZuordPlanId,CONCATENATE($C27,"*")))</f>
        <v/>
      </c>
      <c r="R27" s="66" t="str" cm="1">
        <f t="array" ref="R27">IF($D27=TXT_Sum,IF(ISBLANK($C27),"",_xlfn.MINIFS(AllPlanRestKapaAmp,AllPlanId,CONCATENATE($C27,"?*"),AllPlanTyp,TXT_Det)),IF($D27=TXT_Det,IF(ISBLANK($C27),"",IF(ISNUMBER($P27),IF(ISNUMBER($Q27),IF($P27&lt;&gt;0,$Q27/$P27,100%),0%),"")),""))</f>
        <v/>
      </c>
      <c r="S27" s="67"/>
      <c r="T27" s="68" t="str" cm="1">
        <f t="array" ref="T27">IF($D27=TXT_Sum,IF(ISBLANK($C27),"",IF(_xlfn.MINIFS(AllPlanStart,AllPlanId,CONCATENATE($C27,"?*"),AllPlanTyp,TXT_Det)&gt;DATE(2000,1,1),_xlfn.MINIFS(AllPlanStart,AllPlanId,CONCATENATE($C27,"?*"),AllPlanTyp,TXT_Det),"")),"")</f>
        <v/>
      </c>
      <c r="U27" s="68" t="str" cm="1">
        <f t="array" ref="U27">IF($D27=TXT_Sum,
   IF(ISBLANK($C27),
      "",
      IF(MAX(_xlfn.MAXIFS(AllPlanEnd,AllPlanId,CONCATENATE($C27,"?*"),AllPlanTyp,TXT_Det),_xlfn.MAXIFS(AllPlanStart,AllPlanId,CONCATENATE($C27,"?*"),AllPlanTyp,TXT_MS))&gt;DATE(2000,1,1),
         MAX(_xlfn.MAXIFS(AllPlanEnd,AllPlanId,CONCATENATE($C27,"?*"),AllPlanTyp,TXT_Det),_xlfn.MAXIFS(AllPlanStart,AllPlanId,CONCATENATE($C27,"?*"),AllPlanTyp,TXT_MS)),
         ""
      )
   ),
   IF(ISBLANK($C27),
      "",
      IF(
         AND(
            ISNUMBER($M27),
            ISNUMBER($S27),
            $S27&gt;=DATE(2000,1,1)
         ),
         IF($M27=0,
            $S27,
            WORKDAY.INTL($S27,($M27-1),1)
         ),
         ""
      )
   )
)</f>
        <v/>
      </c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88"/>
      <c r="DH27" s="88"/>
      <c r="DI27" s="88"/>
      <c r="DJ27" s="88"/>
      <c r="DK27" s="88"/>
      <c r="DL27" s="88"/>
      <c r="DM27" s="88"/>
      <c r="DN27" s="88"/>
      <c r="DO27" s="88"/>
      <c r="DP27" s="88"/>
      <c r="DQ27" s="88"/>
      <c r="DR27" s="88"/>
      <c r="DS27" s="88"/>
      <c r="DT27" s="88"/>
      <c r="DU27" s="88"/>
      <c r="DV27" s="88"/>
    </row>
    <row r="28" spans="1:126" ht="16.5" x14ac:dyDescent="0.2">
      <c r="A28" s="64"/>
      <c r="B28" s="64"/>
      <c r="C28" s="100"/>
      <c r="D28" s="65"/>
      <c r="E28" s="65"/>
      <c r="F28" s="65"/>
      <c r="G28" s="65"/>
      <c r="H28" s="101"/>
      <c r="I28" s="94"/>
      <c r="J28" s="95" t="str" cm="1">
        <f t="array" ref="J28">IF($D28=TXT_Sum,IF(ISBLANK($C28),"",SUMIFS(AllPlanAufw,AllPlanId,CONCATENATE($C28,"?*"),AllPlanTyp,TXT_Det)),"")</f>
        <v/>
      </c>
      <c r="K28" s="95" t="str" cm="1">
        <f t="array" ref="K28">IF($D28=TXT_Sum,IF(ISBLANK($C28),"",SUMIFS(AllPlanKapa,AllPlanId,CONCATENATE($C28,"?*"),AllPlanTyp,TXT_Det)),IF($D28=TXT_Det,IF(ISBLANK($C28),"",SUMIFS(AllZuordKapa,AllZuordPlanId,CONCATENATE($C28,"*"))),""))</f>
        <v/>
      </c>
      <c r="L28" s="66" t="str" cm="1">
        <f t="array" ref="L28">IF($D28=TXT_Sum,IF(ISBLANK($C28),"",_xlfn.MINIFS(AllPlanKapaAmp,AllPlanId,CONCATENATE($C28,"?*"),AllPlanTyp,TXT_Det)),IF($D28=TXT_Det,IF(ISBLANK($C28),"",IF(ISNUMBER($I28),IF(ISNUMBER($K28),IF(I28&lt;&gt;0,$K28/$I28,0%),0%),"")),""))</f>
        <v/>
      </c>
      <c r="M28" s="64"/>
      <c r="N28" s="95" t="str" cm="1">
        <f t="array" ref="N28">IF($D28=TXT_Sum,IF(ISBLANK($C28),"",SUMIFS(AllPlanDauer,AllPlanId,CONCATENATE($C28,"?*"),AllPlanTyp,TXT_Det)),"")</f>
        <v/>
      </c>
      <c r="O28" s="96"/>
      <c r="P28" s="95" t="str" cm="1">
        <f t="array" ref="P28">IF($D28=TXT_Sum,IF(ISBLANK($C28),"",SUMIFS(AllPlanRestAufw,AllPlanId,CONCATENATE($C28,"?*"),AllPlanTyp,TXT_Det)),IF($D28=TXT_Det,IF(ISBLANK($C28),"",IF(ISNUMBER($I28),IF(ISNUMBER($O28),$I28*(1-$O28),$I28),"")),""))</f>
        <v/>
      </c>
      <c r="Q28" s="95" t="str" cm="1">
        <f t="array" ref="Q28">IF(ISBLANK($C28),"",SUMIFS(AllZuordRestKapa,AllZuordPlanId,CONCATENATE($C28,"*")))</f>
        <v/>
      </c>
      <c r="R28" s="66" t="str" cm="1">
        <f t="array" ref="R28">IF($D28=TXT_Sum,IF(ISBLANK($C28),"",_xlfn.MINIFS(AllPlanRestKapaAmp,AllPlanId,CONCATENATE($C28,"?*"),AllPlanTyp,TXT_Det)),IF($D28=TXT_Det,IF(ISBLANK($C28),"",IF(ISNUMBER($P28),IF(ISNUMBER($Q28),IF($P28&lt;&gt;0,$Q28/$P28,100%),0%),"")),""))</f>
        <v/>
      </c>
      <c r="S28" s="67"/>
      <c r="T28" s="68" t="str" cm="1">
        <f t="array" ref="T28">IF($D28=TXT_Sum,IF(ISBLANK($C28),"",IF(_xlfn.MINIFS(AllPlanStart,AllPlanId,CONCATENATE($C28,"?*"),AllPlanTyp,TXT_Det)&gt;DATE(2000,1,1),_xlfn.MINIFS(AllPlanStart,AllPlanId,CONCATENATE($C28,"?*"),AllPlanTyp,TXT_Det),"")),"")</f>
        <v/>
      </c>
      <c r="U28" s="68" t="str" cm="1">
        <f t="array" ref="U28">IF($D28=TXT_Sum,
   IF(ISBLANK($C28),
      "",
      IF(MAX(_xlfn.MAXIFS(AllPlanEnd,AllPlanId,CONCATENATE($C28,"?*"),AllPlanTyp,TXT_Det),_xlfn.MAXIFS(AllPlanStart,AllPlanId,CONCATENATE($C28,"?*"),AllPlanTyp,TXT_MS))&gt;DATE(2000,1,1),
         MAX(_xlfn.MAXIFS(AllPlanEnd,AllPlanId,CONCATENATE($C28,"?*"),AllPlanTyp,TXT_Det),_xlfn.MAXIFS(AllPlanStart,AllPlanId,CONCATENATE($C28,"?*"),AllPlanTyp,TXT_MS)),
         ""
      )
   ),
   IF(ISBLANK($C28),
      "",
      IF(
         AND(
            ISNUMBER($M28),
            ISNUMBER($S28),
            $S28&gt;=DATE(2000,1,1)
         ),
         IF($M28=0,
            $S28,
            WORKDAY.INTL($S28,($M28-1),1)
         ),
         ""
      )
   )
)</f>
        <v/>
      </c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88"/>
      <c r="DH28" s="88"/>
      <c r="DI28" s="88"/>
      <c r="DJ28" s="88"/>
      <c r="DK28" s="88"/>
      <c r="DL28" s="88"/>
      <c r="DM28" s="88"/>
      <c r="DN28" s="88"/>
      <c r="DO28" s="88"/>
      <c r="DP28" s="88"/>
      <c r="DQ28" s="88"/>
      <c r="DR28" s="88"/>
      <c r="DS28" s="88"/>
      <c r="DT28" s="88"/>
      <c r="DU28" s="88"/>
      <c r="DV28" s="88"/>
    </row>
    <row r="29" spans="1:126" ht="16.5" x14ac:dyDescent="0.2">
      <c r="A29" s="64"/>
      <c r="B29" s="64"/>
      <c r="C29" s="100"/>
      <c r="D29" s="65"/>
      <c r="E29" s="65"/>
      <c r="F29" s="65"/>
      <c r="G29" s="65"/>
      <c r="H29" s="101"/>
      <c r="I29" s="94"/>
      <c r="J29" s="95" t="str" cm="1">
        <f t="array" ref="J29">IF($D29=TXT_Sum,IF(ISBLANK($C29),"",SUMIFS(AllPlanAufw,AllPlanId,CONCATENATE($C29,"?*"),AllPlanTyp,TXT_Det)),"")</f>
        <v/>
      </c>
      <c r="K29" s="95" t="str" cm="1">
        <f t="array" ref="K29">IF($D29=TXT_Sum,IF(ISBLANK($C29),"",SUMIFS(AllPlanKapa,AllPlanId,CONCATENATE($C29,"?*"),AllPlanTyp,TXT_Det)),IF($D29=TXT_Det,IF(ISBLANK($C29),"",SUMIFS(AllZuordKapa,AllZuordPlanId,CONCATENATE($C29,"*"))),""))</f>
        <v/>
      </c>
      <c r="L29" s="66" t="str" cm="1">
        <f t="array" ref="L29">IF($D29=TXT_Sum,IF(ISBLANK($C29),"",_xlfn.MINIFS(AllPlanKapaAmp,AllPlanId,CONCATENATE($C29,"?*"),AllPlanTyp,TXT_Det)),IF($D29=TXT_Det,IF(ISBLANK($C29),"",IF(ISNUMBER($I29),IF(ISNUMBER($K29),IF(I29&lt;&gt;0,$K29/$I29,0%),0%),"")),""))</f>
        <v/>
      </c>
      <c r="M29" s="64"/>
      <c r="N29" s="95" t="str" cm="1">
        <f t="array" ref="N29">IF($D29=TXT_Sum,IF(ISBLANK($C29),"",SUMIFS(AllPlanDauer,AllPlanId,CONCATENATE($C29,"?*"),AllPlanTyp,TXT_Det)),"")</f>
        <v/>
      </c>
      <c r="O29" s="96"/>
      <c r="P29" s="95" t="str" cm="1">
        <f t="array" ref="P29">IF($D29=TXT_Sum,IF(ISBLANK($C29),"",SUMIFS(AllPlanRestAufw,AllPlanId,CONCATENATE($C29,"?*"),AllPlanTyp,TXT_Det)),IF($D29=TXT_Det,IF(ISBLANK($C29),"",IF(ISNUMBER($I29),IF(ISNUMBER($O29),$I29*(1-$O29),$I29),"")),""))</f>
        <v/>
      </c>
      <c r="Q29" s="95" t="str" cm="1">
        <f t="array" ref="Q29">IF(ISBLANK($C29),"",SUMIFS(AllZuordRestKapa,AllZuordPlanId,CONCATENATE($C29,"*")))</f>
        <v/>
      </c>
      <c r="R29" s="66" t="str" cm="1">
        <f t="array" ref="R29">IF($D29=TXT_Sum,IF(ISBLANK($C29),"",_xlfn.MINIFS(AllPlanRestKapaAmp,AllPlanId,CONCATENATE($C29,"?*"),AllPlanTyp,TXT_Det)),IF($D29=TXT_Det,IF(ISBLANK($C29),"",IF(ISNUMBER($P29),IF(ISNUMBER($Q29),IF($P29&lt;&gt;0,$Q29/$P29,100%),0%),"")),""))</f>
        <v/>
      </c>
      <c r="S29" s="67"/>
      <c r="T29" s="68" t="str" cm="1">
        <f t="array" ref="T29">IF($D29=TXT_Sum,IF(ISBLANK($C29),"",IF(_xlfn.MINIFS(AllPlanStart,AllPlanId,CONCATENATE($C29,"?*"),AllPlanTyp,TXT_Det)&gt;DATE(2000,1,1),_xlfn.MINIFS(AllPlanStart,AllPlanId,CONCATENATE($C29,"?*"),AllPlanTyp,TXT_Det),"")),"")</f>
        <v/>
      </c>
      <c r="U29" s="68" t="str" cm="1">
        <f t="array" ref="U29">IF($D29=TXT_Sum,
   IF(ISBLANK($C29),
      "",
      IF(MAX(_xlfn.MAXIFS(AllPlanEnd,AllPlanId,CONCATENATE($C29,"?*"),AllPlanTyp,TXT_Det),_xlfn.MAXIFS(AllPlanStart,AllPlanId,CONCATENATE($C29,"?*"),AllPlanTyp,TXT_MS))&gt;DATE(2000,1,1),
         MAX(_xlfn.MAXIFS(AllPlanEnd,AllPlanId,CONCATENATE($C29,"?*"),AllPlanTyp,TXT_Det),_xlfn.MAXIFS(AllPlanStart,AllPlanId,CONCATENATE($C29,"?*"),AllPlanTyp,TXT_MS)),
         ""
      )
   ),
   IF(ISBLANK($C29),
      "",
      IF(
         AND(
            ISNUMBER($M29),
            ISNUMBER($S29),
            $S29&gt;=DATE(2000,1,1)
         ),
         IF($M29=0,
            $S29,
            WORKDAY.INTL($S29,($M29-1),1)
         ),
         ""
      )
   )
)</f>
        <v/>
      </c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88"/>
      <c r="DH29" s="88"/>
      <c r="DI29" s="88"/>
      <c r="DJ29" s="88"/>
      <c r="DK29" s="88"/>
      <c r="DL29" s="88"/>
      <c r="DM29" s="88"/>
      <c r="DN29" s="88"/>
      <c r="DO29" s="88"/>
      <c r="DP29" s="88"/>
      <c r="DQ29" s="88"/>
      <c r="DR29" s="88"/>
      <c r="DS29" s="88"/>
      <c r="DT29" s="88"/>
      <c r="DU29" s="88"/>
      <c r="DV29" s="88"/>
    </row>
    <row r="30" spans="1:126" ht="16.5" x14ac:dyDescent="0.2">
      <c r="A30" s="64"/>
      <c r="B30" s="64"/>
      <c r="C30" s="100"/>
      <c r="D30" s="65"/>
      <c r="E30" s="65"/>
      <c r="F30" s="65"/>
      <c r="G30" s="65"/>
      <c r="H30" s="101"/>
      <c r="I30" s="94"/>
      <c r="J30" s="95" t="str" cm="1">
        <f t="array" ref="J30">IF($D30=TXT_Sum,IF(ISBLANK($C30),"",SUMIFS(AllPlanAufw,AllPlanId,CONCATENATE($C30,"?*"),AllPlanTyp,TXT_Det)),"")</f>
        <v/>
      </c>
      <c r="K30" s="95" t="str" cm="1">
        <f t="array" ref="K30">IF($D30=TXT_Sum,IF(ISBLANK($C30),"",SUMIFS(AllPlanKapa,AllPlanId,CONCATENATE($C30,"?*"),AllPlanTyp,TXT_Det)),IF($D30=TXT_Det,IF(ISBLANK($C30),"",SUMIFS(AllZuordKapa,AllZuordPlanId,CONCATENATE($C30,"*"))),""))</f>
        <v/>
      </c>
      <c r="L30" s="66" t="str" cm="1">
        <f t="array" ref="L30">IF($D30=TXT_Sum,IF(ISBLANK($C30),"",_xlfn.MINIFS(AllPlanKapaAmp,AllPlanId,CONCATENATE($C30,"?*"),AllPlanTyp,TXT_Det)),IF($D30=TXT_Det,IF(ISBLANK($C30),"",IF(ISNUMBER($I30),IF(ISNUMBER($K30),IF(I30&lt;&gt;0,$K30/$I30,0%),0%),"")),""))</f>
        <v/>
      </c>
      <c r="M30" s="64"/>
      <c r="N30" s="95" t="str" cm="1">
        <f t="array" ref="N30">IF($D30=TXT_Sum,IF(ISBLANK($C30),"",SUMIFS(AllPlanDauer,AllPlanId,CONCATENATE($C30,"?*"),AllPlanTyp,TXT_Det)),"")</f>
        <v/>
      </c>
      <c r="O30" s="96"/>
      <c r="P30" s="95" t="str" cm="1">
        <f t="array" ref="P30">IF($D30=TXT_Sum,IF(ISBLANK($C30),"",SUMIFS(AllPlanRestAufw,AllPlanId,CONCATENATE($C30,"?*"),AllPlanTyp,TXT_Det)),IF($D30=TXT_Det,IF(ISBLANK($C30),"",IF(ISNUMBER($I30),IF(ISNUMBER($O30),$I30*(1-$O30),$I30),"")),""))</f>
        <v/>
      </c>
      <c r="Q30" s="95" t="str" cm="1">
        <f t="array" ref="Q30">IF(ISBLANK($C30),"",SUMIFS(AllZuordRestKapa,AllZuordPlanId,CONCATENATE($C30,"*")))</f>
        <v/>
      </c>
      <c r="R30" s="66" t="str" cm="1">
        <f t="array" ref="R30">IF($D30=TXT_Sum,IF(ISBLANK($C30),"",_xlfn.MINIFS(AllPlanRestKapaAmp,AllPlanId,CONCATENATE($C30,"?*"),AllPlanTyp,TXT_Det)),IF($D30=TXT_Det,IF(ISBLANK($C30),"",IF(ISNUMBER($P30),IF(ISNUMBER($Q30),IF($P30&lt;&gt;0,$Q30/$P30,100%),0%),"")),""))</f>
        <v/>
      </c>
      <c r="S30" s="67"/>
      <c r="T30" s="68" t="str" cm="1">
        <f t="array" ref="T30">IF($D30=TXT_Sum,IF(ISBLANK($C30),"",IF(_xlfn.MINIFS(AllPlanStart,AllPlanId,CONCATENATE($C30,"?*"),AllPlanTyp,TXT_Det)&gt;DATE(2000,1,1),_xlfn.MINIFS(AllPlanStart,AllPlanId,CONCATENATE($C30,"?*"),AllPlanTyp,TXT_Det),"")),"")</f>
        <v/>
      </c>
      <c r="U30" s="68" t="str" cm="1">
        <f t="array" ref="U30">IF($D30=TXT_Sum,
   IF(ISBLANK($C30),
      "",
      IF(MAX(_xlfn.MAXIFS(AllPlanEnd,AllPlanId,CONCATENATE($C30,"?*"),AllPlanTyp,TXT_Det),_xlfn.MAXIFS(AllPlanStart,AllPlanId,CONCATENATE($C30,"?*"),AllPlanTyp,TXT_MS))&gt;DATE(2000,1,1),
         MAX(_xlfn.MAXIFS(AllPlanEnd,AllPlanId,CONCATENATE($C30,"?*"),AllPlanTyp,TXT_Det),_xlfn.MAXIFS(AllPlanStart,AllPlanId,CONCATENATE($C30,"?*"),AllPlanTyp,TXT_MS)),
         ""
      )
   ),
   IF(ISBLANK($C30),
      "",
      IF(
         AND(
            ISNUMBER($M30),
            ISNUMBER($S30),
            $S30&gt;=DATE(2000,1,1)
         ),
         IF($M30=0,
            $S30,
            WORKDAY.INTL($S30,($M30-1),1)
         ),
         ""
      )
   )
)</f>
        <v/>
      </c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88"/>
      <c r="DH30" s="88"/>
      <c r="DI30" s="88"/>
      <c r="DJ30" s="88"/>
      <c r="DK30" s="88"/>
      <c r="DL30" s="88"/>
      <c r="DM30" s="88"/>
      <c r="DN30" s="88"/>
      <c r="DO30" s="88"/>
      <c r="DP30" s="88"/>
      <c r="DQ30" s="88"/>
      <c r="DR30" s="88"/>
      <c r="DS30" s="88"/>
      <c r="DT30" s="88"/>
      <c r="DU30" s="88"/>
      <c r="DV30" s="88"/>
    </row>
    <row r="31" spans="1:126" ht="16.5" x14ac:dyDescent="0.2">
      <c r="A31" s="64"/>
      <c r="B31" s="64"/>
      <c r="C31" s="100"/>
      <c r="D31" s="65"/>
      <c r="E31" s="65"/>
      <c r="F31" s="65"/>
      <c r="G31" s="65"/>
      <c r="H31" s="101"/>
      <c r="I31" s="94"/>
      <c r="J31" s="95" t="str" cm="1">
        <f t="array" ref="J31">IF($D31=TXT_Sum,IF(ISBLANK($C31),"",SUMIFS(AllPlanAufw,AllPlanId,CONCATENATE($C31,"?*"),AllPlanTyp,TXT_Det)),"")</f>
        <v/>
      </c>
      <c r="K31" s="95" t="str" cm="1">
        <f t="array" ref="K31">IF($D31=TXT_Sum,IF(ISBLANK($C31),"",SUMIFS(AllPlanKapa,AllPlanId,CONCATENATE($C31,"?*"),AllPlanTyp,TXT_Det)),IF($D31=TXT_Det,IF(ISBLANK($C31),"",SUMIFS(AllZuordKapa,AllZuordPlanId,CONCATENATE($C31,"*"))),""))</f>
        <v/>
      </c>
      <c r="L31" s="66" t="str" cm="1">
        <f t="array" ref="L31">IF($D31=TXT_Sum,IF(ISBLANK($C31),"",_xlfn.MINIFS(AllPlanKapaAmp,AllPlanId,CONCATENATE($C31,"?*"),AllPlanTyp,TXT_Det)),IF($D31=TXT_Det,IF(ISBLANK($C31),"",IF(ISNUMBER($I31),IF(ISNUMBER($K31),IF(I31&lt;&gt;0,$K31/$I31,0%),0%),"")),""))</f>
        <v/>
      </c>
      <c r="M31" s="64"/>
      <c r="N31" s="95" t="str" cm="1">
        <f t="array" ref="N31">IF($D31=TXT_Sum,IF(ISBLANK($C31),"",SUMIFS(AllPlanDauer,AllPlanId,CONCATENATE($C31,"?*"),AllPlanTyp,TXT_Det)),"")</f>
        <v/>
      </c>
      <c r="O31" s="96"/>
      <c r="P31" s="95" t="str" cm="1">
        <f t="array" ref="P31">IF($D31=TXT_Sum,IF(ISBLANK($C31),"",SUMIFS(AllPlanRestAufw,AllPlanId,CONCATENATE($C31,"?*"),AllPlanTyp,TXT_Det)),IF($D31=TXT_Det,IF(ISBLANK($C31),"",IF(ISNUMBER($I31),IF(ISNUMBER($O31),$I31*(1-$O31),$I31),"")),""))</f>
        <v/>
      </c>
      <c r="Q31" s="95" t="str" cm="1">
        <f t="array" ref="Q31">IF(ISBLANK($C31),"",SUMIFS(AllZuordRestKapa,AllZuordPlanId,CONCATENATE($C31,"*")))</f>
        <v/>
      </c>
      <c r="R31" s="66" t="str" cm="1">
        <f t="array" ref="R31">IF($D31=TXT_Sum,IF(ISBLANK($C31),"",_xlfn.MINIFS(AllPlanRestKapaAmp,AllPlanId,CONCATENATE($C31,"?*"),AllPlanTyp,TXT_Det)),IF($D31=TXT_Det,IF(ISBLANK($C31),"",IF(ISNUMBER($P31),IF(ISNUMBER($Q31),IF($P31&lt;&gt;0,$Q31/$P31,100%),0%),"")),""))</f>
        <v/>
      </c>
      <c r="S31" s="67"/>
      <c r="T31" s="68" t="str" cm="1">
        <f t="array" ref="T31">IF($D31=TXT_Sum,IF(ISBLANK($C31),"",IF(_xlfn.MINIFS(AllPlanStart,AllPlanId,CONCATENATE($C31,"?*"),AllPlanTyp,TXT_Det)&gt;DATE(2000,1,1),_xlfn.MINIFS(AllPlanStart,AllPlanId,CONCATENATE($C31,"?*"),AllPlanTyp,TXT_Det),"")),"")</f>
        <v/>
      </c>
      <c r="U31" s="68" t="str" cm="1">
        <f t="array" ref="U31">IF($D31=TXT_Sum,
   IF(ISBLANK($C31),
      "",
      IF(MAX(_xlfn.MAXIFS(AllPlanEnd,AllPlanId,CONCATENATE($C31,"?*"),AllPlanTyp,TXT_Det),_xlfn.MAXIFS(AllPlanStart,AllPlanId,CONCATENATE($C31,"?*"),AllPlanTyp,TXT_MS))&gt;DATE(2000,1,1),
         MAX(_xlfn.MAXIFS(AllPlanEnd,AllPlanId,CONCATENATE($C31,"?*"),AllPlanTyp,TXT_Det),_xlfn.MAXIFS(AllPlanStart,AllPlanId,CONCATENATE($C31,"?*"),AllPlanTyp,TXT_MS)),
         ""
      )
   ),
   IF(ISBLANK($C31),
      "",
      IF(
         AND(
            ISNUMBER($M31),
            ISNUMBER($S31),
            $S31&gt;=DATE(2000,1,1)
         ),
         IF($M31=0,
            $S31,
            WORKDAY.INTL($S31,($M31-1),1)
         ),
         ""
      )
   )
)</f>
        <v/>
      </c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88"/>
      <c r="DH31" s="88"/>
      <c r="DI31" s="88"/>
      <c r="DJ31" s="88"/>
      <c r="DK31" s="88"/>
      <c r="DL31" s="88"/>
      <c r="DM31" s="88"/>
      <c r="DN31" s="88"/>
      <c r="DO31" s="88"/>
      <c r="DP31" s="88"/>
      <c r="DQ31" s="88"/>
      <c r="DR31" s="88"/>
      <c r="DS31" s="88"/>
      <c r="DT31" s="88"/>
      <c r="DU31" s="88"/>
      <c r="DV31" s="88"/>
    </row>
    <row r="32" spans="1:126" ht="16.5" x14ac:dyDescent="0.2">
      <c r="A32" s="64"/>
      <c r="B32" s="64"/>
      <c r="C32" s="100"/>
      <c r="D32" s="65"/>
      <c r="E32" s="65"/>
      <c r="F32" s="65"/>
      <c r="G32" s="65"/>
      <c r="H32" s="101"/>
      <c r="I32" s="94"/>
      <c r="J32" s="95" t="str" cm="1">
        <f t="array" ref="J32">IF($D32=TXT_Sum,IF(ISBLANK($C32),"",SUMIFS(AllPlanAufw,AllPlanId,CONCATENATE($C32,"?*"),AllPlanTyp,TXT_Det)),"")</f>
        <v/>
      </c>
      <c r="K32" s="95" t="str" cm="1">
        <f t="array" ref="K32">IF($D32=TXT_Sum,IF(ISBLANK($C32),"",SUMIFS(AllPlanKapa,AllPlanId,CONCATENATE($C32,"?*"),AllPlanTyp,TXT_Det)),IF($D32=TXT_Det,IF(ISBLANK($C32),"",SUMIFS(AllZuordKapa,AllZuordPlanId,CONCATENATE($C32,"*"))),""))</f>
        <v/>
      </c>
      <c r="L32" s="66" t="str" cm="1">
        <f t="array" ref="L32">IF($D32=TXT_Sum,IF(ISBLANK($C32),"",_xlfn.MINIFS(AllPlanKapaAmp,AllPlanId,CONCATENATE($C32,"?*"),AllPlanTyp,TXT_Det)),IF($D32=TXT_Det,IF(ISBLANK($C32),"",IF(ISNUMBER($I32),IF(ISNUMBER($K32),IF(I32&lt;&gt;0,$K32/$I32,0%),0%),"")),""))</f>
        <v/>
      </c>
      <c r="M32" s="64"/>
      <c r="N32" s="95" t="str" cm="1">
        <f t="array" ref="N32">IF($D32=TXT_Sum,IF(ISBLANK($C32),"",SUMIFS(AllPlanDauer,AllPlanId,CONCATENATE($C32,"?*"),AllPlanTyp,TXT_Det)),"")</f>
        <v/>
      </c>
      <c r="O32" s="96"/>
      <c r="P32" s="95" t="str" cm="1">
        <f t="array" ref="P32">IF($D32=TXT_Sum,IF(ISBLANK($C32),"",SUMIFS(AllPlanRestAufw,AllPlanId,CONCATENATE($C32,"?*"),AllPlanTyp,TXT_Det)),IF($D32=TXT_Det,IF(ISBLANK($C32),"",IF(ISNUMBER($I32),IF(ISNUMBER($O32),$I32*(1-$O32),$I32),"")),""))</f>
        <v/>
      </c>
      <c r="Q32" s="95" t="str" cm="1">
        <f t="array" ref="Q32">IF(ISBLANK($C32),"",SUMIFS(AllZuordRestKapa,AllZuordPlanId,CONCATENATE($C32,"*")))</f>
        <v/>
      </c>
      <c r="R32" s="66" t="str" cm="1">
        <f t="array" ref="R32">IF($D32=TXT_Sum,IF(ISBLANK($C32),"",_xlfn.MINIFS(AllPlanRestKapaAmp,AllPlanId,CONCATENATE($C32,"?*"),AllPlanTyp,TXT_Det)),IF($D32=TXT_Det,IF(ISBLANK($C32),"",IF(ISNUMBER($P32),IF(ISNUMBER($Q32),IF($P32&lt;&gt;0,$Q32/$P32,100%),0%),"")),""))</f>
        <v/>
      </c>
      <c r="S32" s="67"/>
      <c r="T32" s="68" t="str" cm="1">
        <f t="array" ref="T32">IF($D32=TXT_Sum,IF(ISBLANK($C32),"",IF(_xlfn.MINIFS(AllPlanStart,AllPlanId,CONCATENATE($C32,"?*"),AllPlanTyp,TXT_Det)&gt;DATE(2000,1,1),_xlfn.MINIFS(AllPlanStart,AllPlanId,CONCATENATE($C32,"?*"),AllPlanTyp,TXT_Det),"")),"")</f>
        <v/>
      </c>
      <c r="U32" s="68" t="str" cm="1">
        <f t="array" ref="U32">IF($D32=TXT_Sum,
   IF(ISBLANK($C32),
      "",
      IF(MAX(_xlfn.MAXIFS(AllPlanEnd,AllPlanId,CONCATENATE($C32,"?*"),AllPlanTyp,TXT_Det),_xlfn.MAXIFS(AllPlanStart,AllPlanId,CONCATENATE($C32,"?*"),AllPlanTyp,TXT_MS))&gt;DATE(2000,1,1),
         MAX(_xlfn.MAXIFS(AllPlanEnd,AllPlanId,CONCATENATE($C32,"?*"),AllPlanTyp,TXT_Det),_xlfn.MAXIFS(AllPlanStart,AllPlanId,CONCATENATE($C32,"?*"),AllPlanTyp,TXT_MS)),
         ""
      )
   ),
   IF(ISBLANK($C32),
      "",
      IF(
         AND(
            ISNUMBER($M32),
            ISNUMBER($S32),
            $S32&gt;=DATE(2000,1,1)
         ),
         IF($M32=0,
            $S32,
            WORKDAY.INTL($S32,($M32-1),1)
         ),
         ""
      )
   )
)</f>
        <v/>
      </c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</row>
    <row r="33" spans="1:126" ht="16.5" x14ac:dyDescent="0.2">
      <c r="A33" s="64"/>
      <c r="B33" s="64"/>
      <c r="C33" s="100"/>
      <c r="D33" s="65"/>
      <c r="E33" s="65"/>
      <c r="F33" s="65"/>
      <c r="G33" s="65"/>
      <c r="H33" s="101"/>
      <c r="I33" s="94"/>
      <c r="J33" s="95" t="str" cm="1">
        <f t="array" ref="J33">IF($D33=TXT_Sum,IF(ISBLANK($C33),"",SUMIFS(AllPlanAufw,AllPlanId,CONCATENATE($C33,"?*"),AllPlanTyp,TXT_Det)),"")</f>
        <v/>
      </c>
      <c r="K33" s="95" t="str" cm="1">
        <f t="array" ref="K33">IF($D33=TXT_Sum,IF(ISBLANK($C33),"",SUMIFS(AllPlanKapa,AllPlanId,CONCATENATE($C33,"?*"),AllPlanTyp,TXT_Det)),IF($D33=TXT_Det,IF(ISBLANK($C33),"",SUMIFS(AllZuordKapa,AllZuordPlanId,CONCATENATE($C33,"*"))),""))</f>
        <v/>
      </c>
      <c r="L33" s="66" t="str" cm="1">
        <f t="array" ref="L33">IF($D33=TXT_Sum,IF(ISBLANK($C33),"",_xlfn.MINIFS(AllPlanKapaAmp,AllPlanId,CONCATENATE($C33,"?*"),AllPlanTyp,TXT_Det)),IF($D33=TXT_Det,IF(ISBLANK($C33),"",IF(ISNUMBER($I33),IF(ISNUMBER($K33),IF(I33&lt;&gt;0,$K33/$I33,0%),0%),"")),""))</f>
        <v/>
      </c>
      <c r="M33" s="64"/>
      <c r="N33" s="95" t="str" cm="1">
        <f t="array" ref="N33">IF($D33=TXT_Sum,IF(ISBLANK($C33),"",SUMIFS(AllPlanDauer,AllPlanId,CONCATENATE($C33,"?*"),AllPlanTyp,TXT_Det)),"")</f>
        <v/>
      </c>
      <c r="O33" s="96"/>
      <c r="P33" s="95" t="str" cm="1">
        <f t="array" ref="P33">IF($D33=TXT_Sum,IF(ISBLANK($C33),"",SUMIFS(AllPlanRestAufw,AllPlanId,CONCATENATE($C33,"?*"),AllPlanTyp,TXT_Det)),IF($D33=TXT_Det,IF(ISBLANK($C33),"",IF(ISNUMBER($I33),IF(ISNUMBER($O33),$I33*(1-$O33),$I33),"")),""))</f>
        <v/>
      </c>
      <c r="Q33" s="95" t="str" cm="1">
        <f t="array" ref="Q33">IF(ISBLANK($C33),"",SUMIFS(AllZuordRestKapa,AllZuordPlanId,CONCATENATE($C33,"*")))</f>
        <v/>
      </c>
      <c r="R33" s="66" t="str" cm="1">
        <f t="array" ref="R33">IF($D33=TXT_Sum,IF(ISBLANK($C33),"",_xlfn.MINIFS(AllPlanRestKapaAmp,AllPlanId,CONCATENATE($C33,"?*"),AllPlanTyp,TXT_Det)),IF($D33=TXT_Det,IF(ISBLANK($C33),"",IF(ISNUMBER($P33),IF(ISNUMBER($Q33),IF($P33&lt;&gt;0,$Q33/$P33,100%),0%),"")),""))</f>
        <v/>
      </c>
      <c r="S33" s="67"/>
      <c r="T33" s="68" t="str" cm="1">
        <f t="array" ref="T33">IF($D33=TXT_Sum,IF(ISBLANK($C33),"",IF(_xlfn.MINIFS(AllPlanStart,AllPlanId,CONCATENATE($C33,"?*"),AllPlanTyp,TXT_Det)&gt;DATE(2000,1,1),_xlfn.MINIFS(AllPlanStart,AllPlanId,CONCATENATE($C33,"?*"),AllPlanTyp,TXT_Det),"")),"")</f>
        <v/>
      </c>
      <c r="U33" s="68" t="str" cm="1">
        <f t="array" ref="U33">IF($D33=TXT_Sum,
   IF(ISBLANK($C33),
      "",
      IF(MAX(_xlfn.MAXIFS(AllPlanEnd,AllPlanId,CONCATENATE($C33,"?*"),AllPlanTyp,TXT_Det),_xlfn.MAXIFS(AllPlanStart,AllPlanId,CONCATENATE($C33,"?*"),AllPlanTyp,TXT_MS))&gt;DATE(2000,1,1),
         MAX(_xlfn.MAXIFS(AllPlanEnd,AllPlanId,CONCATENATE($C33,"?*"),AllPlanTyp,TXT_Det),_xlfn.MAXIFS(AllPlanStart,AllPlanId,CONCATENATE($C33,"?*"),AllPlanTyp,TXT_MS)),
         ""
      )
   ),
   IF(ISBLANK($C33),
      "",
      IF(
         AND(
            ISNUMBER($M33),
            ISNUMBER($S33),
            $S33&gt;=DATE(2000,1,1)
         ),
         IF($M33=0,
            $S33,
            WORKDAY.INTL($S33,($M33-1),1)
         ),
         ""
      )
   )
)</f>
        <v/>
      </c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88"/>
      <c r="DH33" s="88"/>
      <c r="DI33" s="88"/>
      <c r="DJ33" s="88"/>
      <c r="DK33" s="88"/>
      <c r="DL33" s="88"/>
      <c r="DM33" s="88"/>
      <c r="DN33" s="88"/>
      <c r="DO33" s="88"/>
      <c r="DP33" s="88"/>
      <c r="DQ33" s="88"/>
      <c r="DR33" s="88"/>
      <c r="DS33" s="88"/>
      <c r="DT33" s="88"/>
      <c r="DU33" s="88"/>
      <c r="DV33" s="88"/>
    </row>
    <row r="34" spans="1:126" ht="16.5" x14ac:dyDescent="0.2">
      <c r="A34" s="64"/>
      <c r="B34" s="64"/>
      <c r="C34" s="100"/>
      <c r="D34" s="65"/>
      <c r="E34" s="65"/>
      <c r="F34" s="65"/>
      <c r="G34" s="65"/>
      <c r="H34" s="101"/>
      <c r="I34" s="94"/>
      <c r="J34" s="95" t="str" cm="1">
        <f t="array" ref="J34">IF($D34=TXT_Sum,IF(ISBLANK($C34),"",SUMIFS(AllPlanAufw,AllPlanId,CONCATENATE($C34,"?*"),AllPlanTyp,TXT_Det)),"")</f>
        <v/>
      </c>
      <c r="K34" s="95" t="str" cm="1">
        <f t="array" ref="K34">IF($D34=TXT_Sum,IF(ISBLANK($C34),"",SUMIFS(AllPlanKapa,AllPlanId,CONCATENATE($C34,"?*"),AllPlanTyp,TXT_Det)),IF($D34=TXT_Det,IF(ISBLANK($C34),"",SUMIFS(AllZuordKapa,AllZuordPlanId,CONCATENATE($C34,"*"))),""))</f>
        <v/>
      </c>
      <c r="L34" s="66" t="str" cm="1">
        <f t="array" ref="L34">IF($D34=TXT_Sum,IF(ISBLANK($C34),"",_xlfn.MINIFS(AllPlanKapaAmp,AllPlanId,CONCATENATE($C34,"?*"),AllPlanTyp,TXT_Det)),IF($D34=TXT_Det,IF(ISBLANK($C34),"",IF(ISNUMBER($I34),IF(ISNUMBER($K34),IF(I34&lt;&gt;0,$K34/$I34,0%),0%),"")),""))</f>
        <v/>
      </c>
      <c r="M34" s="64"/>
      <c r="N34" s="95" t="str" cm="1">
        <f t="array" ref="N34">IF($D34=TXT_Sum,IF(ISBLANK($C34),"",SUMIFS(AllPlanDauer,AllPlanId,CONCATENATE($C34,"?*"),AllPlanTyp,TXT_Det)),"")</f>
        <v/>
      </c>
      <c r="O34" s="96"/>
      <c r="P34" s="95" t="str" cm="1">
        <f t="array" ref="P34">IF($D34=TXT_Sum,IF(ISBLANK($C34),"",SUMIFS(AllPlanRestAufw,AllPlanId,CONCATENATE($C34,"?*"),AllPlanTyp,TXT_Det)),IF($D34=TXT_Det,IF(ISBLANK($C34),"",IF(ISNUMBER($I34),IF(ISNUMBER($O34),$I34*(1-$O34),$I34),"")),""))</f>
        <v/>
      </c>
      <c r="Q34" s="95" t="str" cm="1">
        <f t="array" ref="Q34">IF(ISBLANK($C34),"",SUMIFS(AllZuordRestKapa,AllZuordPlanId,CONCATENATE($C34,"*")))</f>
        <v/>
      </c>
      <c r="R34" s="66" t="str" cm="1">
        <f t="array" ref="R34">IF($D34=TXT_Sum,IF(ISBLANK($C34),"",_xlfn.MINIFS(AllPlanRestKapaAmp,AllPlanId,CONCATENATE($C34,"?*"),AllPlanTyp,TXT_Det)),IF($D34=TXT_Det,IF(ISBLANK($C34),"",IF(ISNUMBER($P34),IF(ISNUMBER($Q34),IF($P34&lt;&gt;0,$Q34/$P34,100%),0%),"")),""))</f>
        <v/>
      </c>
      <c r="S34" s="67"/>
      <c r="T34" s="68" t="str" cm="1">
        <f t="array" ref="T34">IF($D34=TXT_Sum,IF(ISBLANK($C34),"",IF(_xlfn.MINIFS(AllPlanStart,AllPlanId,CONCATENATE($C34,"?*"),AllPlanTyp,TXT_Det)&gt;DATE(2000,1,1),_xlfn.MINIFS(AllPlanStart,AllPlanId,CONCATENATE($C34,"?*"),AllPlanTyp,TXT_Det),"")),"")</f>
        <v/>
      </c>
      <c r="U34" s="68" t="str" cm="1">
        <f t="array" ref="U34">IF($D34=TXT_Sum,
   IF(ISBLANK($C34),
      "",
      IF(MAX(_xlfn.MAXIFS(AllPlanEnd,AllPlanId,CONCATENATE($C34,"?*"),AllPlanTyp,TXT_Det),_xlfn.MAXIFS(AllPlanStart,AllPlanId,CONCATENATE($C34,"?*"),AllPlanTyp,TXT_MS))&gt;DATE(2000,1,1),
         MAX(_xlfn.MAXIFS(AllPlanEnd,AllPlanId,CONCATENATE($C34,"?*"),AllPlanTyp,TXT_Det),_xlfn.MAXIFS(AllPlanStart,AllPlanId,CONCATENATE($C34,"?*"),AllPlanTyp,TXT_MS)),
         ""
      )
   ),
   IF(ISBLANK($C34),
      "",
      IF(
         AND(
            ISNUMBER($M34),
            ISNUMBER($S34),
            $S34&gt;=DATE(2000,1,1)
         ),
         IF($M34=0,
            $S34,
            WORKDAY.INTL($S34,($M34-1),1)
         ),
         ""
      )
   )
)</f>
        <v/>
      </c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88"/>
      <c r="DH34" s="88"/>
      <c r="DI34" s="88"/>
      <c r="DJ34" s="88"/>
      <c r="DK34" s="88"/>
      <c r="DL34" s="88"/>
      <c r="DM34" s="88"/>
      <c r="DN34" s="88"/>
      <c r="DO34" s="88"/>
      <c r="DP34" s="88"/>
      <c r="DQ34" s="88"/>
      <c r="DR34" s="88"/>
      <c r="DS34" s="88"/>
      <c r="DT34" s="88"/>
      <c r="DU34" s="88"/>
      <c r="DV34" s="88"/>
    </row>
    <row r="35" spans="1:126" ht="16.5" x14ac:dyDescent="0.2">
      <c r="A35" s="64"/>
      <c r="B35" s="64"/>
      <c r="C35" s="100"/>
      <c r="D35" s="65"/>
      <c r="E35" s="65"/>
      <c r="F35" s="65"/>
      <c r="G35" s="65"/>
      <c r="H35" s="101"/>
      <c r="I35" s="94"/>
      <c r="J35" s="95" t="str" cm="1">
        <f t="array" ref="J35">IF($D35=TXT_Sum,IF(ISBLANK($C35),"",SUMIFS(AllPlanAufw,AllPlanId,CONCATENATE($C35,"?*"),AllPlanTyp,TXT_Det)),"")</f>
        <v/>
      </c>
      <c r="K35" s="95" t="str" cm="1">
        <f t="array" ref="K35">IF($D35=TXT_Sum,IF(ISBLANK($C35),"",SUMIFS(AllPlanKapa,AllPlanId,CONCATENATE($C35,"?*"),AllPlanTyp,TXT_Det)),IF($D35=TXT_Det,IF(ISBLANK($C35),"",SUMIFS(AllZuordKapa,AllZuordPlanId,CONCATENATE($C35,"*"))),""))</f>
        <v/>
      </c>
      <c r="L35" s="66" t="str" cm="1">
        <f t="array" ref="L35">IF($D35=TXT_Sum,IF(ISBLANK($C35),"",_xlfn.MINIFS(AllPlanKapaAmp,AllPlanId,CONCATENATE($C35,"?*"),AllPlanTyp,TXT_Det)),IF($D35=TXT_Det,IF(ISBLANK($C35),"",IF(ISNUMBER($I35),IF(ISNUMBER($K35),IF(I35&lt;&gt;0,$K35/$I35,0%),0%),"")),""))</f>
        <v/>
      </c>
      <c r="M35" s="64"/>
      <c r="N35" s="95" t="str" cm="1">
        <f t="array" ref="N35">IF($D35=TXT_Sum,IF(ISBLANK($C35),"",SUMIFS(AllPlanDauer,AllPlanId,CONCATENATE($C35,"?*"),AllPlanTyp,TXT_Det)),"")</f>
        <v/>
      </c>
      <c r="O35" s="96"/>
      <c r="P35" s="95" t="str" cm="1">
        <f t="array" ref="P35">IF($D35=TXT_Sum,IF(ISBLANK($C35),"",SUMIFS(AllPlanRestAufw,AllPlanId,CONCATENATE($C35,"?*"),AllPlanTyp,TXT_Det)),IF($D35=TXT_Det,IF(ISBLANK($C35),"",IF(ISNUMBER($I35),IF(ISNUMBER($O35),$I35*(1-$O35),$I35),"")),""))</f>
        <v/>
      </c>
      <c r="Q35" s="95" t="str" cm="1">
        <f t="array" ref="Q35">IF(ISBLANK($C35),"",SUMIFS(AllZuordRestKapa,AllZuordPlanId,CONCATENATE($C35,"*")))</f>
        <v/>
      </c>
      <c r="R35" s="66" t="str" cm="1">
        <f t="array" ref="R35">IF($D35=TXT_Sum,IF(ISBLANK($C35),"",_xlfn.MINIFS(AllPlanRestKapaAmp,AllPlanId,CONCATENATE($C35,"?*"),AllPlanTyp,TXT_Det)),IF($D35=TXT_Det,IF(ISBLANK($C35),"",IF(ISNUMBER($P35),IF(ISNUMBER($Q35),IF($P35&lt;&gt;0,$Q35/$P35,100%),0%),"")),""))</f>
        <v/>
      </c>
      <c r="S35" s="67"/>
      <c r="T35" s="68" t="str" cm="1">
        <f t="array" ref="T35">IF($D35=TXT_Sum,IF(ISBLANK($C35),"",IF(_xlfn.MINIFS(AllPlanStart,AllPlanId,CONCATENATE($C35,"?*"),AllPlanTyp,TXT_Det)&gt;DATE(2000,1,1),_xlfn.MINIFS(AllPlanStart,AllPlanId,CONCATENATE($C35,"?*"),AllPlanTyp,TXT_Det),"")),"")</f>
        <v/>
      </c>
      <c r="U35" s="68" t="str" cm="1">
        <f t="array" ref="U35">IF($D35=TXT_Sum,
   IF(ISBLANK($C35),
      "",
      IF(MAX(_xlfn.MAXIFS(AllPlanEnd,AllPlanId,CONCATENATE($C35,"?*"),AllPlanTyp,TXT_Det),_xlfn.MAXIFS(AllPlanStart,AllPlanId,CONCATENATE($C35,"?*"),AllPlanTyp,TXT_MS))&gt;DATE(2000,1,1),
         MAX(_xlfn.MAXIFS(AllPlanEnd,AllPlanId,CONCATENATE($C35,"?*"),AllPlanTyp,TXT_Det),_xlfn.MAXIFS(AllPlanStart,AllPlanId,CONCATENATE($C35,"?*"),AllPlanTyp,TXT_MS)),
         ""
      )
   ),
   IF(ISBLANK($C35),
      "",
      IF(
         AND(
            ISNUMBER($M35),
            ISNUMBER($S35),
            $S35&gt;=DATE(2000,1,1)
         ),
         IF($M35=0,
            $S35,
            WORKDAY.INTL($S35,($M35-1),1)
         ),
         ""
      )
   )
)</f>
        <v/>
      </c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88"/>
      <c r="DH35" s="88"/>
      <c r="DI35" s="88"/>
      <c r="DJ35" s="88"/>
      <c r="DK35" s="88"/>
      <c r="DL35" s="88"/>
      <c r="DM35" s="88"/>
      <c r="DN35" s="88"/>
      <c r="DO35" s="88"/>
      <c r="DP35" s="88"/>
      <c r="DQ35" s="88"/>
      <c r="DR35" s="88"/>
      <c r="DS35" s="88"/>
      <c r="DT35" s="88"/>
      <c r="DU35" s="88"/>
      <c r="DV35" s="88"/>
    </row>
    <row r="36" spans="1:126" ht="16.5" x14ac:dyDescent="0.2">
      <c r="A36" s="64"/>
      <c r="B36" s="64"/>
      <c r="C36" s="100"/>
      <c r="D36" s="65"/>
      <c r="E36" s="65"/>
      <c r="F36" s="65"/>
      <c r="G36" s="65"/>
      <c r="H36" s="101"/>
      <c r="I36" s="94"/>
      <c r="J36" s="95" t="str" cm="1">
        <f t="array" ref="J36">IF($D36=TXT_Sum,IF(ISBLANK($C36),"",SUMIFS(AllPlanAufw,AllPlanId,CONCATENATE($C36,"?*"),AllPlanTyp,TXT_Det)),"")</f>
        <v/>
      </c>
      <c r="K36" s="95" t="str" cm="1">
        <f t="array" ref="K36">IF($D36=TXT_Sum,IF(ISBLANK($C36),"",SUMIFS(AllPlanKapa,AllPlanId,CONCATENATE($C36,"?*"),AllPlanTyp,TXT_Det)),IF($D36=TXT_Det,IF(ISBLANK($C36),"",SUMIFS(AllZuordKapa,AllZuordPlanId,CONCATENATE($C36,"*"))),""))</f>
        <v/>
      </c>
      <c r="L36" s="66" t="str" cm="1">
        <f t="array" ref="L36">IF($D36=TXT_Sum,IF(ISBLANK($C36),"",_xlfn.MINIFS(AllPlanKapaAmp,AllPlanId,CONCATENATE($C36,"?*"),AllPlanTyp,TXT_Det)),IF($D36=TXT_Det,IF(ISBLANK($C36),"",IF(ISNUMBER($I36),IF(ISNUMBER($K36),IF(I36&lt;&gt;0,$K36/$I36,0%),0%),"")),""))</f>
        <v/>
      </c>
      <c r="M36" s="64"/>
      <c r="N36" s="95" t="str" cm="1">
        <f t="array" ref="N36">IF($D36=TXT_Sum,IF(ISBLANK($C36),"",SUMIFS(AllPlanDauer,AllPlanId,CONCATENATE($C36,"?*"),AllPlanTyp,TXT_Det)),"")</f>
        <v/>
      </c>
      <c r="O36" s="96"/>
      <c r="P36" s="95" t="str" cm="1">
        <f t="array" ref="P36">IF($D36=TXT_Sum,IF(ISBLANK($C36),"",SUMIFS(AllPlanRestAufw,AllPlanId,CONCATENATE($C36,"?*"),AllPlanTyp,TXT_Det)),IF($D36=TXT_Det,IF(ISBLANK($C36),"",IF(ISNUMBER($I36),IF(ISNUMBER($O36),$I36*(1-$O36),$I36),"")),""))</f>
        <v/>
      </c>
      <c r="Q36" s="95" t="str" cm="1">
        <f t="array" ref="Q36">IF(ISBLANK($C36),"",SUMIFS(AllZuordRestKapa,AllZuordPlanId,CONCATENATE($C36,"*")))</f>
        <v/>
      </c>
      <c r="R36" s="66" t="str" cm="1">
        <f t="array" ref="R36">IF($D36=TXT_Sum,IF(ISBLANK($C36),"",_xlfn.MINIFS(AllPlanRestKapaAmp,AllPlanId,CONCATENATE($C36,"?*"),AllPlanTyp,TXT_Det)),IF($D36=TXT_Det,IF(ISBLANK($C36),"",IF(ISNUMBER($P36),IF(ISNUMBER($Q36),IF($P36&lt;&gt;0,$Q36/$P36,100%),0%),"")),""))</f>
        <v/>
      </c>
      <c r="S36" s="67"/>
      <c r="T36" s="68" t="str" cm="1">
        <f t="array" ref="T36">IF($D36=TXT_Sum,IF(ISBLANK($C36),"",IF(_xlfn.MINIFS(AllPlanStart,AllPlanId,CONCATENATE($C36,"?*"),AllPlanTyp,TXT_Det)&gt;DATE(2000,1,1),_xlfn.MINIFS(AllPlanStart,AllPlanId,CONCATENATE($C36,"?*"),AllPlanTyp,TXT_Det),"")),"")</f>
        <v/>
      </c>
      <c r="U36" s="68" t="str" cm="1">
        <f t="array" ref="U36">IF($D36=TXT_Sum,
   IF(ISBLANK($C36),
      "",
      IF(MAX(_xlfn.MAXIFS(AllPlanEnd,AllPlanId,CONCATENATE($C36,"?*"),AllPlanTyp,TXT_Det),_xlfn.MAXIFS(AllPlanStart,AllPlanId,CONCATENATE($C36,"?*"),AllPlanTyp,TXT_MS))&gt;DATE(2000,1,1),
         MAX(_xlfn.MAXIFS(AllPlanEnd,AllPlanId,CONCATENATE($C36,"?*"),AllPlanTyp,TXT_Det),_xlfn.MAXIFS(AllPlanStart,AllPlanId,CONCATENATE($C36,"?*"),AllPlanTyp,TXT_MS)),
         ""
      )
   ),
   IF(ISBLANK($C36),
      "",
      IF(
         AND(
            ISNUMBER($M36),
            ISNUMBER($S36),
            $S36&gt;=DATE(2000,1,1)
         ),
         IF($M36=0,
            $S36,
            WORKDAY.INTL($S36,($M36-1),1)
         ),
         ""
      )
   )
)</f>
        <v/>
      </c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88"/>
      <c r="DH36" s="88"/>
      <c r="DI36" s="88"/>
      <c r="DJ36" s="88"/>
      <c r="DK36" s="88"/>
      <c r="DL36" s="88"/>
      <c r="DM36" s="88"/>
      <c r="DN36" s="88"/>
      <c r="DO36" s="88"/>
      <c r="DP36" s="88"/>
      <c r="DQ36" s="88"/>
      <c r="DR36" s="88"/>
      <c r="DS36" s="88"/>
      <c r="DT36" s="88"/>
      <c r="DU36" s="88"/>
      <c r="DV36" s="88"/>
    </row>
    <row r="37" spans="1:126" ht="16.5" x14ac:dyDescent="0.2">
      <c r="A37" s="64"/>
      <c r="B37" s="64"/>
      <c r="C37" s="100"/>
      <c r="D37" s="65"/>
      <c r="E37" s="65"/>
      <c r="F37" s="65"/>
      <c r="G37" s="65"/>
      <c r="H37" s="101"/>
      <c r="I37" s="94"/>
      <c r="J37" s="95" t="str" cm="1">
        <f t="array" ref="J37">IF($D37=TXT_Sum,IF(ISBLANK($C37),"",SUMIFS(AllPlanAufw,AllPlanId,CONCATENATE($C37,"?*"),AllPlanTyp,TXT_Det)),"")</f>
        <v/>
      </c>
      <c r="K37" s="95" t="str" cm="1">
        <f t="array" ref="K37">IF($D37=TXT_Sum,IF(ISBLANK($C37),"",SUMIFS(AllPlanKapa,AllPlanId,CONCATENATE($C37,"?*"),AllPlanTyp,TXT_Det)),IF($D37=TXT_Det,IF(ISBLANK($C37),"",SUMIFS(AllZuordKapa,AllZuordPlanId,CONCATENATE($C37,"*"))),""))</f>
        <v/>
      </c>
      <c r="L37" s="66" t="str" cm="1">
        <f t="array" ref="L37">IF($D37=TXT_Sum,IF(ISBLANK($C37),"",_xlfn.MINIFS(AllPlanKapaAmp,AllPlanId,CONCATENATE($C37,"?*"),AllPlanTyp,TXT_Det)),IF($D37=TXT_Det,IF(ISBLANK($C37),"",IF(ISNUMBER($I37),IF(ISNUMBER($K37),IF(I37&lt;&gt;0,$K37/$I37,0%),0%),"")),""))</f>
        <v/>
      </c>
      <c r="M37" s="64"/>
      <c r="N37" s="95" t="str" cm="1">
        <f t="array" ref="N37">IF($D37=TXT_Sum,IF(ISBLANK($C37),"",SUMIFS(AllPlanDauer,AllPlanId,CONCATENATE($C37,"?*"),AllPlanTyp,TXT_Det)),"")</f>
        <v/>
      </c>
      <c r="O37" s="96"/>
      <c r="P37" s="95" t="str" cm="1">
        <f t="array" ref="P37">IF($D37=TXT_Sum,IF(ISBLANK($C37),"",SUMIFS(AllPlanRestAufw,AllPlanId,CONCATENATE($C37,"?*"),AllPlanTyp,TXT_Det)),IF($D37=TXT_Det,IF(ISBLANK($C37),"",IF(ISNUMBER($I37),IF(ISNUMBER($O37),$I37*(1-$O37),$I37),"")),""))</f>
        <v/>
      </c>
      <c r="Q37" s="95" t="str" cm="1">
        <f t="array" ref="Q37">IF(ISBLANK($C37),"",SUMIFS(AllZuordRestKapa,AllZuordPlanId,CONCATENATE($C37,"*")))</f>
        <v/>
      </c>
      <c r="R37" s="66" t="str" cm="1">
        <f t="array" ref="R37">IF($D37=TXT_Sum,IF(ISBLANK($C37),"",_xlfn.MINIFS(AllPlanRestKapaAmp,AllPlanId,CONCATENATE($C37,"?*"),AllPlanTyp,TXT_Det)),IF($D37=TXT_Det,IF(ISBLANK($C37),"",IF(ISNUMBER($P37),IF(ISNUMBER($Q37),IF($P37&lt;&gt;0,$Q37/$P37,100%),0%),"")),""))</f>
        <v/>
      </c>
      <c r="S37" s="67"/>
      <c r="T37" s="68" t="str" cm="1">
        <f t="array" ref="T37">IF($D37=TXT_Sum,IF(ISBLANK($C37),"",IF(_xlfn.MINIFS(AllPlanStart,AllPlanId,CONCATENATE($C37,"?*"),AllPlanTyp,TXT_Det)&gt;DATE(2000,1,1),_xlfn.MINIFS(AllPlanStart,AllPlanId,CONCATENATE($C37,"?*"),AllPlanTyp,TXT_Det),"")),"")</f>
        <v/>
      </c>
      <c r="U37" s="68" t="str" cm="1">
        <f t="array" ref="U37">IF($D37=TXT_Sum,
   IF(ISBLANK($C37),
      "",
      IF(MAX(_xlfn.MAXIFS(AllPlanEnd,AllPlanId,CONCATENATE($C37,"?*"),AllPlanTyp,TXT_Det),_xlfn.MAXIFS(AllPlanStart,AllPlanId,CONCATENATE($C37,"?*"),AllPlanTyp,TXT_MS))&gt;DATE(2000,1,1),
         MAX(_xlfn.MAXIFS(AllPlanEnd,AllPlanId,CONCATENATE($C37,"?*"),AllPlanTyp,TXT_Det),_xlfn.MAXIFS(AllPlanStart,AllPlanId,CONCATENATE($C37,"?*"),AllPlanTyp,TXT_MS)),
         ""
      )
   ),
   IF(ISBLANK($C37),
      "",
      IF(
         AND(
            ISNUMBER($M37),
            ISNUMBER($S37),
            $S37&gt;=DATE(2000,1,1)
         ),
         IF($M37=0,
            $S37,
            WORKDAY.INTL($S37,($M37-1),1)
         ),
         ""
      )
   )
)</f>
        <v/>
      </c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88"/>
      <c r="DH37" s="88"/>
      <c r="DI37" s="88"/>
      <c r="DJ37" s="88"/>
      <c r="DK37" s="88"/>
      <c r="DL37" s="88"/>
      <c r="DM37" s="88"/>
      <c r="DN37" s="88"/>
      <c r="DO37" s="88"/>
      <c r="DP37" s="88"/>
      <c r="DQ37" s="88"/>
      <c r="DR37" s="88"/>
      <c r="DS37" s="88"/>
      <c r="DT37" s="88"/>
      <c r="DU37" s="88"/>
      <c r="DV37" s="88"/>
    </row>
    <row r="38" spans="1:126" ht="16.5" x14ac:dyDescent="0.2">
      <c r="A38" s="64"/>
      <c r="B38" s="64"/>
      <c r="C38" s="100"/>
      <c r="D38" s="65"/>
      <c r="E38" s="65"/>
      <c r="F38" s="65"/>
      <c r="G38" s="65"/>
      <c r="H38" s="101"/>
      <c r="I38" s="94"/>
      <c r="J38" s="95" t="str" cm="1">
        <f t="array" ref="J38">IF($D38=TXT_Sum,IF(ISBLANK($C38),"",SUMIFS(AllPlanAufw,AllPlanId,CONCATENATE($C38,"?*"),AllPlanTyp,TXT_Det)),"")</f>
        <v/>
      </c>
      <c r="K38" s="95" t="str" cm="1">
        <f t="array" ref="K38">IF($D38=TXT_Sum,IF(ISBLANK($C38),"",SUMIFS(AllPlanKapa,AllPlanId,CONCATENATE($C38,"?*"),AllPlanTyp,TXT_Det)),IF($D38=TXT_Det,IF(ISBLANK($C38),"",SUMIFS(AllZuordKapa,AllZuordPlanId,CONCATENATE($C38,"*"))),""))</f>
        <v/>
      </c>
      <c r="L38" s="66" t="str" cm="1">
        <f t="array" ref="L38">IF($D38=TXT_Sum,IF(ISBLANK($C38),"",_xlfn.MINIFS(AllPlanKapaAmp,AllPlanId,CONCATENATE($C38,"?*"),AllPlanTyp,TXT_Det)),IF($D38=TXT_Det,IF(ISBLANK($C38),"",IF(ISNUMBER($I38),IF(ISNUMBER($K38),IF(I38&lt;&gt;0,$K38/$I38,0%),0%),"")),""))</f>
        <v/>
      </c>
      <c r="M38" s="64"/>
      <c r="N38" s="95" t="str" cm="1">
        <f t="array" ref="N38">IF($D38=TXT_Sum,IF(ISBLANK($C38),"",SUMIFS(AllPlanDauer,AllPlanId,CONCATENATE($C38,"?*"),AllPlanTyp,TXT_Det)),"")</f>
        <v/>
      </c>
      <c r="O38" s="96"/>
      <c r="P38" s="95" t="str" cm="1">
        <f t="array" ref="P38">IF($D38=TXT_Sum,IF(ISBLANK($C38),"",SUMIFS(AllPlanRestAufw,AllPlanId,CONCATENATE($C38,"?*"),AllPlanTyp,TXT_Det)),IF($D38=TXT_Det,IF(ISBLANK($C38),"",IF(ISNUMBER($I38),IF(ISNUMBER($O38),$I38*(1-$O38),$I38),"")),""))</f>
        <v/>
      </c>
      <c r="Q38" s="95" t="str" cm="1">
        <f t="array" ref="Q38">IF(ISBLANK($C38),"",SUMIFS(AllZuordRestKapa,AllZuordPlanId,CONCATENATE($C38,"*")))</f>
        <v/>
      </c>
      <c r="R38" s="66" t="str" cm="1">
        <f t="array" ref="R38">IF($D38=TXT_Sum,IF(ISBLANK($C38),"",_xlfn.MINIFS(AllPlanRestKapaAmp,AllPlanId,CONCATENATE($C38,"?*"),AllPlanTyp,TXT_Det)),IF($D38=TXT_Det,IF(ISBLANK($C38),"",IF(ISNUMBER($P38),IF(ISNUMBER($Q38),IF($P38&lt;&gt;0,$Q38/$P38,100%),0%),"")),""))</f>
        <v/>
      </c>
      <c r="S38" s="67"/>
      <c r="T38" s="68" t="str" cm="1">
        <f t="array" ref="T38">IF($D38=TXT_Sum,IF(ISBLANK($C38),"",IF(_xlfn.MINIFS(AllPlanStart,AllPlanId,CONCATENATE($C38,"?*"),AllPlanTyp,TXT_Det)&gt;DATE(2000,1,1),_xlfn.MINIFS(AllPlanStart,AllPlanId,CONCATENATE($C38,"?*"),AllPlanTyp,TXT_Det),"")),"")</f>
        <v/>
      </c>
      <c r="U38" s="68" t="str" cm="1">
        <f t="array" ref="U38">IF($D38=TXT_Sum,
   IF(ISBLANK($C38),
      "",
      IF(MAX(_xlfn.MAXIFS(AllPlanEnd,AllPlanId,CONCATENATE($C38,"?*"),AllPlanTyp,TXT_Det),_xlfn.MAXIFS(AllPlanStart,AllPlanId,CONCATENATE($C38,"?*"),AllPlanTyp,TXT_MS))&gt;DATE(2000,1,1),
         MAX(_xlfn.MAXIFS(AllPlanEnd,AllPlanId,CONCATENATE($C38,"?*"),AllPlanTyp,TXT_Det),_xlfn.MAXIFS(AllPlanStart,AllPlanId,CONCATENATE($C38,"?*"),AllPlanTyp,TXT_MS)),
         ""
      )
   ),
   IF(ISBLANK($C38),
      "",
      IF(
         AND(
            ISNUMBER($M38),
            ISNUMBER($S38),
            $S38&gt;=DATE(2000,1,1)
         ),
         IF($M38=0,
            $S38,
            WORKDAY.INTL($S38,($M38-1),1)
         ),
         ""
      )
   )
)</f>
        <v/>
      </c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88"/>
      <c r="DH38" s="88"/>
      <c r="DI38" s="88"/>
      <c r="DJ38" s="88"/>
      <c r="DK38" s="88"/>
      <c r="DL38" s="88"/>
      <c r="DM38" s="88"/>
      <c r="DN38" s="88"/>
      <c r="DO38" s="88"/>
      <c r="DP38" s="88"/>
      <c r="DQ38" s="88"/>
      <c r="DR38" s="88"/>
      <c r="DS38" s="88"/>
      <c r="DT38" s="88"/>
      <c r="DU38" s="88"/>
      <c r="DV38" s="88"/>
    </row>
    <row r="39" spans="1:126" ht="16.5" x14ac:dyDescent="0.2">
      <c r="A39" s="64"/>
      <c r="B39" s="64"/>
      <c r="C39" s="100"/>
      <c r="D39" s="65"/>
      <c r="E39" s="65"/>
      <c r="F39" s="65"/>
      <c r="G39" s="65"/>
      <c r="H39" s="101"/>
      <c r="I39" s="94"/>
      <c r="J39" s="95" t="str" cm="1">
        <f t="array" ref="J39">IF($D39=TXT_Sum,IF(ISBLANK($C39),"",SUMIFS(AllPlanAufw,AllPlanId,CONCATENATE($C39,"?*"),AllPlanTyp,TXT_Det)),"")</f>
        <v/>
      </c>
      <c r="K39" s="95" t="str" cm="1">
        <f t="array" ref="K39">IF($D39=TXT_Sum,IF(ISBLANK($C39),"",SUMIFS(AllPlanKapa,AllPlanId,CONCATENATE($C39,"?*"),AllPlanTyp,TXT_Det)),IF($D39=TXT_Det,IF(ISBLANK($C39),"",SUMIFS(AllZuordKapa,AllZuordPlanId,CONCATENATE($C39,"*"))),""))</f>
        <v/>
      </c>
      <c r="L39" s="66" t="str" cm="1">
        <f t="array" ref="L39">IF($D39=TXT_Sum,IF(ISBLANK($C39),"",_xlfn.MINIFS(AllPlanKapaAmp,AllPlanId,CONCATENATE($C39,"?*"),AllPlanTyp,TXT_Det)),IF($D39=TXT_Det,IF(ISBLANK($C39),"",IF(ISNUMBER($I39),IF(ISNUMBER($K39),IF(I39&lt;&gt;0,$K39/$I39,0%),0%),"")),""))</f>
        <v/>
      </c>
      <c r="M39" s="64"/>
      <c r="N39" s="95" t="str" cm="1">
        <f t="array" ref="N39">IF($D39=TXT_Sum,IF(ISBLANK($C39),"",SUMIFS(AllPlanDauer,AllPlanId,CONCATENATE($C39,"?*"),AllPlanTyp,TXT_Det)),"")</f>
        <v/>
      </c>
      <c r="O39" s="96"/>
      <c r="P39" s="95" t="str" cm="1">
        <f t="array" ref="P39">IF($D39=TXT_Sum,IF(ISBLANK($C39),"",SUMIFS(AllPlanRestAufw,AllPlanId,CONCATENATE($C39,"?*"),AllPlanTyp,TXT_Det)),IF($D39=TXT_Det,IF(ISBLANK($C39),"",IF(ISNUMBER($I39),IF(ISNUMBER($O39),$I39*(1-$O39),$I39),"")),""))</f>
        <v/>
      </c>
      <c r="Q39" s="95" t="str" cm="1">
        <f t="array" ref="Q39">IF(ISBLANK($C39),"",SUMIFS(AllZuordRestKapa,AllZuordPlanId,CONCATENATE($C39,"*")))</f>
        <v/>
      </c>
      <c r="R39" s="66" t="str" cm="1">
        <f t="array" ref="R39">IF($D39=TXT_Sum,IF(ISBLANK($C39),"",_xlfn.MINIFS(AllPlanRestKapaAmp,AllPlanId,CONCATENATE($C39,"?*"),AllPlanTyp,TXT_Det)),IF($D39=TXT_Det,IF(ISBLANK($C39),"",IF(ISNUMBER($P39),IF(ISNUMBER($Q39),IF($P39&lt;&gt;0,$Q39/$P39,100%),0%),"")),""))</f>
        <v/>
      </c>
      <c r="S39" s="67"/>
      <c r="T39" s="68" t="str" cm="1">
        <f t="array" ref="T39">IF($D39=TXT_Sum,IF(ISBLANK($C39),"",IF(_xlfn.MINIFS(AllPlanStart,AllPlanId,CONCATENATE($C39,"?*"),AllPlanTyp,TXT_Det)&gt;DATE(2000,1,1),_xlfn.MINIFS(AllPlanStart,AllPlanId,CONCATENATE($C39,"?*"),AllPlanTyp,TXT_Det),"")),"")</f>
        <v/>
      </c>
      <c r="U39" s="68" t="str" cm="1">
        <f t="array" ref="U39">IF($D39=TXT_Sum,
   IF(ISBLANK($C39),
      "",
      IF(MAX(_xlfn.MAXIFS(AllPlanEnd,AllPlanId,CONCATENATE($C39,"?*"),AllPlanTyp,TXT_Det),_xlfn.MAXIFS(AllPlanStart,AllPlanId,CONCATENATE($C39,"?*"),AllPlanTyp,TXT_MS))&gt;DATE(2000,1,1),
         MAX(_xlfn.MAXIFS(AllPlanEnd,AllPlanId,CONCATENATE($C39,"?*"),AllPlanTyp,TXT_Det),_xlfn.MAXIFS(AllPlanStart,AllPlanId,CONCATENATE($C39,"?*"),AllPlanTyp,TXT_MS)),
         ""
      )
   ),
   IF(ISBLANK($C39),
      "",
      IF(
         AND(
            ISNUMBER($M39),
            ISNUMBER($S39),
            $S39&gt;=DATE(2000,1,1)
         ),
         IF($M39=0,
            $S39,
            WORKDAY.INTL($S39,($M39-1),1)
         ),
         ""
      )
   )
)</f>
        <v/>
      </c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88"/>
      <c r="DH39" s="88"/>
      <c r="DI39" s="88"/>
      <c r="DJ39" s="88"/>
      <c r="DK39" s="88"/>
      <c r="DL39" s="88"/>
      <c r="DM39" s="88"/>
      <c r="DN39" s="88"/>
      <c r="DO39" s="88"/>
      <c r="DP39" s="88"/>
      <c r="DQ39" s="88"/>
      <c r="DR39" s="88"/>
      <c r="DS39" s="88"/>
      <c r="DT39" s="88"/>
      <c r="DU39" s="88"/>
      <c r="DV39" s="88"/>
    </row>
    <row r="40" spans="1:126" ht="16.5" x14ac:dyDescent="0.2">
      <c r="A40" s="64"/>
      <c r="B40" s="64"/>
      <c r="C40" s="100"/>
      <c r="D40" s="65"/>
      <c r="E40" s="65"/>
      <c r="F40" s="65"/>
      <c r="G40" s="65"/>
      <c r="H40" s="101"/>
      <c r="I40" s="94"/>
      <c r="J40" s="95" t="str" cm="1">
        <f t="array" ref="J40">IF($D40=TXT_Sum,IF(ISBLANK($C40),"",SUMIFS(AllPlanAufw,AllPlanId,CONCATENATE($C40,"?*"),AllPlanTyp,TXT_Det)),"")</f>
        <v/>
      </c>
      <c r="K40" s="95" t="str" cm="1">
        <f t="array" ref="K40">IF($D40=TXT_Sum,IF(ISBLANK($C40),"",SUMIFS(AllPlanKapa,AllPlanId,CONCATENATE($C40,"?*"),AllPlanTyp,TXT_Det)),IF($D40=TXT_Det,IF(ISBLANK($C40),"",SUMIFS(AllZuordKapa,AllZuordPlanId,CONCATENATE($C40,"*"))),""))</f>
        <v/>
      </c>
      <c r="L40" s="66" t="str" cm="1">
        <f t="array" ref="L40">IF($D40=TXT_Sum,IF(ISBLANK($C40),"",_xlfn.MINIFS(AllPlanKapaAmp,AllPlanId,CONCATENATE($C40,"?*"),AllPlanTyp,TXT_Det)),IF($D40=TXT_Det,IF(ISBLANK($C40),"",IF(ISNUMBER($I40),IF(ISNUMBER($K40),IF(I40&lt;&gt;0,$K40/$I40,0%),0%),"")),""))</f>
        <v/>
      </c>
      <c r="M40" s="64"/>
      <c r="N40" s="95" t="str" cm="1">
        <f t="array" ref="N40">IF($D40=TXT_Sum,IF(ISBLANK($C40),"",SUMIFS(AllPlanDauer,AllPlanId,CONCATENATE($C40,"?*"),AllPlanTyp,TXT_Det)),"")</f>
        <v/>
      </c>
      <c r="O40" s="96"/>
      <c r="P40" s="95" t="str" cm="1">
        <f t="array" ref="P40">IF($D40=TXT_Sum,IF(ISBLANK($C40),"",SUMIFS(AllPlanRestAufw,AllPlanId,CONCATENATE($C40,"?*"),AllPlanTyp,TXT_Det)),IF($D40=TXT_Det,IF(ISBLANK($C40),"",IF(ISNUMBER($I40),IF(ISNUMBER($O40),$I40*(1-$O40),$I40),"")),""))</f>
        <v/>
      </c>
      <c r="Q40" s="95" t="str" cm="1">
        <f t="array" ref="Q40">IF(ISBLANK($C40),"",SUMIFS(AllZuordRestKapa,AllZuordPlanId,CONCATENATE($C40,"*")))</f>
        <v/>
      </c>
      <c r="R40" s="66" t="str" cm="1">
        <f t="array" ref="R40">IF($D40=TXT_Sum,IF(ISBLANK($C40),"",_xlfn.MINIFS(AllPlanRestKapaAmp,AllPlanId,CONCATENATE($C40,"?*"),AllPlanTyp,TXT_Det)),IF($D40=TXT_Det,IF(ISBLANK($C40),"",IF(ISNUMBER($P40),IF(ISNUMBER($Q40),IF($P40&lt;&gt;0,$Q40/$P40,100%),0%),"")),""))</f>
        <v/>
      </c>
      <c r="S40" s="67"/>
      <c r="T40" s="68" t="str" cm="1">
        <f t="array" ref="T40">IF($D40=TXT_Sum,IF(ISBLANK($C40),"",IF(_xlfn.MINIFS(AllPlanStart,AllPlanId,CONCATENATE($C40,"?*"),AllPlanTyp,TXT_Det)&gt;DATE(2000,1,1),_xlfn.MINIFS(AllPlanStart,AllPlanId,CONCATENATE($C40,"?*"),AllPlanTyp,TXT_Det),"")),"")</f>
        <v/>
      </c>
      <c r="U40" s="68" t="str" cm="1">
        <f t="array" ref="U40">IF($D40=TXT_Sum,
   IF(ISBLANK($C40),
      "",
      IF(MAX(_xlfn.MAXIFS(AllPlanEnd,AllPlanId,CONCATENATE($C40,"?*"),AllPlanTyp,TXT_Det),_xlfn.MAXIFS(AllPlanStart,AllPlanId,CONCATENATE($C40,"?*"),AllPlanTyp,TXT_MS))&gt;DATE(2000,1,1),
         MAX(_xlfn.MAXIFS(AllPlanEnd,AllPlanId,CONCATENATE($C40,"?*"),AllPlanTyp,TXT_Det),_xlfn.MAXIFS(AllPlanStart,AllPlanId,CONCATENATE($C40,"?*"),AllPlanTyp,TXT_MS)),
         ""
      )
   ),
   IF(ISBLANK($C40),
      "",
      IF(
         AND(
            ISNUMBER($M40),
            ISNUMBER($S40),
            $S40&gt;=DATE(2000,1,1)
         ),
         IF($M40=0,
            $S40,
            WORKDAY.INTL($S40,($M40-1),1)
         ),
         ""
      )
   )
)</f>
        <v/>
      </c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88"/>
      <c r="DI40" s="88"/>
      <c r="DJ40" s="88"/>
      <c r="DK40" s="88"/>
      <c r="DL40" s="88"/>
      <c r="DM40" s="88"/>
      <c r="DN40" s="88"/>
      <c r="DO40" s="88"/>
      <c r="DP40" s="88"/>
      <c r="DQ40" s="88"/>
      <c r="DR40" s="88"/>
      <c r="DS40" s="88"/>
      <c r="DT40" s="88"/>
      <c r="DU40" s="88"/>
      <c r="DV40" s="88"/>
    </row>
    <row r="41" spans="1:126" ht="16.5" x14ac:dyDescent="0.2">
      <c r="A41" s="64"/>
      <c r="B41" s="64"/>
      <c r="C41" s="100"/>
      <c r="D41" s="65"/>
      <c r="E41" s="65"/>
      <c r="F41" s="65"/>
      <c r="G41" s="65"/>
      <c r="H41" s="101"/>
      <c r="I41" s="94"/>
      <c r="J41" s="95" t="str" cm="1">
        <f t="array" ref="J41">IF($D41=TXT_Sum,IF(ISBLANK($C41),"",SUMIFS(AllPlanAufw,AllPlanId,CONCATENATE($C41,"?*"),AllPlanTyp,TXT_Det)),"")</f>
        <v/>
      </c>
      <c r="K41" s="95" t="str" cm="1">
        <f t="array" ref="K41">IF($D41=TXT_Sum,IF(ISBLANK($C41),"",SUMIFS(AllPlanKapa,AllPlanId,CONCATENATE($C41,"?*"),AllPlanTyp,TXT_Det)),IF($D41=TXT_Det,IF(ISBLANK($C41),"",SUMIFS(AllZuordKapa,AllZuordPlanId,CONCATENATE($C41,"*"))),""))</f>
        <v/>
      </c>
      <c r="L41" s="66" t="str" cm="1">
        <f t="array" ref="L41">IF($D41=TXT_Sum,IF(ISBLANK($C41),"",_xlfn.MINIFS(AllPlanKapaAmp,AllPlanId,CONCATENATE($C41,"?*"),AllPlanTyp,TXT_Det)),IF($D41=TXT_Det,IF(ISBLANK($C41),"",IF(ISNUMBER($I41),IF(ISNUMBER($K41),IF(I41&lt;&gt;0,$K41/$I41,0%),0%),"")),""))</f>
        <v/>
      </c>
      <c r="M41" s="64"/>
      <c r="N41" s="95" t="str" cm="1">
        <f t="array" ref="N41">IF($D41=TXT_Sum,IF(ISBLANK($C41),"",SUMIFS(AllPlanDauer,AllPlanId,CONCATENATE($C41,"?*"),AllPlanTyp,TXT_Det)),"")</f>
        <v/>
      </c>
      <c r="O41" s="96"/>
      <c r="P41" s="95" t="str" cm="1">
        <f t="array" ref="P41">IF($D41=TXT_Sum,IF(ISBLANK($C41),"",SUMIFS(AllPlanRestAufw,AllPlanId,CONCATENATE($C41,"?*"),AllPlanTyp,TXT_Det)),IF($D41=TXT_Det,IF(ISBLANK($C41),"",IF(ISNUMBER($I41),IF(ISNUMBER($O41),$I41*(1-$O41),$I41),"")),""))</f>
        <v/>
      </c>
      <c r="Q41" s="95" t="str" cm="1">
        <f t="array" ref="Q41">IF(ISBLANK($C41),"",SUMIFS(AllZuordRestKapa,AllZuordPlanId,CONCATENATE($C41,"*")))</f>
        <v/>
      </c>
      <c r="R41" s="66" t="str" cm="1">
        <f t="array" ref="R41">IF($D41=TXT_Sum,IF(ISBLANK($C41),"",_xlfn.MINIFS(AllPlanRestKapaAmp,AllPlanId,CONCATENATE($C41,"?*"),AllPlanTyp,TXT_Det)),IF($D41=TXT_Det,IF(ISBLANK($C41),"",IF(ISNUMBER($P41),IF(ISNUMBER($Q41),IF($P41&lt;&gt;0,$Q41/$P41,100%),0%),"")),""))</f>
        <v/>
      </c>
      <c r="S41" s="67"/>
      <c r="T41" s="68" t="str" cm="1">
        <f t="array" ref="T41">IF($D41=TXT_Sum,IF(ISBLANK($C41),"",IF(_xlfn.MINIFS(AllPlanStart,AllPlanId,CONCATENATE($C41,"?*"),AllPlanTyp,TXT_Det)&gt;DATE(2000,1,1),_xlfn.MINIFS(AllPlanStart,AllPlanId,CONCATENATE($C41,"?*"),AllPlanTyp,TXT_Det),"")),"")</f>
        <v/>
      </c>
      <c r="U41" s="68" t="str" cm="1">
        <f t="array" ref="U41">IF($D41=TXT_Sum,
   IF(ISBLANK($C41),
      "",
      IF(MAX(_xlfn.MAXIFS(AllPlanEnd,AllPlanId,CONCATENATE($C41,"?*"),AllPlanTyp,TXT_Det),_xlfn.MAXIFS(AllPlanStart,AllPlanId,CONCATENATE($C41,"?*"),AllPlanTyp,TXT_MS))&gt;DATE(2000,1,1),
         MAX(_xlfn.MAXIFS(AllPlanEnd,AllPlanId,CONCATENATE($C41,"?*"),AllPlanTyp,TXT_Det),_xlfn.MAXIFS(AllPlanStart,AllPlanId,CONCATENATE($C41,"?*"),AllPlanTyp,TXT_MS)),
         ""
      )
   ),
   IF(ISBLANK($C41),
      "",
      IF(
         AND(
            ISNUMBER($M41),
            ISNUMBER($S41),
            $S41&gt;=DATE(2000,1,1)
         ),
         IF($M41=0,
            $S41,
            WORKDAY.INTL($S41,($M41-1),1)
         ),
         ""
      )
   )
)</f>
        <v/>
      </c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88"/>
      <c r="DH41" s="88"/>
      <c r="DI41" s="88"/>
      <c r="DJ41" s="88"/>
      <c r="DK41" s="88"/>
      <c r="DL41" s="88"/>
      <c r="DM41" s="88"/>
      <c r="DN41" s="88"/>
      <c r="DO41" s="88"/>
      <c r="DP41" s="88"/>
      <c r="DQ41" s="88"/>
      <c r="DR41" s="88"/>
      <c r="DS41" s="88"/>
      <c r="DT41" s="88"/>
      <c r="DU41" s="88"/>
      <c r="DV41" s="88"/>
    </row>
    <row r="42" spans="1:126" ht="16.5" x14ac:dyDescent="0.2">
      <c r="A42" s="64"/>
      <c r="B42" s="64"/>
      <c r="C42" s="100"/>
      <c r="D42" s="65"/>
      <c r="E42" s="65"/>
      <c r="F42" s="65"/>
      <c r="G42" s="65"/>
      <c r="H42" s="101"/>
      <c r="I42" s="94"/>
      <c r="J42" s="95" t="str" cm="1">
        <f t="array" ref="J42">IF($D42=TXT_Sum,IF(ISBLANK($C42),"",SUMIFS(AllPlanAufw,AllPlanId,CONCATENATE($C42,"?*"),AllPlanTyp,TXT_Det)),"")</f>
        <v/>
      </c>
      <c r="K42" s="95" t="str" cm="1">
        <f t="array" ref="K42">IF($D42=TXT_Sum,IF(ISBLANK($C42),"",SUMIFS(AllPlanKapa,AllPlanId,CONCATENATE($C42,"?*"),AllPlanTyp,TXT_Det)),IF($D42=TXT_Det,IF(ISBLANK($C42),"",SUMIFS(AllZuordKapa,AllZuordPlanId,CONCATENATE($C42,"*"))),""))</f>
        <v/>
      </c>
      <c r="L42" s="66" t="str" cm="1">
        <f t="array" ref="L42">IF($D42=TXT_Sum,IF(ISBLANK($C42),"",_xlfn.MINIFS(AllPlanKapaAmp,AllPlanId,CONCATENATE($C42,"?*"),AllPlanTyp,TXT_Det)),IF($D42=TXT_Det,IF(ISBLANK($C42),"",IF(ISNUMBER($I42),IF(ISNUMBER($K42),IF(I42&lt;&gt;0,$K42/$I42,0%),0%),"")),""))</f>
        <v/>
      </c>
      <c r="M42" s="64"/>
      <c r="N42" s="95" t="str" cm="1">
        <f t="array" ref="N42">IF($D42=TXT_Sum,IF(ISBLANK($C42),"",SUMIFS(AllPlanDauer,AllPlanId,CONCATENATE($C42,"?*"),AllPlanTyp,TXT_Det)),"")</f>
        <v/>
      </c>
      <c r="O42" s="96"/>
      <c r="P42" s="95" t="str" cm="1">
        <f t="array" ref="P42">IF($D42=TXT_Sum,IF(ISBLANK($C42),"",SUMIFS(AllPlanRestAufw,AllPlanId,CONCATENATE($C42,"?*"),AllPlanTyp,TXT_Det)),IF($D42=TXT_Det,IF(ISBLANK($C42),"",IF(ISNUMBER($I42),IF(ISNUMBER($O42),$I42*(1-$O42),$I42),"")),""))</f>
        <v/>
      </c>
      <c r="Q42" s="95" t="str" cm="1">
        <f t="array" ref="Q42">IF(ISBLANK($C42),"",SUMIFS(AllZuordRestKapa,AllZuordPlanId,CONCATENATE($C42,"*")))</f>
        <v/>
      </c>
      <c r="R42" s="66" t="str" cm="1">
        <f t="array" ref="R42">IF($D42=TXT_Sum,IF(ISBLANK($C42),"",_xlfn.MINIFS(AllPlanRestKapaAmp,AllPlanId,CONCATENATE($C42,"?*"),AllPlanTyp,TXT_Det)),IF($D42=TXT_Det,IF(ISBLANK($C42),"",IF(ISNUMBER($P42),IF(ISNUMBER($Q42),IF($P42&lt;&gt;0,$Q42/$P42,100%),0%),"")),""))</f>
        <v/>
      </c>
      <c r="S42" s="67"/>
      <c r="T42" s="68" t="str" cm="1">
        <f t="array" ref="T42">IF($D42=TXT_Sum,IF(ISBLANK($C42),"",IF(_xlfn.MINIFS(AllPlanStart,AllPlanId,CONCATENATE($C42,"?*"),AllPlanTyp,TXT_Det)&gt;DATE(2000,1,1),_xlfn.MINIFS(AllPlanStart,AllPlanId,CONCATENATE($C42,"?*"),AllPlanTyp,TXT_Det),"")),"")</f>
        <v/>
      </c>
      <c r="U42" s="68" t="str" cm="1">
        <f t="array" ref="U42">IF($D42=TXT_Sum,
   IF(ISBLANK($C42),
      "",
      IF(MAX(_xlfn.MAXIFS(AllPlanEnd,AllPlanId,CONCATENATE($C42,"?*"),AllPlanTyp,TXT_Det),_xlfn.MAXIFS(AllPlanStart,AllPlanId,CONCATENATE($C42,"?*"),AllPlanTyp,TXT_MS))&gt;DATE(2000,1,1),
         MAX(_xlfn.MAXIFS(AllPlanEnd,AllPlanId,CONCATENATE($C42,"?*"),AllPlanTyp,TXT_Det),_xlfn.MAXIFS(AllPlanStart,AllPlanId,CONCATENATE($C42,"?*"),AllPlanTyp,TXT_MS)),
         ""
      )
   ),
   IF(ISBLANK($C42),
      "",
      IF(
         AND(
            ISNUMBER($M42),
            ISNUMBER($S42),
            $S42&gt;=DATE(2000,1,1)
         ),
         IF($M42=0,
            $S42,
            WORKDAY.INTL($S42,($M42-1),1)
         ),
         ""
      )
   )
)</f>
        <v/>
      </c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88"/>
      <c r="DH42" s="88"/>
      <c r="DI42" s="88"/>
      <c r="DJ42" s="88"/>
      <c r="DK42" s="88"/>
      <c r="DL42" s="88"/>
      <c r="DM42" s="88"/>
      <c r="DN42" s="88"/>
      <c r="DO42" s="88"/>
      <c r="DP42" s="88"/>
      <c r="DQ42" s="88"/>
      <c r="DR42" s="88"/>
      <c r="DS42" s="88"/>
      <c r="DT42" s="88"/>
      <c r="DU42" s="88"/>
      <c r="DV42" s="88"/>
    </row>
    <row r="43" spans="1:126" ht="16.5" x14ac:dyDescent="0.2">
      <c r="A43" s="64"/>
      <c r="B43" s="64"/>
      <c r="C43" s="100"/>
      <c r="D43" s="65"/>
      <c r="E43" s="65"/>
      <c r="F43" s="65"/>
      <c r="G43" s="65"/>
      <c r="H43" s="101"/>
      <c r="I43" s="94"/>
      <c r="J43" s="95" t="str" cm="1">
        <f t="array" ref="J43">IF($D43=TXT_Sum,IF(ISBLANK($C43),"",SUMIFS(AllPlanAufw,AllPlanId,CONCATENATE($C43,"?*"),AllPlanTyp,TXT_Det)),"")</f>
        <v/>
      </c>
      <c r="K43" s="95" t="str" cm="1">
        <f t="array" ref="K43">IF($D43=TXT_Sum,IF(ISBLANK($C43),"",SUMIFS(AllPlanKapa,AllPlanId,CONCATENATE($C43,"?*"),AllPlanTyp,TXT_Det)),IF($D43=TXT_Det,IF(ISBLANK($C43),"",SUMIFS(AllZuordKapa,AllZuordPlanId,CONCATENATE($C43,"*"))),""))</f>
        <v/>
      </c>
      <c r="L43" s="66" t="str" cm="1">
        <f t="array" ref="L43">IF($D43=TXT_Sum,IF(ISBLANK($C43),"",_xlfn.MINIFS(AllPlanKapaAmp,AllPlanId,CONCATENATE($C43,"?*"),AllPlanTyp,TXT_Det)),IF($D43=TXT_Det,IF(ISBLANK($C43),"",IF(ISNUMBER($I43),IF(ISNUMBER($K43),IF(I43&lt;&gt;0,$K43/$I43,0%),0%),"")),""))</f>
        <v/>
      </c>
      <c r="M43" s="64"/>
      <c r="N43" s="95" t="str" cm="1">
        <f t="array" ref="N43">IF($D43=TXT_Sum,IF(ISBLANK($C43),"",SUMIFS(AllPlanDauer,AllPlanId,CONCATENATE($C43,"?*"),AllPlanTyp,TXT_Det)),"")</f>
        <v/>
      </c>
      <c r="O43" s="96"/>
      <c r="P43" s="95" t="str" cm="1">
        <f t="array" ref="P43">IF($D43=TXT_Sum,IF(ISBLANK($C43),"",SUMIFS(AllPlanRestAufw,AllPlanId,CONCATENATE($C43,"?*"),AllPlanTyp,TXT_Det)),IF($D43=TXT_Det,IF(ISBLANK($C43),"",IF(ISNUMBER($I43),IF(ISNUMBER($O43),$I43*(1-$O43),$I43),"")),""))</f>
        <v/>
      </c>
      <c r="Q43" s="95" t="str" cm="1">
        <f t="array" ref="Q43">IF(ISBLANK($C43),"",SUMIFS(AllZuordRestKapa,AllZuordPlanId,CONCATENATE($C43,"*")))</f>
        <v/>
      </c>
      <c r="R43" s="66" t="str" cm="1">
        <f t="array" ref="R43">IF($D43=TXT_Sum,IF(ISBLANK($C43),"",_xlfn.MINIFS(AllPlanRestKapaAmp,AllPlanId,CONCATENATE($C43,"?*"),AllPlanTyp,TXT_Det)),IF($D43=TXT_Det,IF(ISBLANK($C43),"",IF(ISNUMBER($P43),IF(ISNUMBER($Q43),IF($P43&lt;&gt;0,$Q43/$P43,100%),0%),"")),""))</f>
        <v/>
      </c>
      <c r="S43" s="67"/>
      <c r="T43" s="68" t="str" cm="1">
        <f t="array" ref="T43">IF($D43=TXT_Sum,IF(ISBLANK($C43),"",IF(_xlfn.MINIFS(AllPlanStart,AllPlanId,CONCATENATE($C43,"?*"),AllPlanTyp,TXT_Det)&gt;DATE(2000,1,1),_xlfn.MINIFS(AllPlanStart,AllPlanId,CONCATENATE($C43,"?*"),AllPlanTyp,TXT_Det),"")),"")</f>
        <v/>
      </c>
      <c r="U43" s="68" t="str" cm="1">
        <f t="array" ref="U43">IF($D43=TXT_Sum,
   IF(ISBLANK($C43),
      "",
      IF(MAX(_xlfn.MAXIFS(AllPlanEnd,AllPlanId,CONCATENATE($C43,"?*"),AllPlanTyp,TXT_Det),_xlfn.MAXIFS(AllPlanStart,AllPlanId,CONCATENATE($C43,"?*"),AllPlanTyp,TXT_MS))&gt;DATE(2000,1,1),
         MAX(_xlfn.MAXIFS(AllPlanEnd,AllPlanId,CONCATENATE($C43,"?*"),AllPlanTyp,TXT_Det),_xlfn.MAXIFS(AllPlanStart,AllPlanId,CONCATENATE($C43,"?*"),AllPlanTyp,TXT_MS)),
         ""
      )
   ),
   IF(ISBLANK($C43),
      "",
      IF(
         AND(
            ISNUMBER($M43),
            ISNUMBER($S43),
            $S43&gt;=DATE(2000,1,1)
         ),
         IF($M43=0,
            $S43,
            WORKDAY.INTL($S43,($M43-1),1)
         ),
         ""
      )
   )
)</f>
        <v/>
      </c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88"/>
      <c r="DH43" s="88"/>
      <c r="DI43" s="88"/>
      <c r="DJ43" s="88"/>
      <c r="DK43" s="88"/>
      <c r="DL43" s="88"/>
      <c r="DM43" s="88"/>
      <c r="DN43" s="88"/>
      <c r="DO43" s="88"/>
      <c r="DP43" s="88"/>
      <c r="DQ43" s="88"/>
      <c r="DR43" s="88"/>
      <c r="DS43" s="88"/>
      <c r="DT43" s="88"/>
      <c r="DU43" s="88"/>
      <c r="DV43" s="88"/>
    </row>
    <row r="44" spans="1:126" ht="16.5" x14ac:dyDescent="0.2">
      <c r="A44" s="64"/>
      <c r="B44" s="64"/>
      <c r="C44" s="100"/>
      <c r="D44" s="65"/>
      <c r="E44" s="65"/>
      <c r="F44" s="65"/>
      <c r="G44" s="65"/>
      <c r="H44" s="101"/>
      <c r="I44" s="94"/>
      <c r="J44" s="95" t="str" cm="1">
        <f t="array" ref="J44">IF($D44=TXT_Sum,IF(ISBLANK($C44),"",SUMIFS(AllPlanAufw,AllPlanId,CONCATENATE($C44,"?*"),AllPlanTyp,TXT_Det)),"")</f>
        <v/>
      </c>
      <c r="K44" s="95" t="str" cm="1">
        <f t="array" ref="K44">IF($D44=TXT_Sum,IF(ISBLANK($C44),"",SUMIFS(AllPlanKapa,AllPlanId,CONCATENATE($C44,"?*"),AllPlanTyp,TXT_Det)),IF($D44=TXT_Det,IF(ISBLANK($C44),"",SUMIFS(AllZuordKapa,AllZuordPlanId,CONCATENATE($C44,"*"))),""))</f>
        <v/>
      </c>
      <c r="L44" s="66" t="str" cm="1">
        <f t="array" ref="L44">IF($D44=TXT_Sum,IF(ISBLANK($C44),"",_xlfn.MINIFS(AllPlanKapaAmp,AllPlanId,CONCATENATE($C44,"?*"),AllPlanTyp,TXT_Det)),IF($D44=TXT_Det,IF(ISBLANK($C44),"",IF(ISNUMBER($I44),IF(ISNUMBER($K44),IF(I44&lt;&gt;0,$K44/$I44,0%),0%),"")),""))</f>
        <v/>
      </c>
      <c r="M44" s="64"/>
      <c r="N44" s="95" t="str" cm="1">
        <f t="array" ref="N44">IF($D44=TXT_Sum,IF(ISBLANK($C44),"",SUMIFS(AllPlanDauer,AllPlanId,CONCATENATE($C44,"?*"),AllPlanTyp,TXT_Det)),"")</f>
        <v/>
      </c>
      <c r="O44" s="96"/>
      <c r="P44" s="95" t="str" cm="1">
        <f t="array" ref="P44">IF($D44=TXT_Sum,IF(ISBLANK($C44),"",SUMIFS(AllPlanRestAufw,AllPlanId,CONCATENATE($C44,"?*"),AllPlanTyp,TXT_Det)),IF($D44=TXT_Det,IF(ISBLANK($C44),"",IF(ISNUMBER($I44),IF(ISNUMBER($O44),$I44*(1-$O44),$I44),"")),""))</f>
        <v/>
      </c>
      <c r="Q44" s="95" t="str" cm="1">
        <f t="array" ref="Q44">IF(ISBLANK($C44),"",SUMIFS(AllZuordRestKapa,AllZuordPlanId,CONCATENATE($C44,"*")))</f>
        <v/>
      </c>
      <c r="R44" s="66" t="str" cm="1">
        <f t="array" ref="R44">IF($D44=TXT_Sum,IF(ISBLANK($C44),"",_xlfn.MINIFS(AllPlanRestKapaAmp,AllPlanId,CONCATENATE($C44,"?*"),AllPlanTyp,TXT_Det)),IF($D44=TXT_Det,IF(ISBLANK($C44),"",IF(ISNUMBER($P44),IF(ISNUMBER($Q44),IF($P44&lt;&gt;0,$Q44/$P44,100%),0%),"")),""))</f>
        <v/>
      </c>
      <c r="S44" s="67"/>
      <c r="T44" s="68" t="str" cm="1">
        <f t="array" ref="T44">IF($D44=TXT_Sum,IF(ISBLANK($C44),"",IF(_xlfn.MINIFS(AllPlanStart,AllPlanId,CONCATENATE($C44,"?*"),AllPlanTyp,TXT_Det)&gt;DATE(2000,1,1),_xlfn.MINIFS(AllPlanStart,AllPlanId,CONCATENATE($C44,"?*"),AllPlanTyp,TXT_Det),"")),"")</f>
        <v/>
      </c>
      <c r="U44" s="68" t="str" cm="1">
        <f t="array" ref="U44">IF($D44=TXT_Sum,
   IF(ISBLANK($C44),
      "",
      IF(MAX(_xlfn.MAXIFS(AllPlanEnd,AllPlanId,CONCATENATE($C44,"?*"),AllPlanTyp,TXT_Det),_xlfn.MAXIFS(AllPlanStart,AllPlanId,CONCATENATE($C44,"?*"),AllPlanTyp,TXT_MS))&gt;DATE(2000,1,1),
         MAX(_xlfn.MAXIFS(AllPlanEnd,AllPlanId,CONCATENATE($C44,"?*"),AllPlanTyp,TXT_Det),_xlfn.MAXIFS(AllPlanStart,AllPlanId,CONCATENATE($C44,"?*"),AllPlanTyp,TXT_MS)),
         ""
      )
   ),
   IF(ISBLANK($C44),
      "",
      IF(
         AND(
            ISNUMBER($M44),
            ISNUMBER($S44),
            $S44&gt;=DATE(2000,1,1)
         ),
         IF($M44=0,
            $S44,
            WORKDAY.INTL($S44,($M44-1),1)
         ),
         ""
      )
   )
)</f>
        <v/>
      </c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88"/>
      <c r="DH44" s="88"/>
      <c r="DI44" s="88"/>
      <c r="DJ44" s="88"/>
      <c r="DK44" s="88"/>
      <c r="DL44" s="88"/>
      <c r="DM44" s="88"/>
      <c r="DN44" s="88"/>
      <c r="DO44" s="88"/>
      <c r="DP44" s="88"/>
      <c r="DQ44" s="88"/>
      <c r="DR44" s="88"/>
      <c r="DS44" s="88"/>
      <c r="DT44" s="88"/>
      <c r="DU44" s="88"/>
      <c r="DV44" s="88"/>
    </row>
    <row r="45" spans="1:126" ht="16.5" x14ac:dyDescent="0.2">
      <c r="A45" s="64"/>
      <c r="B45" s="64"/>
      <c r="C45" s="100"/>
      <c r="D45" s="65"/>
      <c r="E45" s="65"/>
      <c r="F45" s="65"/>
      <c r="G45" s="65"/>
      <c r="H45" s="101"/>
      <c r="I45" s="94"/>
      <c r="J45" s="95" t="str" cm="1">
        <f t="array" ref="J45">IF($D45=TXT_Sum,IF(ISBLANK($C45),"",SUMIFS(AllPlanAufw,AllPlanId,CONCATENATE($C45,"?*"),AllPlanTyp,TXT_Det)),"")</f>
        <v/>
      </c>
      <c r="K45" s="95" t="str" cm="1">
        <f t="array" ref="K45">IF($D45=TXT_Sum,IF(ISBLANK($C45),"",SUMIFS(AllPlanKapa,AllPlanId,CONCATENATE($C45,"?*"),AllPlanTyp,TXT_Det)),IF($D45=TXT_Det,IF(ISBLANK($C45),"",SUMIFS(AllZuordKapa,AllZuordPlanId,CONCATENATE($C45,"*"))),""))</f>
        <v/>
      </c>
      <c r="L45" s="66" t="str" cm="1">
        <f t="array" ref="L45">IF($D45=TXT_Sum,IF(ISBLANK($C45),"",_xlfn.MINIFS(AllPlanKapaAmp,AllPlanId,CONCATENATE($C45,"?*"),AllPlanTyp,TXT_Det)),IF($D45=TXT_Det,IF(ISBLANK($C45),"",IF(ISNUMBER($I45),IF(ISNUMBER($K45),IF(I45&lt;&gt;0,$K45/$I45,0%),0%),"")),""))</f>
        <v/>
      </c>
      <c r="M45" s="64"/>
      <c r="N45" s="95" t="str" cm="1">
        <f t="array" ref="N45">IF($D45=TXT_Sum,IF(ISBLANK($C45),"",SUMIFS(AllPlanDauer,AllPlanId,CONCATENATE($C45,"?*"),AllPlanTyp,TXT_Det)),"")</f>
        <v/>
      </c>
      <c r="O45" s="96"/>
      <c r="P45" s="95" t="str" cm="1">
        <f t="array" ref="P45">IF($D45=TXT_Sum,IF(ISBLANK($C45),"",SUMIFS(AllPlanRestAufw,AllPlanId,CONCATENATE($C45,"?*"),AllPlanTyp,TXT_Det)),IF($D45=TXT_Det,IF(ISBLANK($C45),"",IF(ISNUMBER($I45),IF(ISNUMBER($O45),$I45*(1-$O45),$I45),"")),""))</f>
        <v/>
      </c>
      <c r="Q45" s="95" t="str" cm="1">
        <f t="array" ref="Q45">IF(ISBLANK($C45),"",SUMIFS(AllZuordRestKapa,AllZuordPlanId,CONCATENATE($C45,"*")))</f>
        <v/>
      </c>
      <c r="R45" s="66" t="str" cm="1">
        <f t="array" ref="R45">IF($D45=TXT_Sum,IF(ISBLANK($C45),"",_xlfn.MINIFS(AllPlanRestKapaAmp,AllPlanId,CONCATENATE($C45,"?*"),AllPlanTyp,TXT_Det)),IF($D45=TXT_Det,IF(ISBLANK($C45),"",IF(ISNUMBER($P45),IF(ISNUMBER($Q45),IF($P45&lt;&gt;0,$Q45/$P45,100%),0%),"")),""))</f>
        <v/>
      </c>
      <c r="S45" s="67"/>
      <c r="T45" s="68" t="str" cm="1">
        <f t="array" ref="T45">IF($D45=TXT_Sum,IF(ISBLANK($C45),"",IF(_xlfn.MINIFS(AllPlanStart,AllPlanId,CONCATENATE($C45,"?*"),AllPlanTyp,TXT_Det)&gt;DATE(2000,1,1),_xlfn.MINIFS(AllPlanStart,AllPlanId,CONCATENATE($C45,"?*"),AllPlanTyp,TXT_Det),"")),"")</f>
        <v/>
      </c>
      <c r="U45" s="68" t="str" cm="1">
        <f t="array" ref="U45">IF($D45=TXT_Sum,
   IF(ISBLANK($C45),
      "",
      IF(MAX(_xlfn.MAXIFS(AllPlanEnd,AllPlanId,CONCATENATE($C45,"?*"),AllPlanTyp,TXT_Det),_xlfn.MAXIFS(AllPlanStart,AllPlanId,CONCATENATE($C45,"?*"),AllPlanTyp,TXT_MS))&gt;DATE(2000,1,1),
         MAX(_xlfn.MAXIFS(AllPlanEnd,AllPlanId,CONCATENATE($C45,"?*"),AllPlanTyp,TXT_Det),_xlfn.MAXIFS(AllPlanStart,AllPlanId,CONCATENATE($C45,"?*"),AllPlanTyp,TXT_MS)),
         ""
      )
   ),
   IF(ISBLANK($C45),
      "",
      IF(
         AND(
            ISNUMBER($M45),
            ISNUMBER($S45),
            $S45&gt;=DATE(2000,1,1)
         ),
         IF($M45=0,
            $S45,
            WORKDAY.INTL($S45,($M45-1),1)
         ),
         ""
      )
   )
)</f>
        <v/>
      </c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88"/>
      <c r="DH45" s="88"/>
      <c r="DI45" s="88"/>
      <c r="DJ45" s="88"/>
      <c r="DK45" s="88"/>
      <c r="DL45" s="88"/>
      <c r="DM45" s="88"/>
      <c r="DN45" s="88"/>
      <c r="DO45" s="88"/>
      <c r="DP45" s="88"/>
      <c r="DQ45" s="88"/>
      <c r="DR45" s="88"/>
      <c r="DS45" s="88"/>
      <c r="DT45" s="88"/>
      <c r="DU45" s="88"/>
      <c r="DV45" s="88"/>
    </row>
    <row r="46" spans="1:126" ht="16.5" x14ac:dyDescent="0.2">
      <c r="A46" s="64"/>
      <c r="B46" s="64"/>
      <c r="C46" s="100"/>
      <c r="D46" s="65"/>
      <c r="E46" s="65"/>
      <c r="F46" s="65"/>
      <c r="G46" s="65"/>
      <c r="H46" s="101"/>
      <c r="I46" s="94"/>
      <c r="J46" s="95" t="str" cm="1">
        <f t="array" ref="J46">IF($D46=TXT_Sum,IF(ISBLANK($C46),"",SUMIFS(AllPlanAufw,AllPlanId,CONCATENATE($C46,"?*"),AllPlanTyp,TXT_Det)),"")</f>
        <v/>
      </c>
      <c r="K46" s="95" t="str" cm="1">
        <f t="array" ref="K46">IF($D46=TXT_Sum,IF(ISBLANK($C46),"",SUMIFS(AllPlanKapa,AllPlanId,CONCATENATE($C46,"?*"),AllPlanTyp,TXT_Det)),IF($D46=TXT_Det,IF(ISBLANK($C46),"",SUMIFS(AllZuordKapa,AllZuordPlanId,CONCATENATE($C46,"*"))),""))</f>
        <v/>
      </c>
      <c r="L46" s="66" t="str" cm="1">
        <f t="array" ref="L46">IF($D46=TXT_Sum,IF(ISBLANK($C46),"",_xlfn.MINIFS(AllPlanKapaAmp,AllPlanId,CONCATENATE($C46,"?*"),AllPlanTyp,TXT_Det)),IF($D46=TXT_Det,IF(ISBLANK($C46),"",IF(ISNUMBER($I46),IF(ISNUMBER($K46),IF(I46&lt;&gt;0,$K46/$I46,0%),0%),"")),""))</f>
        <v/>
      </c>
      <c r="M46" s="64"/>
      <c r="N46" s="95" t="str" cm="1">
        <f t="array" ref="N46">IF($D46=TXT_Sum,IF(ISBLANK($C46),"",SUMIFS(AllPlanDauer,AllPlanId,CONCATENATE($C46,"?*"),AllPlanTyp,TXT_Det)),"")</f>
        <v/>
      </c>
      <c r="O46" s="96"/>
      <c r="P46" s="95" t="str" cm="1">
        <f t="array" ref="P46">IF($D46=TXT_Sum,IF(ISBLANK($C46),"",SUMIFS(AllPlanRestAufw,AllPlanId,CONCATENATE($C46,"?*"),AllPlanTyp,TXT_Det)),IF($D46=TXT_Det,IF(ISBLANK($C46),"",IF(ISNUMBER($I46),IF(ISNUMBER($O46),$I46*(1-$O46),$I46),"")),""))</f>
        <v/>
      </c>
      <c r="Q46" s="95" t="str" cm="1">
        <f t="array" ref="Q46">IF(ISBLANK($C46),"",SUMIFS(AllZuordRestKapa,AllZuordPlanId,CONCATENATE($C46,"*")))</f>
        <v/>
      </c>
      <c r="R46" s="66" t="str" cm="1">
        <f t="array" ref="R46">IF($D46=TXT_Sum,IF(ISBLANK($C46),"",_xlfn.MINIFS(AllPlanRestKapaAmp,AllPlanId,CONCATENATE($C46,"?*"),AllPlanTyp,TXT_Det)),IF($D46=TXT_Det,IF(ISBLANK($C46),"",IF(ISNUMBER($P46),IF(ISNUMBER($Q46),IF($P46&lt;&gt;0,$Q46/$P46,100%),0%),"")),""))</f>
        <v/>
      </c>
      <c r="S46" s="67"/>
      <c r="T46" s="68" t="str" cm="1">
        <f t="array" ref="T46">IF($D46=TXT_Sum,IF(ISBLANK($C46),"",IF(_xlfn.MINIFS(AllPlanStart,AllPlanId,CONCATENATE($C46,"?*"),AllPlanTyp,TXT_Det)&gt;DATE(2000,1,1),_xlfn.MINIFS(AllPlanStart,AllPlanId,CONCATENATE($C46,"?*"),AllPlanTyp,TXT_Det),"")),"")</f>
        <v/>
      </c>
      <c r="U46" s="68" t="str" cm="1">
        <f t="array" ref="U46">IF($D46=TXT_Sum,
   IF(ISBLANK($C46),
      "",
      IF(MAX(_xlfn.MAXIFS(AllPlanEnd,AllPlanId,CONCATENATE($C46,"?*"),AllPlanTyp,TXT_Det),_xlfn.MAXIFS(AllPlanStart,AllPlanId,CONCATENATE($C46,"?*"),AllPlanTyp,TXT_MS))&gt;DATE(2000,1,1),
         MAX(_xlfn.MAXIFS(AllPlanEnd,AllPlanId,CONCATENATE($C46,"?*"),AllPlanTyp,TXT_Det),_xlfn.MAXIFS(AllPlanStart,AllPlanId,CONCATENATE($C46,"?*"),AllPlanTyp,TXT_MS)),
         ""
      )
   ),
   IF(ISBLANK($C46),
      "",
      IF(
         AND(
            ISNUMBER($M46),
            ISNUMBER($S46),
            $S46&gt;=DATE(2000,1,1)
         ),
         IF($M46=0,
            $S46,
            WORKDAY.INTL($S46,($M46-1),1)
         ),
         ""
      )
   )
)</f>
        <v/>
      </c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88"/>
      <c r="DH46" s="88"/>
      <c r="DI46" s="88"/>
      <c r="DJ46" s="88"/>
      <c r="DK46" s="88"/>
      <c r="DL46" s="88"/>
      <c r="DM46" s="88"/>
      <c r="DN46" s="88"/>
      <c r="DO46" s="88"/>
      <c r="DP46" s="88"/>
      <c r="DQ46" s="88"/>
      <c r="DR46" s="88"/>
      <c r="DS46" s="88"/>
      <c r="DT46" s="88"/>
      <c r="DU46" s="88"/>
      <c r="DV46" s="88"/>
    </row>
    <row r="47" spans="1:126" ht="16.5" x14ac:dyDescent="0.2">
      <c r="A47" s="64"/>
      <c r="B47" s="64"/>
      <c r="C47" s="100"/>
      <c r="D47" s="65"/>
      <c r="E47" s="65"/>
      <c r="F47" s="65"/>
      <c r="G47" s="65"/>
      <c r="H47" s="101"/>
      <c r="I47" s="94"/>
      <c r="J47" s="95" t="str" cm="1">
        <f t="array" ref="J47">IF($D47=TXT_Sum,IF(ISBLANK($C47),"",SUMIFS(AllPlanAufw,AllPlanId,CONCATENATE($C47,"?*"),AllPlanTyp,TXT_Det)),"")</f>
        <v/>
      </c>
      <c r="K47" s="95" t="str" cm="1">
        <f t="array" ref="K47">IF($D47=TXT_Sum,IF(ISBLANK($C47),"",SUMIFS(AllPlanKapa,AllPlanId,CONCATENATE($C47,"?*"),AllPlanTyp,TXT_Det)),IF($D47=TXT_Det,IF(ISBLANK($C47),"",SUMIFS(AllZuordKapa,AllZuordPlanId,CONCATENATE($C47,"*"))),""))</f>
        <v/>
      </c>
      <c r="L47" s="66" t="str" cm="1">
        <f t="array" ref="L47">IF($D47=TXT_Sum,IF(ISBLANK($C47),"",_xlfn.MINIFS(AllPlanKapaAmp,AllPlanId,CONCATENATE($C47,"?*"),AllPlanTyp,TXT_Det)),IF($D47=TXT_Det,IF(ISBLANK($C47),"",IF(ISNUMBER($I47),IF(ISNUMBER($K47),IF(I47&lt;&gt;0,$K47/$I47,0%),0%),"")),""))</f>
        <v/>
      </c>
      <c r="M47" s="64"/>
      <c r="N47" s="95" t="str" cm="1">
        <f t="array" ref="N47">IF($D47=TXT_Sum,IF(ISBLANK($C47),"",SUMIFS(AllPlanDauer,AllPlanId,CONCATENATE($C47,"?*"),AllPlanTyp,TXT_Det)),"")</f>
        <v/>
      </c>
      <c r="O47" s="96"/>
      <c r="P47" s="95" t="str" cm="1">
        <f t="array" ref="P47">IF($D47=TXT_Sum,IF(ISBLANK($C47),"",SUMIFS(AllPlanRestAufw,AllPlanId,CONCATENATE($C47,"?*"),AllPlanTyp,TXT_Det)),IF($D47=TXT_Det,IF(ISBLANK($C47),"",IF(ISNUMBER($I47),IF(ISNUMBER($O47),$I47*(1-$O47),$I47),"")),""))</f>
        <v/>
      </c>
      <c r="Q47" s="95" t="str" cm="1">
        <f t="array" ref="Q47">IF(ISBLANK($C47),"",SUMIFS(AllZuordRestKapa,AllZuordPlanId,CONCATENATE($C47,"*")))</f>
        <v/>
      </c>
      <c r="R47" s="66" t="str" cm="1">
        <f t="array" ref="R47">IF($D47=TXT_Sum,IF(ISBLANK($C47),"",_xlfn.MINIFS(AllPlanRestKapaAmp,AllPlanId,CONCATENATE($C47,"?*"),AllPlanTyp,TXT_Det)),IF($D47=TXT_Det,IF(ISBLANK($C47),"",IF(ISNUMBER($P47),IF(ISNUMBER($Q47),IF($P47&lt;&gt;0,$Q47/$P47,100%),0%),"")),""))</f>
        <v/>
      </c>
      <c r="S47" s="67"/>
      <c r="T47" s="68" t="str" cm="1">
        <f t="array" ref="T47">IF($D47=TXT_Sum,IF(ISBLANK($C47),"",IF(_xlfn.MINIFS(AllPlanStart,AllPlanId,CONCATENATE($C47,"?*"),AllPlanTyp,TXT_Det)&gt;DATE(2000,1,1),_xlfn.MINIFS(AllPlanStart,AllPlanId,CONCATENATE($C47,"?*"),AllPlanTyp,TXT_Det),"")),"")</f>
        <v/>
      </c>
      <c r="U47" s="68" t="str" cm="1">
        <f t="array" ref="U47">IF($D47=TXT_Sum,
   IF(ISBLANK($C47),
      "",
      IF(MAX(_xlfn.MAXIFS(AllPlanEnd,AllPlanId,CONCATENATE($C47,"?*"),AllPlanTyp,TXT_Det),_xlfn.MAXIFS(AllPlanStart,AllPlanId,CONCATENATE($C47,"?*"),AllPlanTyp,TXT_MS))&gt;DATE(2000,1,1),
         MAX(_xlfn.MAXIFS(AllPlanEnd,AllPlanId,CONCATENATE($C47,"?*"),AllPlanTyp,TXT_Det),_xlfn.MAXIFS(AllPlanStart,AllPlanId,CONCATENATE($C47,"?*"),AllPlanTyp,TXT_MS)),
         ""
      )
   ),
   IF(ISBLANK($C47),
      "",
      IF(
         AND(
            ISNUMBER($M47),
            ISNUMBER($S47),
            $S47&gt;=DATE(2000,1,1)
         ),
         IF($M47=0,
            $S47,
            WORKDAY.INTL($S47,($M47-1),1)
         ),
         ""
      )
   )
)</f>
        <v/>
      </c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88"/>
      <c r="DH47" s="88"/>
      <c r="DI47" s="88"/>
      <c r="DJ47" s="88"/>
      <c r="DK47" s="88"/>
      <c r="DL47" s="88"/>
      <c r="DM47" s="88"/>
      <c r="DN47" s="88"/>
      <c r="DO47" s="88"/>
      <c r="DP47" s="88"/>
      <c r="DQ47" s="88"/>
      <c r="DR47" s="88"/>
      <c r="DS47" s="88"/>
      <c r="DT47" s="88"/>
      <c r="DU47" s="88"/>
      <c r="DV47" s="88"/>
    </row>
    <row r="48" spans="1:126" ht="16.5" x14ac:dyDescent="0.2">
      <c r="A48" s="64"/>
      <c r="B48" s="64"/>
      <c r="C48" s="100"/>
      <c r="D48" s="65"/>
      <c r="E48" s="65"/>
      <c r="F48" s="65"/>
      <c r="G48" s="65"/>
      <c r="H48" s="101"/>
      <c r="I48" s="94"/>
      <c r="J48" s="95" t="str" cm="1">
        <f t="array" ref="J48">IF($D48=TXT_Sum,IF(ISBLANK($C48),"",SUMIFS(AllPlanAufw,AllPlanId,CONCATENATE($C48,"?*"),AllPlanTyp,TXT_Det)),"")</f>
        <v/>
      </c>
      <c r="K48" s="95" t="str" cm="1">
        <f t="array" ref="K48">IF($D48=TXT_Sum,IF(ISBLANK($C48),"",SUMIFS(AllPlanKapa,AllPlanId,CONCATENATE($C48,"?*"),AllPlanTyp,TXT_Det)),IF($D48=TXT_Det,IF(ISBLANK($C48),"",SUMIFS(AllZuordKapa,AllZuordPlanId,CONCATENATE($C48,"*"))),""))</f>
        <v/>
      </c>
      <c r="L48" s="66" t="str" cm="1">
        <f t="array" ref="L48">IF($D48=TXT_Sum,IF(ISBLANK($C48),"",_xlfn.MINIFS(AllPlanKapaAmp,AllPlanId,CONCATENATE($C48,"?*"),AllPlanTyp,TXT_Det)),IF($D48=TXT_Det,IF(ISBLANK($C48),"",IF(ISNUMBER($I48),IF(ISNUMBER($K48),IF(I48&lt;&gt;0,$K48/$I48,0%),0%),"")),""))</f>
        <v/>
      </c>
      <c r="M48" s="64"/>
      <c r="N48" s="95" t="str" cm="1">
        <f t="array" ref="N48">IF($D48=TXT_Sum,IF(ISBLANK($C48),"",SUMIFS(AllPlanDauer,AllPlanId,CONCATENATE($C48,"?*"),AllPlanTyp,TXT_Det)),"")</f>
        <v/>
      </c>
      <c r="O48" s="96"/>
      <c r="P48" s="95" t="str" cm="1">
        <f t="array" ref="P48">IF($D48=TXT_Sum,IF(ISBLANK($C48),"",SUMIFS(AllPlanRestAufw,AllPlanId,CONCATENATE($C48,"?*"),AllPlanTyp,TXT_Det)),IF($D48=TXT_Det,IF(ISBLANK($C48),"",IF(ISNUMBER($I48),IF(ISNUMBER($O48),$I48*(1-$O48),$I48),"")),""))</f>
        <v/>
      </c>
      <c r="Q48" s="95" t="str" cm="1">
        <f t="array" ref="Q48">IF(ISBLANK($C48),"",SUMIFS(AllZuordRestKapa,AllZuordPlanId,CONCATENATE($C48,"*")))</f>
        <v/>
      </c>
      <c r="R48" s="66" t="str" cm="1">
        <f t="array" ref="R48">IF($D48=TXT_Sum,IF(ISBLANK($C48),"",_xlfn.MINIFS(AllPlanRestKapaAmp,AllPlanId,CONCATENATE($C48,"?*"),AllPlanTyp,TXT_Det)),IF($D48=TXT_Det,IF(ISBLANK($C48),"",IF(ISNUMBER($P48),IF(ISNUMBER($Q48),IF($P48&lt;&gt;0,$Q48/$P48,100%),0%),"")),""))</f>
        <v/>
      </c>
      <c r="S48" s="67"/>
      <c r="T48" s="68" t="str" cm="1">
        <f t="array" ref="T48">IF($D48=TXT_Sum,IF(ISBLANK($C48),"",IF(_xlfn.MINIFS(AllPlanStart,AllPlanId,CONCATENATE($C48,"?*"),AllPlanTyp,TXT_Det)&gt;DATE(2000,1,1),_xlfn.MINIFS(AllPlanStart,AllPlanId,CONCATENATE($C48,"?*"),AllPlanTyp,TXT_Det),"")),"")</f>
        <v/>
      </c>
      <c r="U48" s="68" t="str" cm="1">
        <f t="array" ref="U48">IF($D48=TXT_Sum,
   IF(ISBLANK($C48),
      "",
      IF(MAX(_xlfn.MAXIFS(AllPlanEnd,AllPlanId,CONCATENATE($C48,"?*"),AllPlanTyp,TXT_Det),_xlfn.MAXIFS(AllPlanStart,AllPlanId,CONCATENATE($C48,"?*"),AllPlanTyp,TXT_MS))&gt;DATE(2000,1,1),
         MAX(_xlfn.MAXIFS(AllPlanEnd,AllPlanId,CONCATENATE($C48,"?*"),AllPlanTyp,TXT_Det),_xlfn.MAXIFS(AllPlanStart,AllPlanId,CONCATENATE($C48,"?*"),AllPlanTyp,TXT_MS)),
         ""
      )
   ),
   IF(ISBLANK($C48),
      "",
      IF(
         AND(
            ISNUMBER($M48),
            ISNUMBER($S48),
            $S48&gt;=DATE(2000,1,1)
         ),
         IF($M48=0,
            $S48,
            WORKDAY.INTL($S48,($M48-1),1)
         ),
         ""
      )
   )
)</f>
        <v/>
      </c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88"/>
      <c r="DH48" s="88"/>
      <c r="DI48" s="88"/>
      <c r="DJ48" s="88"/>
      <c r="DK48" s="88"/>
      <c r="DL48" s="88"/>
      <c r="DM48" s="88"/>
      <c r="DN48" s="88"/>
      <c r="DO48" s="88"/>
      <c r="DP48" s="88"/>
      <c r="DQ48" s="88"/>
      <c r="DR48" s="88"/>
      <c r="DS48" s="88"/>
      <c r="DT48" s="88"/>
      <c r="DU48" s="88"/>
      <c r="DV48" s="88"/>
    </row>
    <row r="49" spans="1:126" ht="16.5" x14ac:dyDescent="0.2">
      <c r="A49" s="64"/>
      <c r="B49" s="64"/>
      <c r="C49" s="100"/>
      <c r="D49" s="65"/>
      <c r="E49" s="65"/>
      <c r="F49" s="65"/>
      <c r="G49" s="65"/>
      <c r="H49" s="101"/>
      <c r="I49" s="94"/>
      <c r="J49" s="95" t="str" cm="1">
        <f t="array" ref="J49">IF($D49=TXT_Sum,IF(ISBLANK($C49),"",SUMIFS(AllPlanAufw,AllPlanId,CONCATENATE($C49,"?*"),AllPlanTyp,TXT_Det)),"")</f>
        <v/>
      </c>
      <c r="K49" s="95" t="str" cm="1">
        <f t="array" ref="K49">IF($D49=TXT_Sum,IF(ISBLANK($C49),"",SUMIFS(AllPlanKapa,AllPlanId,CONCATENATE($C49,"?*"),AllPlanTyp,TXT_Det)),IF($D49=TXT_Det,IF(ISBLANK($C49),"",SUMIFS(AllZuordKapa,AllZuordPlanId,CONCATENATE($C49,"*"))),""))</f>
        <v/>
      </c>
      <c r="L49" s="66" t="str" cm="1">
        <f t="array" ref="L49">IF($D49=TXT_Sum,IF(ISBLANK($C49),"",_xlfn.MINIFS(AllPlanKapaAmp,AllPlanId,CONCATENATE($C49,"?*"),AllPlanTyp,TXT_Det)),IF($D49=TXT_Det,IF(ISBLANK($C49),"",IF(ISNUMBER($I49),IF(ISNUMBER($K49),IF(I49&lt;&gt;0,$K49/$I49,0%),0%),"")),""))</f>
        <v/>
      </c>
      <c r="M49" s="64"/>
      <c r="N49" s="95" t="str" cm="1">
        <f t="array" ref="N49">IF($D49=TXT_Sum,IF(ISBLANK($C49),"",SUMIFS(AllPlanDauer,AllPlanId,CONCATENATE($C49,"?*"),AllPlanTyp,TXT_Det)),"")</f>
        <v/>
      </c>
      <c r="O49" s="96"/>
      <c r="P49" s="95" t="str" cm="1">
        <f t="array" ref="P49">IF($D49=TXT_Sum,IF(ISBLANK($C49),"",SUMIFS(AllPlanRestAufw,AllPlanId,CONCATENATE($C49,"?*"),AllPlanTyp,TXT_Det)),IF($D49=TXT_Det,IF(ISBLANK($C49),"",IF(ISNUMBER($I49),IF(ISNUMBER($O49),$I49*(1-$O49),$I49),"")),""))</f>
        <v/>
      </c>
      <c r="Q49" s="95" t="str" cm="1">
        <f t="array" ref="Q49">IF(ISBLANK($C49),"",SUMIFS(AllZuordRestKapa,AllZuordPlanId,CONCATENATE($C49,"*")))</f>
        <v/>
      </c>
      <c r="R49" s="66" t="str" cm="1">
        <f t="array" ref="R49">IF($D49=TXT_Sum,IF(ISBLANK($C49),"",_xlfn.MINIFS(AllPlanRestKapaAmp,AllPlanId,CONCATENATE($C49,"?*"),AllPlanTyp,TXT_Det)),IF($D49=TXT_Det,IF(ISBLANK($C49),"",IF(ISNUMBER($P49),IF(ISNUMBER($Q49),IF($P49&lt;&gt;0,$Q49/$P49,100%),0%),"")),""))</f>
        <v/>
      </c>
      <c r="S49" s="67"/>
      <c r="T49" s="68" t="str" cm="1">
        <f t="array" ref="T49">IF($D49=TXT_Sum,IF(ISBLANK($C49),"",IF(_xlfn.MINIFS(AllPlanStart,AllPlanId,CONCATENATE($C49,"?*"),AllPlanTyp,TXT_Det)&gt;DATE(2000,1,1),_xlfn.MINIFS(AllPlanStart,AllPlanId,CONCATENATE($C49,"?*"),AllPlanTyp,TXT_Det),"")),"")</f>
        <v/>
      </c>
      <c r="U49" s="68" t="str" cm="1">
        <f t="array" ref="U49">IF($D49=TXT_Sum,
   IF(ISBLANK($C49),
      "",
      IF(MAX(_xlfn.MAXIFS(AllPlanEnd,AllPlanId,CONCATENATE($C49,"?*"),AllPlanTyp,TXT_Det),_xlfn.MAXIFS(AllPlanStart,AllPlanId,CONCATENATE($C49,"?*"),AllPlanTyp,TXT_MS))&gt;DATE(2000,1,1),
         MAX(_xlfn.MAXIFS(AllPlanEnd,AllPlanId,CONCATENATE($C49,"?*"),AllPlanTyp,TXT_Det),_xlfn.MAXIFS(AllPlanStart,AllPlanId,CONCATENATE($C49,"?*"),AllPlanTyp,TXT_MS)),
         ""
      )
   ),
   IF(ISBLANK($C49),
      "",
      IF(
         AND(
            ISNUMBER($M49),
            ISNUMBER($S49),
            $S49&gt;=DATE(2000,1,1)
         ),
         IF($M49=0,
            $S49,
            WORKDAY.INTL($S49,($M49-1),1)
         ),
         ""
      )
   )
)</f>
        <v/>
      </c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88"/>
      <c r="DH49" s="88"/>
      <c r="DI49" s="88"/>
      <c r="DJ49" s="88"/>
      <c r="DK49" s="88"/>
      <c r="DL49" s="88"/>
      <c r="DM49" s="88"/>
      <c r="DN49" s="88"/>
      <c r="DO49" s="88"/>
      <c r="DP49" s="88"/>
      <c r="DQ49" s="88"/>
      <c r="DR49" s="88"/>
      <c r="DS49" s="88"/>
      <c r="DT49" s="88"/>
      <c r="DU49" s="88"/>
      <c r="DV49" s="88"/>
    </row>
    <row r="50" spans="1:126" ht="16.5" x14ac:dyDescent="0.2">
      <c r="A50" s="64"/>
      <c r="B50" s="64"/>
      <c r="C50" s="100"/>
      <c r="D50" s="65"/>
      <c r="E50" s="65"/>
      <c r="F50" s="65"/>
      <c r="G50" s="65"/>
      <c r="H50" s="101"/>
      <c r="I50" s="94"/>
      <c r="J50" s="95" t="str" cm="1">
        <f t="array" ref="J50">IF($D50=TXT_Sum,IF(ISBLANK($C50),"",SUMIFS(AllPlanAufw,AllPlanId,CONCATENATE($C50,"?*"),AllPlanTyp,TXT_Det)),"")</f>
        <v/>
      </c>
      <c r="K50" s="95" t="str" cm="1">
        <f t="array" ref="K50">IF($D50=TXT_Sum,IF(ISBLANK($C50),"",SUMIFS(AllPlanKapa,AllPlanId,CONCATENATE($C50,"?*"),AllPlanTyp,TXT_Det)),IF($D50=TXT_Det,IF(ISBLANK($C50),"",SUMIFS(AllZuordKapa,AllZuordPlanId,CONCATENATE($C50,"*"))),""))</f>
        <v/>
      </c>
      <c r="L50" s="66" t="str" cm="1">
        <f t="array" ref="L50">IF($D50=TXT_Sum,IF(ISBLANK($C50),"",_xlfn.MINIFS(AllPlanKapaAmp,AllPlanId,CONCATENATE($C50,"?*"),AllPlanTyp,TXT_Det)),IF($D50=TXT_Det,IF(ISBLANK($C50),"",IF(ISNUMBER($I50),IF(ISNUMBER($K50),IF(I50&lt;&gt;0,$K50/$I50,0%),0%),"")),""))</f>
        <v/>
      </c>
      <c r="M50" s="64"/>
      <c r="N50" s="95" t="str" cm="1">
        <f t="array" ref="N50">IF($D50=TXT_Sum,IF(ISBLANK($C50),"",SUMIFS(AllPlanDauer,AllPlanId,CONCATENATE($C50,"?*"),AllPlanTyp,TXT_Det)),"")</f>
        <v/>
      </c>
      <c r="O50" s="96"/>
      <c r="P50" s="95" t="str" cm="1">
        <f t="array" ref="P50">IF($D50=TXT_Sum,IF(ISBLANK($C50),"",SUMIFS(AllPlanRestAufw,AllPlanId,CONCATENATE($C50,"?*"),AllPlanTyp,TXT_Det)),IF($D50=TXT_Det,IF(ISBLANK($C50),"",IF(ISNUMBER($I50),IF(ISNUMBER($O50),$I50*(1-$O50),$I50),"")),""))</f>
        <v/>
      </c>
      <c r="Q50" s="95" t="str" cm="1">
        <f t="array" ref="Q50">IF(ISBLANK($C50),"",SUMIFS(AllZuordRestKapa,AllZuordPlanId,CONCATENATE($C50,"*")))</f>
        <v/>
      </c>
      <c r="R50" s="66" t="str" cm="1">
        <f t="array" ref="R50">IF($D50=TXT_Sum,IF(ISBLANK($C50),"",_xlfn.MINIFS(AllPlanRestKapaAmp,AllPlanId,CONCATENATE($C50,"?*"),AllPlanTyp,TXT_Det)),IF($D50=TXT_Det,IF(ISBLANK($C50),"",IF(ISNUMBER($P50),IF(ISNUMBER($Q50),IF($P50&lt;&gt;0,$Q50/$P50,100%),0%),"")),""))</f>
        <v/>
      </c>
      <c r="S50" s="67"/>
      <c r="T50" s="68" t="str" cm="1">
        <f t="array" ref="T50">IF($D50=TXT_Sum,IF(ISBLANK($C50),"",IF(_xlfn.MINIFS(AllPlanStart,AllPlanId,CONCATENATE($C50,"?*"),AllPlanTyp,TXT_Det)&gt;DATE(2000,1,1),_xlfn.MINIFS(AllPlanStart,AllPlanId,CONCATENATE($C50,"?*"),AllPlanTyp,TXT_Det),"")),"")</f>
        <v/>
      </c>
      <c r="U50" s="68" t="str" cm="1">
        <f t="array" ref="U50">IF($D50=TXT_Sum,
   IF(ISBLANK($C50),
      "",
      IF(MAX(_xlfn.MAXIFS(AllPlanEnd,AllPlanId,CONCATENATE($C50,"?*"),AllPlanTyp,TXT_Det),_xlfn.MAXIFS(AllPlanStart,AllPlanId,CONCATENATE($C50,"?*"),AllPlanTyp,TXT_MS))&gt;DATE(2000,1,1),
         MAX(_xlfn.MAXIFS(AllPlanEnd,AllPlanId,CONCATENATE($C50,"?*"),AllPlanTyp,TXT_Det),_xlfn.MAXIFS(AllPlanStart,AllPlanId,CONCATENATE($C50,"?*"),AllPlanTyp,TXT_MS)),
         ""
      )
   ),
   IF(ISBLANK($C50),
      "",
      IF(
         AND(
            ISNUMBER($M50),
            ISNUMBER($S50),
            $S50&gt;=DATE(2000,1,1)
         ),
         IF($M50=0,
            $S50,
            WORKDAY.INTL($S50,($M50-1),1)
         ),
         ""
      )
   )
)</f>
        <v/>
      </c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88"/>
      <c r="DH50" s="88"/>
      <c r="DI50" s="88"/>
      <c r="DJ50" s="88"/>
      <c r="DK50" s="88"/>
      <c r="DL50" s="88"/>
      <c r="DM50" s="88"/>
      <c r="DN50" s="88"/>
      <c r="DO50" s="88"/>
      <c r="DP50" s="88"/>
      <c r="DQ50" s="88"/>
      <c r="DR50" s="88"/>
      <c r="DS50" s="88"/>
      <c r="DT50" s="88"/>
      <c r="DU50" s="88"/>
      <c r="DV50" s="88"/>
    </row>
    <row r="51" spans="1:126" ht="16.5" x14ac:dyDescent="0.2">
      <c r="A51" s="64"/>
      <c r="B51" s="64"/>
      <c r="C51" s="100"/>
      <c r="D51" s="65"/>
      <c r="E51" s="65"/>
      <c r="F51" s="65"/>
      <c r="G51" s="65"/>
      <c r="H51" s="101"/>
      <c r="I51" s="94"/>
      <c r="J51" s="95" t="str" cm="1">
        <f t="array" ref="J51">IF($D51=TXT_Sum,IF(ISBLANK($C51),"",SUMIFS(AllPlanAufw,AllPlanId,CONCATENATE($C51,"?*"),AllPlanTyp,TXT_Det)),"")</f>
        <v/>
      </c>
      <c r="K51" s="95" t="str" cm="1">
        <f t="array" ref="K51">IF($D51=TXT_Sum,IF(ISBLANK($C51),"",SUMIFS(AllPlanKapa,AllPlanId,CONCATENATE($C51,"?*"),AllPlanTyp,TXT_Det)),IF($D51=TXT_Det,IF(ISBLANK($C51),"",SUMIFS(AllZuordKapa,AllZuordPlanId,CONCATENATE($C51,"*"))),""))</f>
        <v/>
      </c>
      <c r="L51" s="66" t="str" cm="1">
        <f t="array" ref="L51">IF($D51=TXT_Sum,IF(ISBLANK($C51),"",_xlfn.MINIFS(AllPlanKapaAmp,AllPlanId,CONCATENATE($C51,"?*"),AllPlanTyp,TXT_Det)),IF($D51=TXT_Det,IF(ISBLANK($C51),"",IF(ISNUMBER($I51),IF(ISNUMBER($K51),IF(I51&lt;&gt;0,$K51/$I51,0%),0%),"")),""))</f>
        <v/>
      </c>
      <c r="M51" s="64"/>
      <c r="N51" s="95" t="str" cm="1">
        <f t="array" ref="N51">IF($D51=TXT_Sum,IF(ISBLANK($C51),"",SUMIFS(AllPlanDauer,AllPlanId,CONCATENATE($C51,"?*"),AllPlanTyp,TXT_Det)),"")</f>
        <v/>
      </c>
      <c r="O51" s="96"/>
      <c r="P51" s="95" t="str" cm="1">
        <f t="array" ref="P51">IF($D51=TXT_Sum,IF(ISBLANK($C51),"",SUMIFS(AllPlanRestAufw,AllPlanId,CONCATENATE($C51,"?*"),AllPlanTyp,TXT_Det)),IF($D51=TXT_Det,IF(ISBLANK($C51),"",IF(ISNUMBER($I51),IF(ISNUMBER($O51),$I51*(1-$O51),$I51),"")),""))</f>
        <v/>
      </c>
      <c r="Q51" s="95" t="str" cm="1">
        <f t="array" ref="Q51">IF(ISBLANK($C51),"",SUMIFS(AllZuordRestKapa,AllZuordPlanId,CONCATENATE($C51,"*")))</f>
        <v/>
      </c>
      <c r="R51" s="66" t="str" cm="1">
        <f t="array" ref="R51">IF($D51=TXT_Sum,IF(ISBLANK($C51),"",_xlfn.MINIFS(AllPlanRestKapaAmp,AllPlanId,CONCATENATE($C51,"?*"),AllPlanTyp,TXT_Det)),IF($D51=TXT_Det,IF(ISBLANK($C51),"",IF(ISNUMBER($P51),IF(ISNUMBER($Q51),IF($P51&lt;&gt;0,$Q51/$P51,100%),0%),"")),""))</f>
        <v/>
      </c>
      <c r="S51" s="67"/>
      <c r="T51" s="68" t="str" cm="1">
        <f t="array" ref="T51">IF($D51=TXT_Sum,IF(ISBLANK($C51),"",IF(_xlfn.MINIFS(AllPlanStart,AllPlanId,CONCATENATE($C51,"?*"),AllPlanTyp,TXT_Det)&gt;DATE(2000,1,1),_xlfn.MINIFS(AllPlanStart,AllPlanId,CONCATENATE($C51,"?*"),AllPlanTyp,TXT_Det),"")),"")</f>
        <v/>
      </c>
      <c r="U51" s="68" t="str" cm="1">
        <f t="array" ref="U51">IF($D51=TXT_Sum,
   IF(ISBLANK($C51),
      "",
      IF(MAX(_xlfn.MAXIFS(AllPlanEnd,AllPlanId,CONCATENATE($C51,"?*"),AllPlanTyp,TXT_Det),_xlfn.MAXIFS(AllPlanStart,AllPlanId,CONCATENATE($C51,"?*"),AllPlanTyp,TXT_MS))&gt;DATE(2000,1,1),
         MAX(_xlfn.MAXIFS(AllPlanEnd,AllPlanId,CONCATENATE($C51,"?*"),AllPlanTyp,TXT_Det),_xlfn.MAXIFS(AllPlanStart,AllPlanId,CONCATENATE($C51,"?*"),AllPlanTyp,TXT_MS)),
         ""
      )
   ),
   IF(ISBLANK($C51),
      "",
      IF(
         AND(
            ISNUMBER($M51),
            ISNUMBER($S51),
            $S51&gt;=DATE(2000,1,1)
         ),
         IF($M51=0,
            $S51,
            WORKDAY.INTL($S51,($M51-1),1)
         ),
         ""
      )
   )
)</f>
        <v/>
      </c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88"/>
      <c r="DH51" s="88"/>
      <c r="DI51" s="88"/>
      <c r="DJ51" s="88"/>
      <c r="DK51" s="88"/>
      <c r="DL51" s="88"/>
      <c r="DM51" s="88"/>
      <c r="DN51" s="88"/>
      <c r="DO51" s="88"/>
      <c r="DP51" s="88"/>
      <c r="DQ51" s="88"/>
      <c r="DR51" s="88"/>
      <c r="DS51" s="88"/>
      <c r="DT51" s="88"/>
      <c r="DU51" s="88"/>
      <c r="DV51" s="88"/>
    </row>
    <row r="52" spans="1:126" ht="16.5" x14ac:dyDescent="0.2">
      <c r="A52" s="64"/>
      <c r="B52" s="64"/>
      <c r="C52" s="100"/>
      <c r="D52" s="65"/>
      <c r="E52" s="65"/>
      <c r="F52" s="65"/>
      <c r="G52" s="65"/>
      <c r="H52" s="101"/>
      <c r="I52" s="94"/>
      <c r="J52" s="95" t="str" cm="1">
        <f t="array" ref="J52">IF($D52=TXT_Sum,IF(ISBLANK($C52),"",SUMIFS(AllPlanAufw,AllPlanId,CONCATENATE($C52,"?*"),AllPlanTyp,TXT_Det)),"")</f>
        <v/>
      </c>
      <c r="K52" s="95" t="str" cm="1">
        <f t="array" ref="K52">IF($D52=TXT_Sum,IF(ISBLANK($C52),"",SUMIFS(AllPlanKapa,AllPlanId,CONCATENATE($C52,"?*"),AllPlanTyp,TXT_Det)),IF($D52=TXT_Det,IF(ISBLANK($C52),"",SUMIFS(AllZuordKapa,AllZuordPlanId,CONCATENATE($C52,"*"))),""))</f>
        <v/>
      </c>
      <c r="L52" s="66" t="str" cm="1">
        <f t="array" ref="L52">IF($D52=TXT_Sum,IF(ISBLANK($C52),"",_xlfn.MINIFS(AllPlanKapaAmp,AllPlanId,CONCATENATE($C52,"?*"),AllPlanTyp,TXT_Det)),IF($D52=TXT_Det,IF(ISBLANK($C52),"",IF(ISNUMBER($I52),IF(ISNUMBER($K52),IF(I52&lt;&gt;0,$K52/$I52,0%),0%),"")),""))</f>
        <v/>
      </c>
      <c r="M52" s="64"/>
      <c r="N52" s="95" t="str" cm="1">
        <f t="array" ref="N52">IF($D52=TXT_Sum,IF(ISBLANK($C52),"",SUMIFS(AllPlanDauer,AllPlanId,CONCATENATE($C52,"?*"),AllPlanTyp,TXT_Det)),"")</f>
        <v/>
      </c>
      <c r="O52" s="96"/>
      <c r="P52" s="95" t="str" cm="1">
        <f t="array" ref="P52">IF($D52=TXT_Sum,IF(ISBLANK($C52),"",SUMIFS(AllPlanRestAufw,AllPlanId,CONCATENATE($C52,"?*"),AllPlanTyp,TXT_Det)),IF($D52=TXT_Det,IF(ISBLANK($C52),"",IF(ISNUMBER($I52),IF(ISNUMBER($O52),$I52*(1-$O52),$I52),"")),""))</f>
        <v/>
      </c>
      <c r="Q52" s="95" t="str" cm="1">
        <f t="array" ref="Q52">IF(ISBLANK($C52),"",SUMIFS(AllZuordRestKapa,AllZuordPlanId,CONCATENATE($C52,"*")))</f>
        <v/>
      </c>
      <c r="R52" s="66" t="str" cm="1">
        <f t="array" ref="R52">IF($D52=TXT_Sum,IF(ISBLANK($C52),"",_xlfn.MINIFS(AllPlanRestKapaAmp,AllPlanId,CONCATENATE($C52,"?*"),AllPlanTyp,TXT_Det)),IF($D52=TXT_Det,IF(ISBLANK($C52),"",IF(ISNUMBER($P52),IF(ISNUMBER($Q52),IF($P52&lt;&gt;0,$Q52/$P52,100%),0%),"")),""))</f>
        <v/>
      </c>
      <c r="S52" s="67"/>
      <c r="T52" s="68" t="str" cm="1">
        <f t="array" ref="T52">IF($D52=TXT_Sum,IF(ISBLANK($C52),"",IF(_xlfn.MINIFS(AllPlanStart,AllPlanId,CONCATENATE($C52,"?*"),AllPlanTyp,TXT_Det)&gt;DATE(2000,1,1),_xlfn.MINIFS(AllPlanStart,AllPlanId,CONCATENATE($C52,"?*"),AllPlanTyp,TXT_Det),"")),"")</f>
        <v/>
      </c>
      <c r="U52" s="68" t="str" cm="1">
        <f t="array" ref="U52">IF($D52=TXT_Sum,
   IF(ISBLANK($C52),
      "",
      IF(MAX(_xlfn.MAXIFS(AllPlanEnd,AllPlanId,CONCATENATE($C52,"?*"),AllPlanTyp,TXT_Det),_xlfn.MAXIFS(AllPlanStart,AllPlanId,CONCATENATE($C52,"?*"),AllPlanTyp,TXT_MS))&gt;DATE(2000,1,1),
         MAX(_xlfn.MAXIFS(AllPlanEnd,AllPlanId,CONCATENATE($C52,"?*"),AllPlanTyp,TXT_Det),_xlfn.MAXIFS(AllPlanStart,AllPlanId,CONCATENATE($C52,"?*"),AllPlanTyp,TXT_MS)),
         ""
      )
   ),
   IF(ISBLANK($C52),
      "",
      IF(
         AND(
            ISNUMBER($M52),
            ISNUMBER($S52),
            $S52&gt;=DATE(2000,1,1)
         ),
         IF($M52=0,
            $S52,
            WORKDAY.INTL($S52,($M52-1),1)
         ),
         ""
      )
   )
)</f>
        <v/>
      </c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88"/>
      <c r="DH52" s="88"/>
      <c r="DI52" s="88"/>
      <c r="DJ52" s="88"/>
      <c r="DK52" s="88"/>
      <c r="DL52" s="88"/>
      <c r="DM52" s="88"/>
      <c r="DN52" s="88"/>
      <c r="DO52" s="88"/>
      <c r="DP52" s="88"/>
      <c r="DQ52" s="88"/>
      <c r="DR52" s="88"/>
      <c r="DS52" s="88"/>
      <c r="DT52" s="88"/>
      <c r="DU52" s="88"/>
      <c r="DV52" s="88"/>
    </row>
    <row r="53" spans="1:126" ht="16.5" x14ac:dyDescent="0.2">
      <c r="A53" s="64"/>
      <c r="B53" s="64"/>
      <c r="C53" s="100"/>
      <c r="D53" s="65"/>
      <c r="E53" s="65"/>
      <c r="F53" s="65"/>
      <c r="G53" s="65"/>
      <c r="H53" s="101"/>
      <c r="I53" s="94"/>
      <c r="J53" s="95" t="str" cm="1">
        <f t="array" ref="J53">IF($D53=TXT_Sum,IF(ISBLANK($C53),"",SUMIFS(AllPlanAufw,AllPlanId,CONCATENATE($C53,"?*"),AllPlanTyp,TXT_Det)),"")</f>
        <v/>
      </c>
      <c r="K53" s="95" t="str" cm="1">
        <f t="array" ref="K53">IF($D53=TXT_Sum,IF(ISBLANK($C53),"",SUMIFS(AllPlanKapa,AllPlanId,CONCATENATE($C53,"?*"),AllPlanTyp,TXT_Det)),IF($D53=TXT_Det,IF(ISBLANK($C53),"",SUMIFS(AllZuordKapa,AllZuordPlanId,CONCATENATE($C53,"*"))),""))</f>
        <v/>
      </c>
      <c r="L53" s="66" t="str" cm="1">
        <f t="array" ref="L53">IF($D53=TXT_Sum,IF(ISBLANK($C53),"",_xlfn.MINIFS(AllPlanKapaAmp,AllPlanId,CONCATENATE($C53,"?*"),AllPlanTyp,TXT_Det)),IF($D53=TXT_Det,IF(ISBLANK($C53),"",IF(ISNUMBER($I53),IF(ISNUMBER($K53),IF(I53&lt;&gt;0,$K53/$I53,0%),0%),"")),""))</f>
        <v/>
      </c>
      <c r="M53" s="64"/>
      <c r="N53" s="95" t="str" cm="1">
        <f t="array" ref="N53">IF($D53=TXT_Sum,IF(ISBLANK($C53),"",SUMIFS(AllPlanDauer,AllPlanId,CONCATENATE($C53,"?*"),AllPlanTyp,TXT_Det)),"")</f>
        <v/>
      </c>
      <c r="O53" s="96"/>
      <c r="P53" s="95" t="str" cm="1">
        <f t="array" ref="P53">IF($D53=TXT_Sum,IF(ISBLANK($C53),"",SUMIFS(AllPlanRestAufw,AllPlanId,CONCATENATE($C53,"?*"),AllPlanTyp,TXT_Det)),IF($D53=TXT_Det,IF(ISBLANK($C53),"",IF(ISNUMBER($I53),IF(ISNUMBER($O53),$I53*(1-$O53),$I53),"")),""))</f>
        <v/>
      </c>
      <c r="Q53" s="95" t="str" cm="1">
        <f t="array" ref="Q53">IF(ISBLANK($C53),"",SUMIFS(AllZuordRestKapa,AllZuordPlanId,CONCATENATE($C53,"*")))</f>
        <v/>
      </c>
      <c r="R53" s="66" t="str" cm="1">
        <f t="array" ref="R53">IF($D53=TXT_Sum,IF(ISBLANK($C53),"",_xlfn.MINIFS(AllPlanRestKapaAmp,AllPlanId,CONCATENATE($C53,"?*"),AllPlanTyp,TXT_Det)),IF($D53=TXT_Det,IF(ISBLANK($C53),"",IF(ISNUMBER($P53),IF(ISNUMBER($Q53),IF($P53&lt;&gt;0,$Q53/$P53,100%),0%),"")),""))</f>
        <v/>
      </c>
      <c r="S53" s="67"/>
      <c r="T53" s="68" t="str" cm="1">
        <f t="array" ref="T53">IF($D53=TXT_Sum,IF(ISBLANK($C53),"",IF(_xlfn.MINIFS(AllPlanStart,AllPlanId,CONCATENATE($C53,"?*"),AllPlanTyp,TXT_Det)&gt;DATE(2000,1,1),_xlfn.MINIFS(AllPlanStart,AllPlanId,CONCATENATE($C53,"?*"),AllPlanTyp,TXT_Det),"")),"")</f>
        <v/>
      </c>
      <c r="U53" s="68" t="str" cm="1">
        <f t="array" ref="U53">IF($D53=TXT_Sum,
   IF(ISBLANK($C53),
      "",
      IF(MAX(_xlfn.MAXIFS(AllPlanEnd,AllPlanId,CONCATENATE($C53,"?*"),AllPlanTyp,TXT_Det),_xlfn.MAXIFS(AllPlanStart,AllPlanId,CONCATENATE($C53,"?*"),AllPlanTyp,TXT_MS))&gt;DATE(2000,1,1),
         MAX(_xlfn.MAXIFS(AllPlanEnd,AllPlanId,CONCATENATE($C53,"?*"),AllPlanTyp,TXT_Det),_xlfn.MAXIFS(AllPlanStart,AllPlanId,CONCATENATE($C53,"?*"),AllPlanTyp,TXT_MS)),
         ""
      )
   ),
   IF(ISBLANK($C53),
      "",
      IF(
         AND(
            ISNUMBER($M53),
            ISNUMBER($S53),
            $S53&gt;=DATE(2000,1,1)
         ),
         IF($M53=0,
            $S53,
            WORKDAY.INTL($S53,($M53-1),1)
         ),
         ""
      )
   )
)</f>
        <v/>
      </c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88"/>
      <c r="DH53" s="88"/>
      <c r="DI53" s="88"/>
      <c r="DJ53" s="88"/>
      <c r="DK53" s="88"/>
      <c r="DL53" s="88"/>
      <c r="DM53" s="88"/>
      <c r="DN53" s="88"/>
      <c r="DO53" s="88"/>
      <c r="DP53" s="88"/>
      <c r="DQ53" s="88"/>
      <c r="DR53" s="88"/>
      <c r="DS53" s="88"/>
      <c r="DT53" s="88"/>
      <c r="DU53" s="88"/>
      <c r="DV53" s="88"/>
    </row>
    <row r="54" spans="1:126" ht="16.5" x14ac:dyDescent="0.2">
      <c r="A54" s="64"/>
      <c r="B54" s="64"/>
      <c r="C54" s="100"/>
      <c r="D54" s="65"/>
      <c r="E54" s="65"/>
      <c r="F54" s="65"/>
      <c r="G54" s="65"/>
      <c r="H54" s="101"/>
      <c r="I54" s="94"/>
      <c r="J54" s="95" t="str" cm="1">
        <f t="array" ref="J54">IF($D54=TXT_Sum,IF(ISBLANK($C54),"",SUMIFS(AllPlanAufw,AllPlanId,CONCATENATE($C54,"?*"),AllPlanTyp,TXT_Det)),"")</f>
        <v/>
      </c>
      <c r="K54" s="95" t="str" cm="1">
        <f t="array" ref="K54">IF($D54=TXT_Sum,IF(ISBLANK($C54),"",SUMIFS(AllPlanKapa,AllPlanId,CONCATENATE($C54,"?*"),AllPlanTyp,TXT_Det)),IF($D54=TXT_Det,IF(ISBLANK($C54),"",SUMIFS(AllZuordKapa,AllZuordPlanId,CONCATENATE($C54,"*"))),""))</f>
        <v/>
      </c>
      <c r="L54" s="66" t="str" cm="1">
        <f t="array" ref="L54">IF($D54=TXT_Sum,IF(ISBLANK($C54),"",_xlfn.MINIFS(AllPlanKapaAmp,AllPlanId,CONCATENATE($C54,"?*"),AllPlanTyp,TXT_Det)),IF($D54=TXT_Det,IF(ISBLANK($C54),"",IF(ISNUMBER($I54),IF(ISNUMBER($K54),IF(I54&lt;&gt;0,$K54/$I54,0%),0%),"")),""))</f>
        <v/>
      </c>
      <c r="M54" s="64"/>
      <c r="N54" s="95" t="str" cm="1">
        <f t="array" ref="N54">IF($D54=TXT_Sum,IF(ISBLANK($C54),"",SUMIFS(AllPlanDauer,AllPlanId,CONCATENATE($C54,"?*"),AllPlanTyp,TXT_Det)),"")</f>
        <v/>
      </c>
      <c r="O54" s="96"/>
      <c r="P54" s="95" t="str" cm="1">
        <f t="array" ref="P54">IF($D54=TXT_Sum,IF(ISBLANK($C54),"",SUMIFS(AllPlanRestAufw,AllPlanId,CONCATENATE($C54,"?*"),AllPlanTyp,TXT_Det)),IF($D54=TXT_Det,IF(ISBLANK($C54),"",IF(ISNUMBER($I54),IF(ISNUMBER($O54),$I54*(1-$O54),$I54),"")),""))</f>
        <v/>
      </c>
      <c r="Q54" s="95" t="str" cm="1">
        <f t="array" ref="Q54">IF(ISBLANK($C54),"",SUMIFS(AllZuordRestKapa,AllZuordPlanId,CONCATENATE($C54,"*")))</f>
        <v/>
      </c>
      <c r="R54" s="66" t="str" cm="1">
        <f t="array" ref="R54">IF($D54=TXT_Sum,IF(ISBLANK($C54),"",_xlfn.MINIFS(AllPlanRestKapaAmp,AllPlanId,CONCATENATE($C54,"?*"),AllPlanTyp,TXT_Det)),IF($D54=TXT_Det,IF(ISBLANK($C54),"",IF(ISNUMBER($P54),IF(ISNUMBER($Q54),IF($P54&lt;&gt;0,$Q54/$P54,100%),0%),"")),""))</f>
        <v/>
      </c>
      <c r="S54" s="67"/>
      <c r="T54" s="68" t="str" cm="1">
        <f t="array" ref="T54">IF($D54=TXT_Sum,IF(ISBLANK($C54),"",IF(_xlfn.MINIFS(AllPlanStart,AllPlanId,CONCATENATE($C54,"?*"),AllPlanTyp,TXT_Det)&gt;DATE(2000,1,1),_xlfn.MINIFS(AllPlanStart,AllPlanId,CONCATENATE($C54,"?*"),AllPlanTyp,TXT_Det),"")),"")</f>
        <v/>
      </c>
      <c r="U54" s="68" t="str" cm="1">
        <f t="array" ref="U54">IF($D54=TXT_Sum,
   IF(ISBLANK($C54),
      "",
      IF(MAX(_xlfn.MAXIFS(AllPlanEnd,AllPlanId,CONCATENATE($C54,"?*"),AllPlanTyp,TXT_Det),_xlfn.MAXIFS(AllPlanStart,AllPlanId,CONCATENATE($C54,"?*"),AllPlanTyp,TXT_MS))&gt;DATE(2000,1,1),
         MAX(_xlfn.MAXIFS(AllPlanEnd,AllPlanId,CONCATENATE($C54,"?*"),AllPlanTyp,TXT_Det),_xlfn.MAXIFS(AllPlanStart,AllPlanId,CONCATENATE($C54,"?*"),AllPlanTyp,TXT_MS)),
         ""
      )
   ),
   IF(ISBLANK($C54),
      "",
      IF(
         AND(
            ISNUMBER($M54),
            ISNUMBER($S54),
            $S54&gt;=DATE(2000,1,1)
         ),
         IF($M54=0,
            $S54,
            WORKDAY.INTL($S54,($M54-1),1)
         ),
         ""
      )
   )
)</f>
        <v/>
      </c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88"/>
      <c r="DH54" s="88"/>
      <c r="DI54" s="88"/>
      <c r="DJ54" s="88"/>
      <c r="DK54" s="88"/>
      <c r="DL54" s="88"/>
      <c r="DM54" s="88"/>
      <c r="DN54" s="88"/>
      <c r="DO54" s="88"/>
      <c r="DP54" s="88"/>
      <c r="DQ54" s="88"/>
      <c r="DR54" s="88"/>
      <c r="DS54" s="88"/>
      <c r="DT54" s="88"/>
      <c r="DU54" s="88"/>
      <c r="DV54" s="88"/>
    </row>
    <row r="55" spans="1:126" ht="16.5" x14ac:dyDescent="0.2">
      <c r="A55" s="64"/>
      <c r="B55" s="64"/>
      <c r="C55" s="100"/>
      <c r="D55" s="65"/>
      <c r="E55" s="65"/>
      <c r="F55" s="65"/>
      <c r="G55" s="65"/>
      <c r="H55" s="101"/>
      <c r="I55" s="94"/>
      <c r="J55" s="95" t="str" cm="1">
        <f t="array" ref="J55">IF($D55=TXT_Sum,IF(ISBLANK($C55),"",SUMIFS(AllPlanAufw,AllPlanId,CONCATENATE($C55,"?*"),AllPlanTyp,TXT_Det)),"")</f>
        <v/>
      </c>
      <c r="K55" s="95" t="str" cm="1">
        <f t="array" ref="K55">IF($D55=TXT_Sum,IF(ISBLANK($C55),"",SUMIFS(AllPlanKapa,AllPlanId,CONCATENATE($C55,"?*"),AllPlanTyp,TXT_Det)),IF($D55=TXT_Det,IF(ISBLANK($C55),"",SUMIFS(AllZuordKapa,AllZuordPlanId,CONCATENATE($C55,"*"))),""))</f>
        <v/>
      </c>
      <c r="L55" s="66" t="str" cm="1">
        <f t="array" ref="L55">IF($D55=TXT_Sum,IF(ISBLANK($C55),"",_xlfn.MINIFS(AllPlanKapaAmp,AllPlanId,CONCATENATE($C55,"?*"),AllPlanTyp,TXT_Det)),IF($D55=TXT_Det,IF(ISBLANK($C55),"",IF(ISNUMBER($I55),IF(ISNUMBER($K55),IF(I55&lt;&gt;0,$K55/$I55,0%),0%),"")),""))</f>
        <v/>
      </c>
      <c r="M55" s="64"/>
      <c r="N55" s="95" t="str" cm="1">
        <f t="array" ref="N55">IF($D55=TXT_Sum,IF(ISBLANK($C55),"",SUMIFS(AllPlanDauer,AllPlanId,CONCATENATE($C55,"?*"),AllPlanTyp,TXT_Det)),"")</f>
        <v/>
      </c>
      <c r="O55" s="96"/>
      <c r="P55" s="95" t="str" cm="1">
        <f t="array" ref="P55">IF($D55=TXT_Sum,IF(ISBLANK($C55),"",SUMIFS(AllPlanRestAufw,AllPlanId,CONCATENATE($C55,"?*"),AllPlanTyp,TXT_Det)),IF($D55=TXT_Det,IF(ISBLANK($C55),"",IF(ISNUMBER($I55),IF(ISNUMBER($O55),$I55*(1-$O55),$I55),"")),""))</f>
        <v/>
      </c>
      <c r="Q55" s="95" t="str" cm="1">
        <f t="array" ref="Q55">IF(ISBLANK($C55),"",SUMIFS(AllZuordRestKapa,AllZuordPlanId,CONCATENATE($C55,"*")))</f>
        <v/>
      </c>
      <c r="R55" s="66" t="str" cm="1">
        <f t="array" ref="R55">IF($D55=TXT_Sum,IF(ISBLANK($C55),"",_xlfn.MINIFS(AllPlanRestKapaAmp,AllPlanId,CONCATENATE($C55,"?*"),AllPlanTyp,TXT_Det)),IF($D55=TXT_Det,IF(ISBLANK($C55),"",IF(ISNUMBER($P55),IF(ISNUMBER($Q55),IF($P55&lt;&gt;0,$Q55/$P55,100%),0%),"")),""))</f>
        <v/>
      </c>
      <c r="S55" s="67"/>
      <c r="T55" s="68" t="str" cm="1">
        <f t="array" ref="T55">IF($D55=TXT_Sum,IF(ISBLANK($C55),"",IF(_xlfn.MINIFS(AllPlanStart,AllPlanId,CONCATENATE($C55,"?*"),AllPlanTyp,TXT_Det)&gt;DATE(2000,1,1),_xlfn.MINIFS(AllPlanStart,AllPlanId,CONCATENATE($C55,"?*"),AllPlanTyp,TXT_Det),"")),"")</f>
        <v/>
      </c>
      <c r="U55" s="68" t="str" cm="1">
        <f t="array" ref="U55">IF($D55=TXT_Sum,
   IF(ISBLANK($C55),
      "",
      IF(MAX(_xlfn.MAXIFS(AllPlanEnd,AllPlanId,CONCATENATE($C55,"?*"),AllPlanTyp,TXT_Det),_xlfn.MAXIFS(AllPlanStart,AllPlanId,CONCATENATE($C55,"?*"),AllPlanTyp,TXT_MS))&gt;DATE(2000,1,1),
         MAX(_xlfn.MAXIFS(AllPlanEnd,AllPlanId,CONCATENATE($C55,"?*"),AllPlanTyp,TXT_Det),_xlfn.MAXIFS(AllPlanStart,AllPlanId,CONCATENATE($C55,"?*"),AllPlanTyp,TXT_MS)),
         ""
      )
   ),
   IF(ISBLANK($C55),
      "",
      IF(
         AND(
            ISNUMBER($M55),
            ISNUMBER($S55),
            $S55&gt;=DATE(2000,1,1)
         ),
         IF($M55=0,
            $S55,
            WORKDAY.INTL($S55,($M55-1),1)
         ),
         ""
      )
   )
)</f>
        <v/>
      </c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88"/>
      <c r="DH55" s="88"/>
      <c r="DI55" s="88"/>
      <c r="DJ55" s="88"/>
      <c r="DK55" s="88"/>
      <c r="DL55" s="88"/>
      <c r="DM55" s="88"/>
      <c r="DN55" s="88"/>
      <c r="DO55" s="88"/>
      <c r="DP55" s="88"/>
      <c r="DQ55" s="88"/>
      <c r="DR55" s="88"/>
      <c r="DS55" s="88"/>
      <c r="DT55" s="88"/>
      <c r="DU55" s="88"/>
      <c r="DV55" s="88"/>
    </row>
    <row r="56" spans="1:126" ht="16.5" x14ac:dyDescent="0.2">
      <c r="A56" s="64"/>
      <c r="B56" s="64"/>
      <c r="C56" s="100"/>
      <c r="D56" s="65"/>
      <c r="E56" s="65"/>
      <c r="F56" s="65"/>
      <c r="G56" s="65"/>
      <c r="H56" s="101"/>
      <c r="I56" s="94"/>
      <c r="J56" s="95" t="str" cm="1">
        <f t="array" ref="J56">IF($D56=TXT_Sum,IF(ISBLANK($C56),"",SUMIFS(AllPlanAufw,AllPlanId,CONCATENATE($C56,"?*"),AllPlanTyp,TXT_Det)),"")</f>
        <v/>
      </c>
      <c r="K56" s="95" t="str" cm="1">
        <f t="array" ref="K56">IF($D56=TXT_Sum,IF(ISBLANK($C56),"",SUMIFS(AllPlanKapa,AllPlanId,CONCATENATE($C56,"?*"),AllPlanTyp,TXT_Det)),IF($D56=TXT_Det,IF(ISBLANK($C56),"",SUMIFS(AllZuordKapa,AllZuordPlanId,CONCATENATE($C56,"*"))),""))</f>
        <v/>
      </c>
      <c r="L56" s="66" t="str" cm="1">
        <f t="array" ref="L56">IF($D56=TXT_Sum,IF(ISBLANK($C56),"",_xlfn.MINIFS(AllPlanKapaAmp,AllPlanId,CONCATENATE($C56,"?*"),AllPlanTyp,TXT_Det)),IF($D56=TXT_Det,IF(ISBLANK($C56),"",IF(ISNUMBER($I56),IF(ISNUMBER($K56),IF(I56&lt;&gt;0,$K56/$I56,0%),0%),"")),""))</f>
        <v/>
      </c>
      <c r="M56" s="64"/>
      <c r="N56" s="95" t="str" cm="1">
        <f t="array" ref="N56">IF($D56=TXT_Sum,IF(ISBLANK($C56),"",SUMIFS(AllPlanDauer,AllPlanId,CONCATENATE($C56,"?*"),AllPlanTyp,TXT_Det)),"")</f>
        <v/>
      </c>
      <c r="O56" s="96"/>
      <c r="P56" s="95" t="str" cm="1">
        <f t="array" ref="P56">IF($D56=TXT_Sum,IF(ISBLANK($C56),"",SUMIFS(AllPlanRestAufw,AllPlanId,CONCATENATE($C56,"?*"),AllPlanTyp,TXT_Det)),IF($D56=TXT_Det,IF(ISBLANK($C56),"",IF(ISNUMBER($I56),IF(ISNUMBER($O56),$I56*(1-$O56),$I56),"")),""))</f>
        <v/>
      </c>
      <c r="Q56" s="95" t="str" cm="1">
        <f t="array" ref="Q56">IF(ISBLANK($C56),"",SUMIFS(AllZuordRestKapa,AllZuordPlanId,CONCATENATE($C56,"*")))</f>
        <v/>
      </c>
      <c r="R56" s="66" t="str" cm="1">
        <f t="array" ref="R56">IF($D56=TXT_Sum,IF(ISBLANK($C56),"",_xlfn.MINIFS(AllPlanRestKapaAmp,AllPlanId,CONCATENATE($C56,"?*"),AllPlanTyp,TXT_Det)),IF($D56=TXT_Det,IF(ISBLANK($C56),"",IF(ISNUMBER($P56),IF(ISNUMBER($Q56),IF($P56&lt;&gt;0,$Q56/$P56,100%),0%),"")),""))</f>
        <v/>
      </c>
      <c r="S56" s="67"/>
      <c r="T56" s="68" t="str" cm="1">
        <f t="array" ref="T56">IF($D56=TXT_Sum,IF(ISBLANK($C56),"",IF(_xlfn.MINIFS(AllPlanStart,AllPlanId,CONCATENATE($C56,"?*"),AllPlanTyp,TXT_Det)&gt;DATE(2000,1,1),_xlfn.MINIFS(AllPlanStart,AllPlanId,CONCATENATE($C56,"?*"),AllPlanTyp,TXT_Det),"")),"")</f>
        <v/>
      </c>
      <c r="U56" s="68" t="str" cm="1">
        <f t="array" ref="U56">IF($D56=TXT_Sum,
   IF(ISBLANK($C56),
      "",
      IF(MAX(_xlfn.MAXIFS(AllPlanEnd,AllPlanId,CONCATENATE($C56,"?*"),AllPlanTyp,TXT_Det),_xlfn.MAXIFS(AllPlanStart,AllPlanId,CONCATENATE($C56,"?*"),AllPlanTyp,TXT_MS))&gt;DATE(2000,1,1),
         MAX(_xlfn.MAXIFS(AllPlanEnd,AllPlanId,CONCATENATE($C56,"?*"),AllPlanTyp,TXT_Det),_xlfn.MAXIFS(AllPlanStart,AllPlanId,CONCATENATE($C56,"?*"),AllPlanTyp,TXT_MS)),
         ""
      )
   ),
   IF(ISBLANK($C56),
      "",
      IF(
         AND(
            ISNUMBER($M56),
            ISNUMBER($S56),
            $S56&gt;=DATE(2000,1,1)
         ),
         IF($M56=0,
            $S56,
            WORKDAY.INTL($S56,($M56-1),1)
         ),
         ""
      )
   )
)</f>
        <v/>
      </c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88"/>
      <c r="DH56" s="88"/>
      <c r="DI56" s="88"/>
      <c r="DJ56" s="88"/>
      <c r="DK56" s="88"/>
      <c r="DL56" s="88"/>
      <c r="DM56" s="88"/>
      <c r="DN56" s="88"/>
      <c r="DO56" s="88"/>
      <c r="DP56" s="88"/>
      <c r="DQ56" s="88"/>
      <c r="DR56" s="88"/>
      <c r="DS56" s="88"/>
      <c r="DT56" s="88"/>
      <c r="DU56" s="88"/>
      <c r="DV56" s="88"/>
    </row>
    <row r="57" spans="1:126" ht="16.5" x14ac:dyDescent="0.2">
      <c r="A57" s="64"/>
      <c r="B57" s="64"/>
      <c r="C57" s="100"/>
      <c r="D57" s="65"/>
      <c r="E57" s="65"/>
      <c r="F57" s="65"/>
      <c r="G57" s="65"/>
      <c r="H57" s="101"/>
      <c r="I57" s="94"/>
      <c r="J57" s="95" t="str" cm="1">
        <f t="array" ref="J57">IF($D57=TXT_Sum,IF(ISBLANK($C57),"",SUMIFS(AllPlanAufw,AllPlanId,CONCATENATE($C57,"?*"),AllPlanTyp,TXT_Det)),"")</f>
        <v/>
      </c>
      <c r="K57" s="95" t="str" cm="1">
        <f t="array" ref="K57">IF($D57=TXT_Sum,IF(ISBLANK($C57),"",SUMIFS(AllPlanKapa,AllPlanId,CONCATENATE($C57,"?*"),AllPlanTyp,TXT_Det)),IF($D57=TXT_Det,IF(ISBLANK($C57),"",SUMIFS(AllZuordKapa,AllZuordPlanId,CONCATENATE($C57,"*"))),""))</f>
        <v/>
      </c>
      <c r="L57" s="66" t="str" cm="1">
        <f t="array" ref="L57">IF($D57=TXT_Sum,IF(ISBLANK($C57),"",_xlfn.MINIFS(AllPlanKapaAmp,AllPlanId,CONCATENATE($C57,"?*"),AllPlanTyp,TXT_Det)),IF($D57=TXT_Det,IF(ISBLANK($C57),"",IF(ISNUMBER($I57),IF(ISNUMBER($K57),IF(I57&lt;&gt;0,$K57/$I57,0%),0%),"")),""))</f>
        <v/>
      </c>
      <c r="M57" s="64"/>
      <c r="N57" s="95" t="str" cm="1">
        <f t="array" ref="N57">IF($D57=TXT_Sum,IF(ISBLANK($C57),"",SUMIFS(AllPlanDauer,AllPlanId,CONCATENATE($C57,"?*"),AllPlanTyp,TXT_Det)),"")</f>
        <v/>
      </c>
      <c r="O57" s="96"/>
      <c r="P57" s="95" t="str" cm="1">
        <f t="array" ref="P57">IF($D57=TXT_Sum,IF(ISBLANK($C57),"",SUMIFS(AllPlanRestAufw,AllPlanId,CONCATENATE($C57,"?*"),AllPlanTyp,TXT_Det)),IF($D57=TXT_Det,IF(ISBLANK($C57),"",IF(ISNUMBER($I57),IF(ISNUMBER($O57),$I57*(1-$O57),$I57),"")),""))</f>
        <v/>
      </c>
      <c r="Q57" s="95" t="str" cm="1">
        <f t="array" ref="Q57">IF(ISBLANK($C57),"",SUMIFS(AllZuordRestKapa,AllZuordPlanId,CONCATENATE($C57,"*")))</f>
        <v/>
      </c>
      <c r="R57" s="66" t="str" cm="1">
        <f t="array" ref="R57">IF($D57=TXT_Sum,IF(ISBLANK($C57),"",_xlfn.MINIFS(AllPlanRestKapaAmp,AllPlanId,CONCATENATE($C57,"?*"),AllPlanTyp,TXT_Det)),IF($D57=TXT_Det,IF(ISBLANK($C57),"",IF(ISNUMBER($P57),IF(ISNUMBER($Q57),IF($P57&lt;&gt;0,$Q57/$P57,100%),0%),"")),""))</f>
        <v/>
      </c>
      <c r="S57" s="67"/>
      <c r="T57" s="68" t="str" cm="1">
        <f t="array" ref="T57">IF($D57=TXT_Sum,IF(ISBLANK($C57),"",IF(_xlfn.MINIFS(AllPlanStart,AllPlanId,CONCATENATE($C57,"?*"),AllPlanTyp,TXT_Det)&gt;DATE(2000,1,1),_xlfn.MINIFS(AllPlanStart,AllPlanId,CONCATENATE($C57,"?*"),AllPlanTyp,TXT_Det),"")),"")</f>
        <v/>
      </c>
      <c r="U57" s="68" t="str" cm="1">
        <f t="array" ref="U57">IF($D57=TXT_Sum,
   IF(ISBLANK($C57),
      "",
      IF(MAX(_xlfn.MAXIFS(AllPlanEnd,AllPlanId,CONCATENATE($C57,"?*"),AllPlanTyp,TXT_Det),_xlfn.MAXIFS(AllPlanStart,AllPlanId,CONCATENATE($C57,"?*"),AllPlanTyp,TXT_MS))&gt;DATE(2000,1,1),
         MAX(_xlfn.MAXIFS(AllPlanEnd,AllPlanId,CONCATENATE($C57,"?*"),AllPlanTyp,TXT_Det),_xlfn.MAXIFS(AllPlanStart,AllPlanId,CONCATENATE($C57,"?*"),AllPlanTyp,TXT_MS)),
         ""
      )
   ),
   IF(ISBLANK($C57),
      "",
      IF(
         AND(
            ISNUMBER($M57),
            ISNUMBER($S57),
            $S57&gt;=DATE(2000,1,1)
         ),
         IF($M57=0,
            $S57,
            WORKDAY.INTL($S57,($M57-1),1)
         ),
         ""
      )
   )
)</f>
        <v/>
      </c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88"/>
      <c r="DH57" s="88"/>
      <c r="DI57" s="88"/>
      <c r="DJ57" s="88"/>
      <c r="DK57" s="88"/>
      <c r="DL57" s="88"/>
      <c r="DM57" s="88"/>
      <c r="DN57" s="88"/>
      <c r="DO57" s="88"/>
      <c r="DP57" s="88"/>
      <c r="DQ57" s="88"/>
      <c r="DR57" s="88"/>
      <c r="DS57" s="88"/>
      <c r="DT57" s="88"/>
      <c r="DU57" s="88"/>
      <c r="DV57" s="88"/>
    </row>
    <row r="58" spans="1:126" ht="16.5" x14ac:dyDescent="0.2">
      <c r="A58" s="64"/>
      <c r="B58" s="64"/>
      <c r="C58" s="100"/>
      <c r="D58" s="65"/>
      <c r="E58" s="65"/>
      <c r="F58" s="65"/>
      <c r="G58" s="65"/>
      <c r="H58" s="101"/>
      <c r="I58" s="94"/>
      <c r="J58" s="95" t="str" cm="1">
        <f t="array" ref="J58">IF($D58=TXT_Sum,IF(ISBLANK($C58),"",SUMIFS(AllPlanAufw,AllPlanId,CONCATENATE($C58,"?*"),AllPlanTyp,TXT_Det)),"")</f>
        <v/>
      </c>
      <c r="K58" s="95" t="str" cm="1">
        <f t="array" ref="K58">IF($D58=TXT_Sum,IF(ISBLANK($C58),"",SUMIFS(AllPlanKapa,AllPlanId,CONCATENATE($C58,"?*"),AllPlanTyp,TXT_Det)),IF($D58=TXT_Det,IF(ISBLANK($C58),"",SUMIFS(AllZuordKapa,AllZuordPlanId,CONCATENATE($C58,"*"))),""))</f>
        <v/>
      </c>
      <c r="L58" s="66" t="str" cm="1">
        <f t="array" ref="L58">IF($D58=TXT_Sum,IF(ISBLANK($C58),"",_xlfn.MINIFS(AllPlanKapaAmp,AllPlanId,CONCATENATE($C58,"?*"),AllPlanTyp,TXT_Det)),IF($D58=TXT_Det,IF(ISBLANK($C58),"",IF(ISNUMBER($I58),IF(ISNUMBER($K58),IF(I58&lt;&gt;0,$K58/$I58,0%),0%),"")),""))</f>
        <v/>
      </c>
      <c r="M58" s="64"/>
      <c r="N58" s="95" t="str" cm="1">
        <f t="array" ref="N58">IF($D58=TXT_Sum,IF(ISBLANK($C58),"",SUMIFS(AllPlanDauer,AllPlanId,CONCATENATE($C58,"?*"),AllPlanTyp,TXT_Det)),"")</f>
        <v/>
      </c>
      <c r="O58" s="96"/>
      <c r="P58" s="95" t="str" cm="1">
        <f t="array" ref="P58">IF($D58=TXT_Sum,IF(ISBLANK($C58),"",SUMIFS(AllPlanRestAufw,AllPlanId,CONCATENATE($C58,"?*"),AllPlanTyp,TXT_Det)),IF($D58=TXT_Det,IF(ISBLANK($C58),"",IF(ISNUMBER($I58),IF(ISNUMBER($O58),$I58*(1-$O58),$I58),"")),""))</f>
        <v/>
      </c>
      <c r="Q58" s="95" t="str" cm="1">
        <f t="array" ref="Q58">IF(ISBLANK($C58),"",SUMIFS(AllZuordRestKapa,AllZuordPlanId,CONCATENATE($C58,"*")))</f>
        <v/>
      </c>
      <c r="R58" s="66" t="str" cm="1">
        <f t="array" ref="R58">IF($D58=TXT_Sum,IF(ISBLANK($C58),"",_xlfn.MINIFS(AllPlanRestKapaAmp,AllPlanId,CONCATENATE($C58,"?*"),AllPlanTyp,TXT_Det)),IF($D58=TXT_Det,IF(ISBLANK($C58),"",IF(ISNUMBER($P58),IF(ISNUMBER($Q58),IF($P58&lt;&gt;0,$Q58/$P58,100%),0%),"")),""))</f>
        <v/>
      </c>
      <c r="S58" s="67"/>
      <c r="T58" s="68" t="str" cm="1">
        <f t="array" ref="T58">IF($D58=TXT_Sum,IF(ISBLANK($C58),"",IF(_xlfn.MINIFS(AllPlanStart,AllPlanId,CONCATENATE($C58,"?*"),AllPlanTyp,TXT_Det)&gt;DATE(2000,1,1),_xlfn.MINIFS(AllPlanStart,AllPlanId,CONCATENATE($C58,"?*"),AllPlanTyp,TXT_Det),"")),"")</f>
        <v/>
      </c>
      <c r="U58" s="68" t="str" cm="1">
        <f t="array" ref="U58">IF($D58=TXT_Sum,
   IF(ISBLANK($C58),
      "",
      IF(MAX(_xlfn.MAXIFS(AllPlanEnd,AllPlanId,CONCATENATE($C58,"?*"),AllPlanTyp,TXT_Det),_xlfn.MAXIFS(AllPlanStart,AllPlanId,CONCATENATE($C58,"?*"),AllPlanTyp,TXT_MS))&gt;DATE(2000,1,1),
         MAX(_xlfn.MAXIFS(AllPlanEnd,AllPlanId,CONCATENATE($C58,"?*"),AllPlanTyp,TXT_Det),_xlfn.MAXIFS(AllPlanStart,AllPlanId,CONCATENATE($C58,"?*"),AllPlanTyp,TXT_MS)),
         ""
      )
   ),
   IF(ISBLANK($C58),
      "",
      IF(
         AND(
            ISNUMBER($M58),
            ISNUMBER($S58),
            $S58&gt;=DATE(2000,1,1)
         ),
         IF($M58=0,
            $S58,
            WORKDAY.INTL($S58,($M58-1),1)
         ),
         ""
      )
   )
)</f>
        <v/>
      </c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88"/>
      <c r="DH58" s="88"/>
      <c r="DI58" s="88"/>
      <c r="DJ58" s="88"/>
      <c r="DK58" s="88"/>
      <c r="DL58" s="88"/>
      <c r="DM58" s="88"/>
      <c r="DN58" s="88"/>
      <c r="DO58" s="88"/>
      <c r="DP58" s="88"/>
      <c r="DQ58" s="88"/>
      <c r="DR58" s="88"/>
      <c r="DS58" s="88"/>
      <c r="DT58" s="88"/>
      <c r="DU58" s="88"/>
      <c r="DV58" s="88"/>
    </row>
    <row r="59" spans="1:126" ht="16.5" x14ac:dyDescent="0.2">
      <c r="A59" s="64"/>
      <c r="B59" s="64"/>
      <c r="C59" s="100"/>
      <c r="D59" s="65"/>
      <c r="E59" s="65"/>
      <c r="F59" s="65"/>
      <c r="G59" s="65"/>
      <c r="H59" s="101"/>
      <c r="I59" s="94"/>
      <c r="J59" s="95" t="str" cm="1">
        <f t="array" ref="J59">IF($D59=TXT_Sum,IF(ISBLANK($C59),"",SUMIFS(AllPlanAufw,AllPlanId,CONCATENATE($C59,"?*"),AllPlanTyp,TXT_Det)),"")</f>
        <v/>
      </c>
      <c r="K59" s="95" t="str" cm="1">
        <f t="array" ref="K59">IF($D59=TXT_Sum,IF(ISBLANK($C59),"",SUMIFS(AllPlanKapa,AllPlanId,CONCATENATE($C59,"?*"),AllPlanTyp,TXT_Det)),IF($D59=TXT_Det,IF(ISBLANK($C59),"",SUMIFS(AllZuordKapa,AllZuordPlanId,CONCATENATE($C59,"*"))),""))</f>
        <v/>
      </c>
      <c r="L59" s="66" t="str" cm="1">
        <f t="array" ref="L59">IF($D59=TXT_Sum,IF(ISBLANK($C59),"",_xlfn.MINIFS(AllPlanKapaAmp,AllPlanId,CONCATENATE($C59,"?*"),AllPlanTyp,TXT_Det)),IF($D59=TXT_Det,IF(ISBLANK($C59),"",IF(ISNUMBER($I59),IF(ISNUMBER($K59),IF(I59&lt;&gt;0,$K59/$I59,0%),0%),"")),""))</f>
        <v/>
      </c>
      <c r="M59" s="64"/>
      <c r="N59" s="95" t="str" cm="1">
        <f t="array" ref="N59">IF($D59=TXT_Sum,IF(ISBLANK($C59),"",SUMIFS(AllPlanDauer,AllPlanId,CONCATENATE($C59,"?*"),AllPlanTyp,TXT_Det)),"")</f>
        <v/>
      </c>
      <c r="O59" s="96"/>
      <c r="P59" s="95" t="str" cm="1">
        <f t="array" ref="P59">IF($D59=TXT_Sum,IF(ISBLANK($C59),"",SUMIFS(AllPlanRestAufw,AllPlanId,CONCATENATE($C59,"?*"),AllPlanTyp,TXT_Det)),IF($D59=TXT_Det,IF(ISBLANK($C59),"",IF(ISNUMBER($I59),IF(ISNUMBER($O59),$I59*(1-$O59),$I59),"")),""))</f>
        <v/>
      </c>
      <c r="Q59" s="95" t="str" cm="1">
        <f t="array" ref="Q59">IF(ISBLANK($C59),"",SUMIFS(AllZuordRestKapa,AllZuordPlanId,CONCATENATE($C59,"*")))</f>
        <v/>
      </c>
      <c r="R59" s="66" t="str" cm="1">
        <f t="array" ref="R59">IF($D59=TXT_Sum,IF(ISBLANK($C59),"",_xlfn.MINIFS(AllPlanRestKapaAmp,AllPlanId,CONCATENATE($C59,"?*"),AllPlanTyp,TXT_Det)),IF($D59=TXT_Det,IF(ISBLANK($C59),"",IF(ISNUMBER($P59),IF(ISNUMBER($Q59),IF($P59&lt;&gt;0,$Q59/$P59,100%),0%),"")),""))</f>
        <v/>
      </c>
      <c r="S59" s="67"/>
      <c r="T59" s="68" t="str" cm="1">
        <f t="array" ref="T59">IF($D59=TXT_Sum,IF(ISBLANK($C59),"",IF(_xlfn.MINIFS(AllPlanStart,AllPlanId,CONCATENATE($C59,"?*"),AllPlanTyp,TXT_Det)&gt;DATE(2000,1,1),_xlfn.MINIFS(AllPlanStart,AllPlanId,CONCATENATE($C59,"?*"),AllPlanTyp,TXT_Det),"")),"")</f>
        <v/>
      </c>
      <c r="U59" s="68" t="str" cm="1">
        <f t="array" ref="U59">IF($D59=TXT_Sum,
   IF(ISBLANK($C59),
      "",
      IF(MAX(_xlfn.MAXIFS(AllPlanEnd,AllPlanId,CONCATENATE($C59,"?*"),AllPlanTyp,TXT_Det),_xlfn.MAXIFS(AllPlanStart,AllPlanId,CONCATENATE($C59,"?*"),AllPlanTyp,TXT_MS))&gt;DATE(2000,1,1),
         MAX(_xlfn.MAXIFS(AllPlanEnd,AllPlanId,CONCATENATE($C59,"?*"),AllPlanTyp,TXT_Det),_xlfn.MAXIFS(AllPlanStart,AllPlanId,CONCATENATE($C59,"?*"),AllPlanTyp,TXT_MS)),
         ""
      )
   ),
   IF(ISBLANK($C59),
      "",
      IF(
         AND(
            ISNUMBER($M59),
            ISNUMBER($S59),
            $S59&gt;=DATE(2000,1,1)
         ),
         IF($M59=0,
            $S59,
            WORKDAY.INTL($S59,($M59-1),1)
         ),
         ""
      )
   )
)</f>
        <v/>
      </c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88"/>
      <c r="DH59" s="88"/>
      <c r="DI59" s="88"/>
      <c r="DJ59" s="88"/>
      <c r="DK59" s="88"/>
      <c r="DL59" s="88"/>
      <c r="DM59" s="88"/>
      <c r="DN59" s="88"/>
      <c r="DO59" s="88"/>
      <c r="DP59" s="88"/>
      <c r="DQ59" s="88"/>
      <c r="DR59" s="88"/>
      <c r="DS59" s="88"/>
      <c r="DT59" s="88"/>
      <c r="DU59" s="88"/>
      <c r="DV59" s="88"/>
    </row>
    <row r="60" spans="1:126" ht="16.5" x14ac:dyDescent="0.2">
      <c r="A60" s="64"/>
      <c r="B60" s="64"/>
      <c r="C60" s="100"/>
      <c r="D60" s="65"/>
      <c r="E60" s="65"/>
      <c r="F60" s="65"/>
      <c r="G60" s="65"/>
      <c r="H60" s="101"/>
      <c r="I60" s="94"/>
      <c r="J60" s="95" t="str" cm="1">
        <f t="array" ref="J60">IF($D60=TXT_Sum,IF(ISBLANK($C60),"",SUMIFS(AllPlanAufw,AllPlanId,CONCATENATE($C60,"?*"),AllPlanTyp,TXT_Det)),"")</f>
        <v/>
      </c>
      <c r="K60" s="95" t="str" cm="1">
        <f t="array" ref="K60">IF($D60=TXT_Sum,IF(ISBLANK($C60),"",SUMIFS(AllPlanKapa,AllPlanId,CONCATENATE($C60,"?*"),AllPlanTyp,TXT_Det)),IF($D60=TXT_Det,IF(ISBLANK($C60),"",SUMIFS(AllZuordKapa,AllZuordPlanId,CONCATENATE($C60,"*"))),""))</f>
        <v/>
      </c>
      <c r="L60" s="66" t="str" cm="1">
        <f t="array" ref="L60">IF($D60=TXT_Sum,IF(ISBLANK($C60),"",_xlfn.MINIFS(AllPlanKapaAmp,AllPlanId,CONCATENATE($C60,"?*"),AllPlanTyp,TXT_Det)),IF($D60=TXT_Det,IF(ISBLANK($C60),"",IF(ISNUMBER($I60),IF(ISNUMBER($K60),IF(I60&lt;&gt;0,$K60/$I60,0%),0%),"")),""))</f>
        <v/>
      </c>
      <c r="M60" s="64"/>
      <c r="N60" s="95" t="str" cm="1">
        <f t="array" ref="N60">IF($D60=TXT_Sum,IF(ISBLANK($C60),"",SUMIFS(AllPlanDauer,AllPlanId,CONCATENATE($C60,"?*"),AllPlanTyp,TXT_Det)),"")</f>
        <v/>
      </c>
      <c r="O60" s="96"/>
      <c r="P60" s="95" t="str" cm="1">
        <f t="array" ref="P60">IF($D60=TXT_Sum,IF(ISBLANK($C60),"",SUMIFS(AllPlanRestAufw,AllPlanId,CONCATENATE($C60,"?*"),AllPlanTyp,TXT_Det)),IF($D60=TXT_Det,IF(ISBLANK($C60),"",IF(ISNUMBER($I60),IF(ISNUMBER($O60),$I60*(1-$O60),$I60),"")),""))</f>
        <v/>
      </c>
      <c r="Q60" s="95" t="str" cm="1">
        <f t="array" ref="Q60">IF(ISBLANK($C60),"",SUMIFS(AllZuordRestKapa,AllZuordPlanId,CONCATENATE($C60,"*")))</f>
        <v/>
      </c>
      <c r="R60" s="66" t="str" cm="1">
        <f t="array" ref="R60">IF($D60=TXT_Sum,IF(ISBLANK($C60),"",_xlfn.MINIFS(AllPlanRestKapaAmp,AllPlanId,CONCATENATE($C60,"?*"),AllPlanTyp,TXT_Det)),IF($D60=TXT_Det,IF(ISBLANK($C60),"",IF(ISNUMBER($P60),IF(ISNUMBER($Q60),IF($P60&lt;&gt;0,$Q60/$P60,100%),0%),"")),""))</f>
        <v/>
      </c>
      <c r="S60" s="67"/>
      <c r="T60" s="68" t="str" cm="1">
        <f t="array" ref="T60">IF($D60=TXT_Sum,IF(ISBLANK($C60),"",IF(_xlfn.MINIFS(AllPlanStart,AllPlanId,CONCATENATE($C60,"?*"),AllPlanTyp,TXT_Det)&gt;DATE(2000,1,1),_xlfn.MINIFS(AllPlanStart,AllPlanId,CONCATENATE($C60,"?*"),AllPlanTyp,TXT_Det),"")),"")</f>
        <v/>
      </c>
      <c r="U60" s="68" t="str" cm="1">
        <f t="array" ref="U60">IF($D60=TXT_Sum,
   IF(ISBLANK($C60),
      "",
      IF(MAX(_xlfn.MAXIFS(AllPlanEnd,AllPlanId,CONCATENATE($C60,"?*"),AllPlanTyp,TXT_Det),_xlfn.MAXIFS(AllPlanStart,AllPlanId,CONCATENATE($C60,"?*"),AllPlanTyp,TXT_MS))&gt;DATE(2000,1,1),
         MAX(_xlfn.MAXIFS(AllPlanEnd,AllPlanId,CONCATENATE($C60,"?*"),AllPlanTyp,TXT_Det),_xlfn.MAXIFS(AllPlanStart,AllPlanId,CONCATENATE($C60,"?*"),AllPlanTyp,TXT_MS)),
         ""
      )
   ),
   IF(ISBLANK($C60),
      "",
      IF(
         AND(
            ISNUMBER($M60),
            ISNUMBER($S60),
            $S60&gt;=DATE(2000,1,1)
         ),
         IF($M60=0,
            $S60,
            WORKDAY.INTL($S60,($M60-1),1)
         ),
         ""
      )
   )
)</f>
        <v/>
      </c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88"/>
      <c r="DH60" s="88"/>
      <c r="DI60" s="88"/>
      <c r="DJ60" s="88"/>
      <c r="DK60" s="88"/>
      <c r="DL60" s="88"/>
      <c r="DM60" s="88"/>
      <c r="DN60" s="88"/>
      <c r="DO60" s="88"/>
      <c r="DP60" s="88"/>
      <c r="DQ60" s="88"/>
      <c r="DR60" s="88"/>
      <c r="DS60" s="88"/>
      <c r="DT60" s="88"/>
      <c r="DU60" s="88"/>
      <c r="DV60" s="88"/>
    </row>
    <row r="61" spans="1:126" ht="16.5" x14ac:dyDescent="0.2">
      <c r="A61" s="64"/>
      <c r="B61" s="64"/>
      <c r="C61" s="100"/>
      <c r="D61" s="65"/>
      <c r="E61" s="65"/>
      <c r="F61" s="65"/>
      <c r="G61" s="65"/>
      <c r="H61" s="101"/>
      <c r="I61" s="94"/>
      <c r="J61" s="95" t="str" cm="1">
        <f t="array" ref="J61">IF($D61=TXT_Sum,IF(ISBLANK($C61),"",SUMIFS(AllPlanAufw,AllPlanId,CONCATENATE($C61,"?*"),AllPlanTyp,TXT_Det)),"")</f>
        <v/>
      </c>
      <c r="K61" s="95" t="str" cm="1">
        <f t="array" ref="K61">IF($D61=TXT_Sum,IF(ISBLANK($C61),"",SUMIFS(AllPlanKapa,AllPlanId,CONCATENATE($C61,"?*"),AllPlanTyp,TXT_Det)),IF($D61=TXT_Det,IF(ISBLANK($C61),"",SUMIFS(AllZuordKapa,AllZuordPlanId,CONCATENATE($C61,"*"))),""))</f>
        <v/>
      </c>
      <c r="L61" s="66" t="str" cm="1">
        <f t="array" ref="L61">IF($D61=TXT_Sum,IF(ISBLANK($C61),"",_xlfn.MINIFS(AllPlanKapaAmp,AllPlanId,CONCATENATE($C61,"?*"),AllPlanTyp,TXT_Det)),IF($D61=TXT_Det,IF(ISBLANK($C61),"",IF(ISNUMBER($I61),IF(ISNUMBER($K61),IF(I61&lt;&gt;0,$K61/$I61,0%),0%),"")),""))</f>
        <v/>
      </c>
      <c r="M61" s="64"/>
      <c r="N61" s="95" t="str" cm="1">
        <f t="array" ref="N61">IF($D61=TXT_Sum,IF(ISBLANK($C61),"",SUMIFS(AllPlanDauer,AllPlanId,CONCATENATE($C61,"?*"),AllPlanTyp,TXT_Det)),"")</f>
        <v/>
      </c>
      <c r="O61" s="96"/>
      <c r="P61" s="95" t="str" cm="1">
        <f t="array" ref="P61">IF($D61=TXT_Sum,IF(ISBLANK($C61),"",SUMIFS(AllPlanRestAufw,AllPlanId,CONCATENATE($C61,"?*"),AllPlanTyp,TXT_Det)),IF($D61=TXT_Det,IF(ISBLANK($C61),"",IF(ISNUMBER($I61),IF(ISNUMBER($O61),$I61*(1-$O61),$I61),"")),""))</f>
        <v/>
      </c>
      <c r="Q61" s="95" t="str" cm="1">
        <f t="array" ref="Q61">IF(ISBLANK($C61),"",SUMIFS(AllZuordRestKapa,AllZuordPlanId,CONCATENATE($C61,"*")))</f>
        <v/>
      </c>
      <c r="R61" s="66" t="str" cm="1">
        <f t="array" ref="R61">IF($D61=TXT_Sum,IF(ISBLANK($C61),"",_xlfn.MINIFS(AllPlanRestKapaAmp,AllPlanId,CONCATENATE($C61,"?*"),AllPlanTyp,TXT_Det)),IF($D61=TXT_Det,IF(ISBLANK($C61),"",IF(ISNUMBER($P61),IF(ISNUMBER($Q61),IF($P61&lt;&gt;0,$Q61/$P61,100%),0%),"")),""))</f>
        <v/>
      </c>
      <c r="S61" s="67"/>
      <c r="T61" s="68" t="str" cm="1">
        <f t="array" ref="T61">IF($D61=TXT_Sum,IF(ISBLANK($C61),"",IF(_xlfn.MINIFS(AllPlanStart,AllPlanId,CONCATENATE($C61,"?*"),AllPlanTyp,TXT_Det)&gt;DATE(2000,1,1),_xlfn.MINIFS(AllPlanStart,AllPlanId,CONCATENATE($C61,"?*"),AllPlanTyp,TXT_Det),"")),"")</f>
        <v/>
      </c>
      <c r="U61" s="68" t="str" cm="1">
        <f t="array" ref="U61">IF($D61=TXT_Sum,
   IF(ISBLANK($C61),
      "",
      IF(MAX(_xlfn.MAXIFS(AllPlanEnd,AllPlanId,CONCATENATE($C61,"?*"),AllPlanTyp,TXT_Det),_xlfn.MAXIFS(AllPlanStart,AllPlanId,CONCATENATE($C61,"?*"),AllPlanTyp,TXT_MS))&gt;DATE(2000,1,1),
         MAX(_xlfn.MAXIFS(AllPlanEnd,AllPlanId,CONCATENATE($C61,"?*"),AllPlanTyp,TXT_Det),_xlfn.MAXIFS(AllPlanStart,AllPlanId,CONCATENATE($C61,"?*"),AllPlanTyp,TXT_MS)),
         ""
      )
   ),
   IF(ISBLANK($C61),
      "",
      IF(
         AND(
            ISNUMBER($M61),
            ISNUMBER($S61),
            $S61&gt;=DATE(2000,1,1)
         ),
         IF($M61=0,
            $S61,
            WORKDAY.INTL($S61,($M61-1),1)
         ),
         ""
      )
   )
)</f>
        <v/>
      </c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88"/>
      <c r="DH61" s="88"/>
      <c r="DI61" s="88"/>
      <c r="DJ61" s="88"/>
      <c r="DK61" s="88"/>
      <c r="DL61" s="88"/>
      <c r="DM61" s="88"/>
      <c r="DN61" s="88"/>
      <c r="DO61" s="88"/>
      <c r="DP61" s="88"/>
      <c r="DQ61" s="88"/>
      <c r="DR61" s="88"/>
      <c r="DS61" s="88"/>
      <c r="DT61" s="88"/>
      <c r="DU61" s="88"/>
      <c r="DV61" s="88"/>
    </row>
    <row r="62" spans="1:126" ht="16.5" x14ac:dyDescent="0.2">
      <c r="A62" s="64"/>
      <c r="B62" s="64"/>
      <c r="C62" s="100"/>
      <c r="D62" s="65"/>
      <c r="E62" s="65"/>
      <c r="F62" s="65"/>
      <c r="G62" s="65"/>
      <c r="H62" s="101"/>
      <c r="I62" s="94"/>
      <c r="J62" s="95" t="str" cm="1">
        <f t="array" ref="J62">IF($D62=TXT_Sum,IF(ISBLANK($C62),"",SUMIFS(AllPlanAufw,AllPlanId,CONCATENATE($C62,"?*"),AllPlanTyp,TXT_Det)),"")</f>
        <v/>
      </c>
      <c r="K62" s="95" t="str" cm="1">
        <f t="array" ref="K62">IF($D62=TXT_Sum,IF(ISBLANK($C62),"",SUMIFS(AllPlanKapa,AllPlanId,CONCATENATE($C62,"?*"),AllPlanTyp,TXT_Det)),IF($D62=TXT_Det,IF(ISBLANK($C62),"",SUMIFS(AllZuordKapa,AllZuordPlanId,CONCATENATE($C62,"*"))),""))</f>
        <v/>
      </c>
      <c r="L62" s="66" t="str" cm="1">
        <f t="array" ref="L62">IF($D62=TXT_Sum,IF(ISBLANK($C62),"",_xlfn.MINIFS(AllPlanKapaAmp,AllPlanId,CONCATENATE($C62,"?*"),AllPlanTyp,TXT_Det)),IF($D62=TXT_Det,IF(ISBLANK($C62),"",IF(ISNUMBER($I62),IF(ISNUMBER($K62),IF(I62&lt;&gt;0,$K62/$I62,0%),0%),"")),""))</f>
        <v/>
      </c>
      <c r="M62" s="64"/>
      <c r="N62" s="95" t="str" cm="1">
        <f t="array" ref="N62">IF($D62=TXT_Sum,IF(ISBLANK($C62),"",SUMIFS(AllPlanDauer,AllPlanId,CONCATENATE($C62,"?*"),AllPlanTyp,TXT_Det)),"")</f>
        <v/>
      </c>
      <c r="O62" s="96"/>
      <c r="P62" s="95" t="str" cm="1">
        <f t="array" ref="P62">IF($D62=TXT_Sum,IF(ISBLANK($C62),"",SUMIFS(AllPlanRestAufw,AllPlanId,CONCATENATE($C62,"?*"),AllPlanTyp,TXT_Det)),IF($D62=TXT_Det,IF(ISBLANK($C62),"",IF(ISNUMBER($I62),IF(ISNUMBER($O62),$I62*(1-$O62),$I62),"")),""))</f>
        <v/>
      </c>
      <c r="Q62" s="95" t="str" cm="1">
        <f t="array" ref="Q62">IF(ISBLANK($C62),"",SUMIFS(AllZuordRestKapa,AllZuordPlanId,CONCATENATE($C62,"*")))</f>
        <v/>
      </c>
      <c r="R62" s="66" t="str" cm="1">
        <f t="array" ref="R62">IF($D62=TXT_Sum,IF(ISBLANK($C62),"",_xlfn.MINIFS(AllPlanRestKapaAmp,AllPlanId,CONCATENATE($C62,"?*"),AllPlanTyp,TXT_Det)),IF($D62=TXT_Det,IF(ISBLANK($C62),"",IF(ISNUMBER($P62),IF(ISNUMBER($Q62),IF($P62&lt;&gt;0,$Q62/$P62,100%),0%),"")),""))</f>
        <v/>
      </c>
      <c r="S62" s="67"/>
      <c r="T62" s="68" t="str" cm="1">
        <f t="array" ref="T62">IF($D62=TXT_Sum,IF(ISBLANK($C62),"",IF(_xlfn.MINIFS(AllPlanStart,AllPlanId,CONCATENATE($C62,"?*"),AllPlanTyp,TXT_Det)&gt;DATE(2000,1,1),_xlfn.MINIFS(AllPlanStart,AllPlanId,CONCATENATE($C62,"?*"),AllPlanTyp,TXT_Det),"")),"")</f>
        <v/>
      </c>
      <c r="U62" s="68" t="str" cm="1">
        <f t="array" ref="U62">IF($D62=TXT_Sum,
   IF(ISBLANK($C62),
      "",
      IF(MAX(_xlfn.MAXIFS(AllPlanEnd,AllPlanId,CONCATENATE($C62,"?*"),AllPlanTyp,TXT_Det),_xlfn.MAXIFS(AllPlanStart,AllPlanId,CONCATENATE($C62,"?*"),AllPlanTyp,TXT_MS))&gt;DATE(2000,1,1),
         MAX(_xlfn.MAXIFS(AllPlanEnd,AllPlanId,CONCATENATE($C62,"?*"),AllPlanTyp,TXT_Det),_xlfn.MAXIFS(AllPlanStart,AllPlanId,CONCATENATE($C62,"?*"),AllPlanTyp,TXT_MS)),
         ""
      )
   ),
   IF(ISBLANK($C62),
      "",
      IF(
         AND(
            ISNUMBER($M62),
            ISNUMBER($S62),
            $S62&gt;=DATE(2000,1,1)
         ),
         IF($M62=0,
            $S62,
            WORKDAY.INTL($S62,($M62-1),1)
         ),
         ""
      )
   )
)</f>
        <v/>
      </c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88"/>
      <c r="DH62" s="88"/>
      <c r="DI62" s="88"/>
      <c r="DJ62" s="88"/>
      <c r="DK62" s="88"/>
      <c r="DL62" s="88"/>
      <c r="DM62" s="88"/>
      <c r="DN62" s="88"/>
      <c r="DO62" s="88"/>
      <c r="DP62" s="88"/>
      <c r="DQ62" s="88"/>
      <c r="DR62" s="88"/>
      <c r="DS62" s="88"/>
      <c r="DT62" s="88"/>
      <c r="DU62" s="88"/>
      <c r="DV62" s="88"/>
    </row>
    <row r="63" spans="1:126" ht="16.5" x14ac:dyDescent="0.2">
      <c r="A63" s="64"/>
      <c r="B63" s="64"/>
      <c r="C63" s="100"/>
      <c r="D63" s="65"/>
      <c r="E63" s="65"/>
      <c r="F63" s="65"/>
      <c r="G63" s="65"/>
      <c r="H63" s="101"/>
      <c r="I63" s="94"/>
      <c r="J63" s="95" t="str" cm="1">
        <f t="array" ref="J63">IF($D63=TXT_Sum,IF(ISBLANK($C63),"",SUMIFS(AllPlanAufw,AllPlanId,CONCATENATE($C63,"?*"),AllPlanTyp,TXT_Det)),"")</f>
        <v/>
      </c>
      <c r="K63" s="95" t="str" cm="1">
        <f t="array" ref="K63">IF($D63=TXT_Sum,IF(ISBLANK($C63),"",SUMIFS(AllPlanKapa,AllPlanId,CONCATENATE($C63,"?*"),AllPlanTyp,TXT_Det)),IF($D63=TXT_Det,IF(ISBLANK($C63),"",SUMIFS(AllZuordKapa,AllZuordPlanId,CONCATENATE($C63,"*"))),""))</f>
        <v/>
      </c>
      <c r="L63" s="66" t="str" cm="1">
        <f t="array" ref="L63">IF($D63=TXT_Sum,IF(ISBLANK($C63),"",_xlfn.MINIFS(AllPlanKapaAmp,AllPlanId,CONCATENATE($C63,"?*"),AllPlanTyp,TXT_Det)),IF($D63=TXT_Det,IF(ISBLANK($C63),"",IF(ISNUMBER($I63),IF(ISNUMBER($K63),IF(I63&lt;&gt;0,$K63/$I63,0%),0%),"")),""))</f>
        <v/>
      </c>
      <c r="M63" s="64"/>
      <c r="N63" s="95" t="str" cm="1">
        <f t="array" ref="N63">IF($D63=TXT_Sum,IF(ISBLANK($C63),"",SUMIFS(AllPlanDauer,AllPlanId,CONCATENATE($C63,"?*"),AllPlanTyp,TXT_Det)),"")</f>
        <v/>
      </c>
      <c r="O63" s="96"/>
      <c r="P63" s="95" t="str" cm="1">
        <f t="array" ref="P63">IF($D63=TXT_Sum,IF(ISBLANK($C63),"",SUMIFS(AllPlanRestAufw,AllPlanId,CONCATENATE($C63,"?*"),AllPlanTyp,TXT_Det)),IF($D63=TXT_Det,IF(ISBLANK($C63),"",IF(ISNUMBER($I63),IF(ISNUMBER($O63),$I63*(1-$O63),$I63),"")),""))</f>
        <v/>
      </c>
      <c r="Q63" s="95" t="str" cm="1">
        <f t="array" ref="Q63">IF(ISBLANK($C63),"",SUMIFS(AllZuordRestKapa,AllZuordPlanId,CONCATENATE($C63,"*")))</f>
        <v/>
      </c>
      <c r="R63" s="66" t="str" cm="1">
        <f t="array" ref="R63">IF($D63=TXT_Sum,IF(ISBLANK($C63),"",_xlfn.MINIFS(AllPlanRestKapaAmp,AllPlanId,CONCATENATE($C63,"?*"),AllPlanTyp,TXT_Det)),IF($D63=TXT_Det,IF(ISBLANK($C63),"",IF(ISNUMBER($P63),IF(ISNUMBER($Q63),IF($P63&lt;&gt;0,$Q63/$P63,100%),0%),"")),""))</f>
        <v/>
      </c>
      <c r="S63" s="67"/>
      <c r="T63" s="68" t="str" cm="1">
        <f t="array" ref="T63">IF($D63=TXT_Sum,IF(ISBLANK($C63),"",IF(_xlfn.MINIFS(AllPlanStart,AllPlanId,CONCATENATE($C63,"?*"),AllPlanTyp,TXT_Det)&gt;DATE(2000,1,1),_xlfn.MINIFS(AllPlanStart,AllPlanId,CONCATENATE($C63,"?*"),AllPlanTyp,TXT_Det),"")),"")</f>
        <v/>
      </c>
      <c r="U63" s="68" t="str" cm="1">
        <f t="array" ref="U63">IF($D63=TXT_Sum,
   IF(ISBLANK($C63),
      "",
      IF(MAX(_xlfn.MAXIFS(AllPlanEnd,AllPlanId,CONCATENATE($C63,"?*"),AllPlanTyp,TXT_Det),_xlfn.MAXIFS(AllPlanStart,AllPlanId,CONCATENATE($C63,"?*"),AllPlanTyp,TXT_MS))&gt;DATE(2000,1,1),
         MAX(_xlfn.MAXIFS(AllPlanEnd,AllPlanId,CONCATENATE($C63,"?*"),AllPlanTyp,TXT_Det),_xlfn.MAXIFS(AllPlanStart,AllPlanId,CONCATENATE($C63,"?*"),AllPlanTyp,TXT_MS)),
         ""
      )
   ),
   IF(ISBLANK($C63),
      "",
      IF(
         AND(
            ISNUMBER($M63),
            ISNUMBER($S63),
            $S63&gt;=DATE(2000,1,1)
         ),
         IF($M63=0,
            $S63,
            WORKDAY.INTL($S63,($M63-1),1)
         ),
         ""
      )
   )
)</f>
        <v/>
      </c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88"/>
      <c r="DH63" s="88"/>
      <c r="DI63" s="88"/>
      <c r="DJ63" s="88"/>
      <c r="DK63" s="88"/>
      <c r="DL63" s="88"/>
      <c r="DM63" s="88"/>
      <c r="DN63" s="88"/>
      <c r="DO63" s="88"/>
      <c r="DP63" s="88"/>
      <c r="DQ63" s="88"/>
      <c r="DR63" s="88"/>
      <c r="DS63" s="88"/>
      <c r="DT63" s="88"/>
      <c r="DU63" s="88"/>
      <c r="DV63" s="88"/>
    </row>
    <row r="64" spans="1:126" ht="16.5" x14ac:dyDescent="0.2">
      <c r="A64" s="64"/>
      <c r="B64" s="64"/>
      <c r="C64" s="100"/>
      <c r="D64" s="65"/>
      <c r="E64" s="65"/>
      <c r="F64" s="65"/>
      <c r="G64" s="65"/>
      <c r="H64" s="101"/>
      <c r="I64" s="94"/>
      <c r="J64" s="95" t="str" cm="1">
        <f t="array" ref="J64">IF($D64=TXT_Sum,IF(ISBLANK($C64),"",SUMIFS(AllPlanAufw,AllPlanId,CONCATENATE($C64,"?*"),AllPlanTyp,TXT_Det)),"")</f>
        <v/>
      </c>
      <c r="K64" s="95" t="str" cm="1">
        <f t="array" ref="K64">IF($D64=TXT_Sum,IF(ISBLANK($C64),"",SUMIFS(AllPlanKapa,AllPlanId,CONCATENATE($C64,"?*"),AllPlanTyp,TXT_Det)),IF($D64=TXT_Det,IF(ISBLANK($C64),"",SUMIFS(AllZuordKapa,AllZuordPlanId,CONCATENATE($C64,"*"))),""))</f>
        <v/>
      </c>
      <c r="L64" s="66" t="str" cm="1">
        <f t="array" ref="L64">IF($D64=TXT_Sum,IF(ISBLANK($C64),"",_xlfn.MINIFS(AllPlanKapaAmp,AllPlanId,CONCATENATE($C64,"?*"),AllPlanTyp,TXT_Det)),IF($D64=TXT_Det,IF(ISBLANK($C64),"",IF(ISNUMBER($I64),IF(ISNUMBER($K64),IF(I64&lt;&gt;0,$K64/$I64,0%),0%),"")),""))</f>
        <v/>
      </c>
      <c r="M64" s="64"/>
      <c r="N64" s="95" t="str" cm="1">
        <f t="array" ref="N64">IF($D64=TXT_Sum,IF(ISBLANK($C64),"",SUMIFS(AllPlanDauer,AllPlanId,CONCATENATE($C64,"?*"),AllPlanTyp,TXT_Det)),"")</f>
        <v/>
      </c>
      <c r="O64" s="96"/>
      <c r="P64" s="95" t="str" cm="1">
        <f t="array" ref="P64">IF($D64=TXT_Sum,IF(ISBLANK($C64),"",SUMIFS(AllPlanRestAufw,AllPlanId,CONCATENATE($C64,"?*"),AllPlanTyp,TXT_Det)),IF($D64=TXT_Det,IF(ISBLANK($C64),"",IF(ISNUMBER($I64),IF(ISNUMBER($O64),$I64*(1-$O64),$I64),"")),""))</f>
        <v/>
      </c>
      <c r="Q64" s="95" t="str" cm="1">
        <f t="array" ref="Q64">IF(ISBLANK($C64),"",SUMIFS(AllZuordRestKapa,AllZuordPlanId,CONCATENATE($C64,"*")))</f>
        <v/>
      </c>
      <c r="R64" s="66" t="str" cm="1">
        <f t="array" ref="R64">IF($D64=TXT_Sum,IF(ISBLANK($C64),"",_xlfn.MINIFS(AllPlanRestKapaAmp,AllPlanId,CONCATENATE($C64,"?*"),AllPlanTyp,TXT_Det)),IF($D64=TXT_Det,IF(ISBLANK($C64),"",IF(ISNUMBER($P64),IF(ISNUMBER($Q64),IF($P64&lt;&gt;0,$Q64/$P64,100%),0%),"")),""))</f>
        <v/>
      </c>
      <c r="S64" s="67"/>
      <c r="T64" s="68" t="str" cm="1">
        <f t="array" ref="T64">IF($D64=TXT_Sum,IF(ISBLANK($C64),"",IF(_xlfn.MINIFS(AllPlanStart,AllPlanId,CONCATENATE($C64,"?*"),AllPlanTyp,TXT_Det)&gt;DATE(2000,1,1),_xlfn.MINIFS(AllPlanStart,AllPlanId,CONCATENATE($C64,"?*"),AllPlanTyp,TXT_Det),"")),"")</f>
        <v/>
      </c>
      <c r="U64" s="68" t="str" cm="1">
        <f t="array" ref="U64">IF($D64=TXT_Sum,
   IF(ISBLANK($C64),
      "",
      IF(MAX(_xlfn.MAXIFS(AllPlanEnd,AllPlanId,CONCATENATE($C64,"?*"),AllPlanTyp,TXT_Det),_xlfn.MAXIFS(AllPlanStart,AllPlanId,CONCATENATE($C64,"?*"),AllPlanTyp,TXT_MS))&gt;DATE(2000,1,1),
         MAX(_xlfn.MAXIFS(AllPlanEnd,AllPlanId,CONCATENATE($C64,"?*"),AllPlanTyp,TXT_Det),_xlfn.MAXIFS(AllPlanStart,AllPlanId,CONCATENATE($C64,"?*"),AllPlanTyp,TXT_MS)),
         ""
      )
   ),
   IF(ISBLANK($C64),
      "",
      IF(
         AND(
            ISNUMBER($M64),
            ISNUMBER($S64),
            $S64&gt;=DATE(2000,1,1)
         ),
         IF($M64=0,
            $S64,
            WORKDAY.INTL($S64,($M64-1),1)
         ),
         ""
      )
   )
)</f>
        <v/>
      </c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88"/>
      <c r="DH64" s="88"/>
      <c r="DI64" s="88"/>
      <c r="DJ64" s="88"/>
      <c r="DK64" s="88"/>
      <c r="DL64" s="88"/>
      <c r="DM64" s="88"/>
      <c r="DN64" s="88"/>
      <c r="DO64" s="88"/>
      <c r="DP64" s="88"/>
      <c r="DQ64" s="88"/>
      <c r="DR64" s="88"/>
      <c r="DS64" s="88"/>
      <c r="DT64" s="88"/>
      <c r="DU64" s="88"/>
      <c r="DV64" s="88"/>
    </row>
    <row r="65" spans="1:126" ht="16.5" x14ac:dyDescent="0.2">
      <c r="A65" s="64"/>
      <c r="B65" s="64"/>
      <c r="C65" s="100"/>
      <c r="D65" s="65"/>
      <c r="E65" s="65"/>
      <c r="F65" s="65"/>
      <c r="G65" s="65"/>
      <c r="H65" s="101"/>
      <c r="I65" s="94"/>
      <c r="J65" s="95" t="str" cm="1">
        <f t="array" ref="J65">IF($D65=TXT_Sum,IF(ISBLANK($C65),"",SUMIFS(AllPlanAufw,AllPlanId,CONCATENATE($C65,"?*"),AllPlanTyp,TXT_Det)),"")</f>
        <v/>
      </c>
      <c r="K65" s="95" t="str" cm="1">
        <f t="array" ref="K65">IF($D65=TXT_Sum,IF(ISBLANK($C65),"",SUMIFS(AllPlanKapa,AllPlanId,CONCATENATE($C65,"?*"),AllPlanTyp,TXT_Det)),IF($D65=TXT_Det,IF(ISBLANK($C65),"",SUMIFS(AllZuordKapa,AllZuordPlanId,CONCATENATE($C65,"*"))),""))</f>
        <v/>
      </c>
      <c r="L65" s="66" t="str" cm="1">
        <f t="array" ref="L65">IF($D65=TXT_Sum,IF(ISBLANK($C65),"",_xlfn.MINIFS(AllPlanKapaAmp,AllPlanId,CONCATENATE($C65,"?*"),AllPlanTyp,TXT_Det)),IF($D65=TXT_Det,IF(ISBLANK($C65),"",IF(ISNUMBER($I65),IF(ISNUMBER($K65),IF(I65&lt;&gt;0,$K65/$I65,0%),0%),"")),""))</f>
        <v/>
      </c>
      <c r="M65" s="64"/>
      <c r="N65" s="95" t="str" cm="1">
        <f t="array" ref="N65">IF($D65=TXT_Sum,IF(ISBLANK($C65),"",SUMIFS(AllPlanDauer,AllPlanId,CONCATENATE($C65,"?*"),AllPlanTyp,TXT_Det)),"")</f>
        <v/>
      </c>
      <c r="O65" s="96"/>
      <c r="P65" s="95" t="str" cm="1">
        <f t="array" ref="P65">IF($D65=TXT_Sum,IF(ISBLANK($C65),"",SUMIFS(AllPlanRestAufw,AllPlanId,CONCATENATE($C65,"?*"),AllPlanTyp,TXT_Det)),IF($D65=TXT_Det,IF(ISBLANK($C65),"",IF(ISNUMBER($I65),IF(ISNUMBER($O65),$I65*(1-$O65),$I65),"")),""))</f>
        <v/>
      </c>
      <c r="Q65" s="95" t="str" cm="1">
        <f t="array" ref="Q65">IF(ISBLANK($C65),"",SUMIFS(AllZuordRestKapa,AllZuordPlanId,CONCATENATE($C65,"*")))</f>
        <v/>
      </c>
      <c r="R65" s="66" t="str" cm="1">
        <f t="array" ref="R65">IF($D65=TXT_Sum,IF(ISBLANK($C65),"",_xlfn.MINIFS(AllPlanRestKapaAmp,AllPlanId,CONCATENATE($C65,"?*"),AllPlanTyp,TXT_Det)),IF($D65=TXT_Det,IF(ISBLANK($C65),"",IF(ISNUMBER($P65),IF(ISNUMBER($Q65),IF($P65&lt;&gt;0,$Q65/$P65,100%),0%),"")),""))</f>
        <v/>
      </c>
      <c r="S65" s="67"/>
      <c r="T65" s="68" t="str" cm="1">
        <f t="array" ref="T65">IF($D65=TXT_Sum,IF(ISBLANK($C65),"",IF(_xlfn.MINIFS(AllPlanStart,AllPlanId,CONCATENATE($C65,"?*"),AllPlanTyp,TXT_Det)&gt;DATE(2000,1,1),_xlfn.MINIFS(AllPlanStart,AllPlanId,CONCATENATE($C65,"?*"),AllPlanTyp,TXT_Det),"")),"")</f>
        <v/>
      </c>
      <c r="U65" s="68" t="str" cm="1">
        <f t="array" ref="U65">IF($D65=TXT_Sum,
   IF(ISBLANK($C65),
      "",
      IF(MAX(_xlfn.MAXIFS(AllPlanEnd,AllPlanId,CONCATENATE($C65,"?*"),AllPlanTyp,TXT_Det),_xlfn.MAXIFS(AllPlanStart,AllPlanId,CONCATENATE($C65,"?*"),AllPlanTyp,TXT_MS))&gt;DATE(2000,1,1),
         MAX(_xlfn.MAXIFS(AllPlanEnd,AllPlanId,CONCATENATE($C65,"?*"),AllPlanTyp,TXT_Det),_xlfn.MAXIFS(AllPlanStart,AllPlanId,CONCATENATE($C65,"?*"),AllPlanTyp,TXT_MS)),
         ""
      )
   ),
   IF(ISBLANK($C65),
      "",
      IF(
         AND(
            ISNUMBER($M65),
            ISNUMBER($S65),
            $S65&gt;=DATE(2000,1,1)
         ),
         IF($M65=0,
            $S65,
            WORKDAY.INTL($S65,($M65-1),1)
         ),
         ""
      )
   )
)</f>
        <v/>
      </c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88"/>
      <c r="DH65" s="88"/>
      <c r="DI65" s="88"/>
      <c r="DJ65" s="88"/>
      <c r="DK65" s="88"/>
      <c r="DL65" s="88"/>
      <c r="DM65" s="88"/>
      <c r="DN65" s="88"/>
      <c r="DO65" s="88"/>
      <c r="DP65" s="88"/>
      <c r="DQ65" s="88"/>
      <c r="DR65" s="88"/>
      <c r="DS65" s="88"/>
      <c r="DT65" s="88"/>
      <c r="DU65" s="88"/>
      <c r="DV65" s="88"/>
    </row>
    <row r="66" spans="1:126" ht="16.5" x14ac:dyDescent="0.2">
      <c r="A66" s="64"/>
      <c r="B66" s="64"/>
      <c r="C66" s="100"/>
      <c r="D66" s="65"/>
      <c r="E66" s="65"/>
      <c r="F66" s="65"/>
      <c r="G66" s="65"/>
      <c r="H66" s="101"/>
      <c r="I66" s="94"/>
      <c r="J66" s="95" t="str" cm="1">
        <f t="array" ref="J66">IF($D66=TXT_Sum,IF(ISBLANK($C66),"",SUMIFS(AllPlanAufw,AllPlanId,CONCATENATE($C66,"?*"),AllPlanTyp,TXT_Det)),"")</f>
        <v/>
      </c>
      <c r="K66" s="95" t="str" cm="1">
        <f t="array" ref="K66">IF($D66=TXT_Sum,IF(ISBLANK($C66),"",SUMIFS(AllPlanKapa,AllPlanId,CONCATENATE($C66,"?*"),AllPlanTyp,TXT_Det)),IF($D66=TXT_Det,IF(ISBLANK($C66),"",SUMIFS(AllZuordKapa,AllZuordPlanId,CONCATENATE($C66,"*"))),""))</f>
        <v/>
      </c>
      <c r="L66" s="66" t="str" cm="1">
        <f t="array" ref="L66">IF($D66=TXT_Sum,IF(ISBLANK($C66),"",_xlfn.MINIFS(AllPlanKapaAmp,AllPlanId,CONCATENATE($C66,"?*"),AllPlanTyp,TXT_Det)),IF($D66=TXT_Det,IF(ISBLANK($C66),"",IF(ISNUMBER($I66),IF(ISNUMBER($K66),IF(I66&lt;&gt;0,$K66/$I66,0%),0%),"")),""))</f>
        <v/>
      </c>
      <c r="M66" s="64"/>
      <c r="N66" s="95" t="str" cm="1">
        <f t="array" ref="N66">IF($D66=TXT_Sum,IF(ISBLANK($C66),"",SUMIFS(AllPlanDauer,AllPlanId,CONCATENATE($C66,"?*"),AllPlanTyp,TXT_Det)),"")</f>
        <v/>
      </c>
      <c r="O66" s="96"/>
      <c r="P66" s="95" t="str" cm="1">
        <f t="array" ref="P66">IF($D66=TXT_Sum,IF(ISBLANK($C66),"",SUMIFS(AllPlanRestAufw,AllPlanId,CONCATENATE($C66,"?*"),AllPlanTyp,TXT_Det)),IF($D66=TXT_Det,IF(ISBLANK($C66),"",IF(ISNUMBER($I66),IF(ISNUMBER($O66),$I66*(1-$O66),$I66),"")),""))</f>
        <v/>
      </c>
      <c r="Q66" s="95" t="str" cm="1">
        <f t="array" ref="Q66">IF(ISBLANK($C66),"",SUMIFS(AllZuordRestKapa,AllZuordPlanId,CONCATENATE($C66,"*")))</f>
        <v/>
      </c>
      <c r="R66" s="66" t="str" cm="1">
        <f t="array" ref="R66">IF($D66=TXT_Sum,IF(ISBLANK($C66),"",_xlfn.MINIFS(AllPlanRestKapaAmp,AllPlanId,CONCATENATE($C66,"?*"),AllPlanTyp,TXT_Det)),IF($D66=TXT_Det,IF(ISBLANK($C66),"",IF(ISNUMBER($P66),IF(ISNUMBER($Q66),IF($P66&lt;&gt;0,$Q66/$P66,100%),0%),"")),""))</f>
        <v/>
      </c>
      <c r="S66" s="67"/>
      <c r="T66" s="68" t="str" cm="1">
        <f t="array" ref="T66">IF($D66=TXT_Sum,IF(ISBLANK($C66),"",IF(_xlfn.MINIFS(AllPlanStart,AllPlanId,CONCATENATE($C66,"?*"),AllPlanTyp,TXT_Det)&gt;DATE(2000,1,1),_xlfn.MINIFS(AllPlanStart,AllPlanId,CONCATENATE($C66,"?*"),AllPlanTyp,TXT_Det),"")),"")</f>
        <v/>
      </c>
      <c r="U66" s="68" t="str" cm="1">
        <f t="array" ref="U66">IF($D66=TXT_Sum,
   IF(ISBLANK($C66),
      "",
      IF(MAX(_xlfn.MAXIFS(AllPlanEnd,AllPlanId,CONCATENATE($C66,"?*"),AllPlanTyp,TXT_Det),_xlfn.MAXIFS(AllPlanStart,AllPlanId,CONCATENATE($C66,"?*"),AllPlanTyp,TXT_MS))&gt;DATE(2000,1,1),
         MAX(_xlfn.MAXIFS(AllPlanEnd,AllPlanId,CONCATENATE($C66,"?*"),AllPlanTyp,TXT_Det),_xlfn.MAXIFS(AllPlanStart,AllPlanId,CONCATENATE($C66,"?*"),AllPlanTyp,TXT_MS)),
         ""
      )
   ),
   IF(ISBLANK($C66),
      "",
      IF(
         AND(
            ISNUMBER($M66),
            ISNUMBER($S66),
            $S66&gt;=DATE(2000,1,1)
         ),
         IF($M66=0,
            $S66,
            WORKDAY.INTL($S66,($M66-1),1)
         ),
         ""
      )
   )
)</f>
        <v/>
      </c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88"/>
      <c r="DH66" s="88"/>
      <c r="DI66" s="88"/>
      <c r="DJ66" s="88"/>
      <c r="DK66" s="88"/>
      <c r="DL66" s="88"/>
      <c r="DM66" s="88"/>
      <c r="DN66" s="88"/>
      <c r="DO66" s="88"/>
      <c r="DP66" s="88"/>
      <c r="DQ66" s="88"/>
      <c r="DR66" s="88"/>
      <c r="DS66" s="88"/>
      <c r="DT66" s="88"/>
      <c r="DU66" s="88"/>
      <c r="DV66" s="88"/>
    </row>
    <row r="67" spans="1:126" ht="16.5" x14ac:dyDescent="0.2">
      <c r="A67" s="64"/>
      <c r="B67" s="64"/>
      <c r="C67" s="100"/>
      <c r="D67" s="65"/>
      <c r="E67" s="65"/>
      <c r="F67" s="65"/>
      <c r="G67" s="65"/>
      <c r="H67" s="101"/>
      <c r="I67" s="94"/>
      <c r="J67" s="95" t="str" cm="1">
        <f t="array" ref="J67">IF($D67=TXT_Sum,IF(ISBLANK($C67),"",SUMIFS(AllPlanAufw,AllPlanId,CONCATENATE($C67,"?*"),AllPlanTyp,TXT_Det)),"")</f>
        <v/>
      </c>
      <c r="K67" s="95" t="str" cm="1">
        <f t="array" ref="K67">IF($D67=TXT_Sum,IF(ISBLANK($C67),"",SUMIFS(AllPlanKapa,AllPlanId,CONCATENATE($C67,"?*"),AllPlanTyp,TXT_Det)),IF($D67=TXT_Det,IF(ISBLANK($C67),"",SUMIFS(AllZuordKapa,AllZuordPlanId,CONCATENATE($C67,"*"))),""))</f>
        <v/>
      </c>
      <c r="L67" s="66" t="str" cm="1">
        <f t="array" ref="L67">IF($D67=TXT_Sum,IF(ISBLANK($C67),"",_xlfn.MINIFS(AllPlanKapaAmp,AllPlanId,CONCATENATE($C67,"?*"),AllPlanTyp,TXT_Det)),IF($D67=TXT_Det,IF(ISBLANK($C67),"",IF(ISNUMBER($I67),IF(ISNUMBER($K67),IF(I67&lt;&gt;0,$K67/$I67,0%),0%),"")),""))</f>
        <v/>
      </c>
      <c r="M67" s="64"/>
      <c r="N67" s="95" t="str" cm="1">
        <f t="array" ref="N67">IF($D67=TXT_Sum,IF(ISBLANK($C67),"",SUMIFS(AllPlanDauer,AllPlanId,CONCATENATE($C67,"?*"),AllPlanTyp,TXT_Det)),"")</f>
        <v/>
      </c>
      <c r="O67" s="96"/>
      <c r="P67" s="95" t="str" cm="1">
        <f t="array" ref="P67">IF($D67=TXT_Sum,IF(ISBLANK($C67),"",SUMIFS(AllPlanRestAufw,AllPlanId,CONCATENATE($C67,"?*"),AllPlanTyp,TXT_Det)),IF($D67=TXT_Det,IF(ISBLANK($C67),"",IF(ISNUMBER($I67),IF(ISNUMBER($O67),$I67*(1-$O67),$I67),"")),""))</f>
        <v/>
      </c>
      <c r="Q67" s="95" t="str" cm="1">
        <f t="array" ref="Q67">IF(ISBLANK($C67),"",SUMIFS(AllZuordRestKapa,AllZuordPlanId,CONCATENATE($C67,"*")))</f>
        <v/>
      </c>
      <c r="R67" s="66" t="str" cm="1">
        <f t="array" ref="R67">IF($D67=TXT_Sum,IF(ISBLANK($C67),"",_xlfn.MINIFS(AllPlanRestKapaAmp,AllPlanId,CONCATENATE($C67,"?*"),AllPlanTyp,TXT_Det)),IF($D67=TXT_Det,IF(ISBLANK($C67),"",IF(ISNUMBER($P67),IF(ISNUMBER($Q67),IF($P67&lt;&gt;0,$Q67/$P67,100%),0%),"")),""))</f>
        <v/>
      </c>
      <c r="S67" s="67"/>
      <c r="T67" s="68" t="str" cm="1">
        <f t="array" ref="T67">IF($D67=TXT_Sum,IF(ISBLANK($C67),"",IF(_xlfn.MINIFS(AllPlanStart,AllPlanId,CONCATENATE($C67,"?*"),AllPlanTyp,TXT_Det)&gt;DATE(2000,1,1),_xlfn.MINIFS(AllPlanStart,AllPlanId,CONCATENATE($C67,"?*"),AllPlanTyp,TXT_Det),"")),"")</f>
        <v/>
      </c>
      <c r="U67" s="68" t="str" cm="1">
        <f t="array" ref="U67">IF($D67=TXT_Sum,
   IF(ISBLANK($C67),
      "",
      IF(MAX(_xlfn.MAXIFS(AllPlanEnd,AllPlanId,CONCATENATE($C67,"?*"),AllPlanTyp,TXT_Det),_xlfn.MAXIFS(AllPlanStart,AllPlanId,CONCATENATE($C67,"?*"),AllPlanTyp,TXT_MS))&gt;DATE(2000,1,1),
         MAX(_xlfn.MAXIFS(AllPlanEnd,AllPlanId,CONCATENATE($C67,"?*"),AllPlanTyp,TXT_Det),_xlfn.MAXIFS(AllPlanStart,AllPlanId,CONCATENATE($C67,"?*"),AllPlanTyp,TXT_MS)),
         ""
      )
   ),
   IF(ISBLANK($C67),
      "",
      IF(
         AND(
            ISNUMBER($M67),
            ISNUMBER($S67),
            $S67&gt;=DATE(2000,1,1)
         ),
         IF($M67=0,
            $S67,
            WORKDAY.INTL($S67,($M67-1),1)
         ),
         ""
      )
   )
)</f>
        <v/>
      </c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88"/>
      <c r="DH67" s="88"/>
      <c r="DI67" s="88"/>
      <c r="DJ67" s="88"/>
      <c r="DK67" s="88"/>
      <c r="DL67" s="88"/>
      <c r="DM67" s="88"/>
      <c r="DN67" s="88"/>
      <c r="DO67" s="88"/>
      <c r="DP67" s="88"/>
      <c r="DQ67" s="88"/>
      <c r="DR67" s="88"/>
      <c r="DS67" s="88"/>
      <c r="DT67" s="88"/>
      <c r="DU67" s="88"/>
      <c r="DV67" s="88"/>
    </row>
    <row r="68" spans="1:126" ht="16.5" x14ac:dyDescent="0.2">
      <c r="A68" s="64"/>
      <c r="B68" s="64"/>
      <c r="C68" s="100"/>
      <c r="D68" s="65"/>
      <c r="E68" s="65"/>
      <c r="F68" s="65"/>
      <c r="G68" s="65"/>
      <c r="H68" s="101"/>
      <c r="I68" s="94"/>
      <c r="J68" s="95" t="str" cm="1">
        <f t="array" ref="J68">IF($D68=TXT_Sum,IF(ISBLANK($C68),"",SUMIFS(AllPlanAufw,AllPlanId,CONCATENATE($C68,"?*"),AllPlanTyp,TXT_Det)),"")</f>
        <v/>
      </c>
      <c r="K68" s="95" t="str" cm="1">
        <f t="array" ref="K68">IF($D68=TXT_Sum,IF(ISBLANK($C68),"",SUMIFS(AllPlanKapa,AllPlanId,CONCATENATE($C68,"?*"),AllPlanTyp,TXT_Det)),IF($D68=TXT_Det,IF(ISBLANK($C68),"",SUMIFS(AllZuordKapa,AllZuordPlanId,CONCATENATE($C68,"*"))),""))</f>
        <v/>
      </c>
      <c r="L68" s="66" t="str" cm="1">
        <f t="array" ref="L68">IF($D68=TXT_Sum,IF(ISBLANK($C68),"",_xlfn.MINIFS(AllPlanKapaAmp,AllPlanId,CONCATENATE($C68,"?*"),AllPlanTyp,TXT_Det)),IF($D68=TXT_Det,IF(ISBLANK($C68),"",IF(ISNUMBER($I68),IF(ISNUMBER($K68),IF(I68&lt;&gt;0,$K68/$I68,0%),0%),"")),""))</f>
        <v/>
      </c>
      <c r="M68" s="64"/>
      <c r="N68" s="95" t="str" cm="1">
        <f t="array" ref="N68">IF($D68=TXT_Sum,IF(ISBLANK($C68),"",SUMIFS(AllPlanDauer,AllPlanId,CONCATENATE($C68,"?*"),AllPlanTyp,TXT_Det)),"")</f>
        <v/>
      </c>
      <c r="O68" s="96"/>
      <c r="P68" s="95" t="str" cm="1">
        <f t="array" ref="P68">IF($D68=TXT_Sum,IF(ISBLANK($C68),"",SUMIFS(AllPlanRestAufw,AllPlanId,CONCATENATE($C68,"?*"),AllPlanTyp,TXT_Det)),IF($D68=TXT_Det,IF(ISBLANK($C68),"",IF(ISNUMBER($I68),IF(ISNUMBER($O68),$I68*(1-$O68),$I68),"")),""))</f>
        <v/>
      </c>
      <c r="Q68" s="95" t="str" cm="1">
        <f t="array" ref="Q68">IF(ISBLANK($C68),"",SUMIFS(AllZuordRestKapa,AllZuordPlanId,CONCATENATE($C68,"*")))</f>
        <v/>
      </c>
      <c r="R68" s="66" t="str" cm="1">
        <f t="array" ref="R68">IF($D68=TXT_Sum,IF(ISBLANK($C68),"",_xlfn.MINIFS(AllPlanRestKapaAmp,AllPlanId,CONCATENATE($C68,"?*"),AllPlanTyp,TXT_Det)),IF($D68=TXT_Det,IF(ISBLANK($C68),"",IF(ISNUMBER($P68),IF(ISNUMBER($Q68),IF($P68&lt;&gt;0,$Q68/$P68,100%),0%),"")),""))</f>
        <v/>
      </c>
      <c r="S68" s="67"/>
      <c r="T68" s="68" t="str" cm="1">
        <f t="array" ref="T68">IF($D68=TXT_Sum,IF(ISBLANK($C68),"",IF(_xlfn.MINIFS(AllPlanStart,AllPlanId,CONCATENATE($C68,"?*"),AllPlanTyp,TXT_Det)&gt;DATE(2000,1,1),_xlfn.MINIFS(AllPlanStart,AllPlanId,CONCATENATE($C68,"?*"),AllPlanTyp,TXT_Det),"")),"")</f>
        <v/>
      </c>
      <c r="U68" s="68" t="str" cm="1">
        <f t="array" ref="U68">IF($D68=TXT_Sum,
   IF(ISBLANK($C68),
      "",
      IF(MAX(_xlfn.MAXIFS(AllPlanEnd,AllPlanId,CONCATENATE($C68,"?*"),AllPlanTyp,TXT_Det),_xlfn.MAXIFS(AllPlanStart,AllPlanId,CONCATENATE($C68,"?*"),AllPlanTyp,TXT_MS))&gt;DATE(2000,1,1),
         MAX(_xlfn.MAXIFS(AllPlanEnd,AllPlanId,CONCATENATE($C68,"?*"),AllPlanTyp,TXT_Det),_xlfn.MAXIFS(AllPlanStart,AllPlanId,CONCATENATE($C68,"?*"),AllPlanTyp,TXT_MS)),
         ""
      )
   ),
   IF(ISBLANK($C68),
      "",
      IF(
         AND(
            ISNUMBER($M68),
            ISNUMBER($S68),
            $S68&gt;=DATE(2000,1,1)
         ),
         IF($M68=0,
            $S68,
            WORKDAY.INTL($S68,($M68-1),1)
         ),
         ""
      )
   )
)</f>
        <v/>
      </c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88"/>
      <c r="DH68" s="88"/>
      <c r="DI68" s="88"/>
      <c r="DJ68" s="88"/>
      <c r="DK68" s="88"/>
      <c r="DL68" s="88"/>
      <c r="DM68" s="88"/>
      <c r="DN68" s="88"/>
      <c r="DO68" s="88"/>
      <c r="DP68" s="88"/>
      <c r="DQ68" s="88"/>
      <c r="DR68" s="88"/>
      <c r="DS68" s="88"/>
      <c r="DT68" s="88"/>
      <c r="DU68" s="88"/>
      <c r="DV68" s="88"/>
    </row>
    <row r="69" spans="1:126" ht="16.5" x14ac:dyDescent="0.2">
      <c r="A69" s="64"/>
      <c r="B69" s="64"/>
      <c r="C69" s="100"/>
      <c r="D69" s="65"/>
      <c r="E69" s="65"/>
      <c r="F69" s="65"/>
      <c r="G69" s="65"/>
      <c r="H69" s="101"/>
      <c r="I69" s="94"/>
      <c r="J69" s="95" t="str" cm="1">
        <f t="array" ref="J69">IF($D69=TXT_Sum,IF(ISBLANK($C69),"",SUMIFS(AllPlanAufw,AllPlanId,CONCATENATE($C69,"?*"),AllPlanTyp,TXT_Det)),"")</f>
        <v/>
      </c>
      <c r="K69" s="95" t="str" cm="1">
        <f t="array" ref="K69">IF($D69=TXT_Sum,IF(ISBLANK($C69),"",SUMIFS(AllPlanKapa,AllPlanId,CONCATENATE($C69,"?*"),AllPlanTyp,TXT_Det)),IF($D69=TXT_Det,IF(ISBLANK($C69),"",SUMIFS(AllZuordKapa,AllZuordPlanId,CONCATENATE($C69,"*"))),""))</f>
        <v/>
      </c>
      <c r="L69" s="66" t="str" cm="1">
        <f t="array" ref="L69">IF($D69=TXT_Sum,IF(ISBLANK($C69),"",_xlfn.MINIFS(AllPlanKapaAmp,AllPlanId,CONCATENATE($C69,"?*"),AllPlanTyp,TXT_Det)),IF($D69=TXT_Det,IF(ISBLANK($C69),"",IF(ISNUMBER($I69),IF(ISNUMBER($K69),IF(I69&lt;&gt;0,$K69/$I69,0%),0%),"")),""))</f>
        <v/>
      </c>
      <c r="M69" s="64"/>
      <c r="N69" s="95" t="str" cm="1">
        <f t="array" ref="N69">IF($D69=TXT_Sum,IF(ISBLANK($C69),"",SUMIFS(AllPlanDauer,AllPlanId,CONCATENATE($C69,"?*"),AllPlanTyp,TXT_Det)),"")</f>
        <v/>
      </c>
      <c r="O69" s="96"/>
      <c r="P69" s="95" t="str" cm="1">
        <f t="array" ref="P69">IF($D69=TXT_Sum,IF(ISBLANK($C69),"",SUMIFS(AllPlanRestAufw,AllPlanId,CONCATENATE($C69,"?*"),AllPlanTyp,TXT_Det)),IF($D69=TXT_Det,IF(ISBLANK($C69),"",IF(ISNUMBER($I69),IF(ISNUMBER($O69),$I69*(1-$O69),$I69),"")),""))</f>
        <v/>
      </c>
      <c r="Q69" s="95" t="str" cm="1">
        <f t="array" ref="Q69">IF(ISBLANK($C69),"",SUMIFS(AllZuordRestKapa,AllZuordPlanId,CONCATENATE($C69,"*")))</f>
        <v/>
      </c>
      <c r="R69" s="66" t="str" cm="1">
        <f t="array" ref="R69">IF($D69=TXT_Sum,IF(ISBLANK($C69),"",_xlfn.MINIFS(AllPlanRestKapaAmp,AllPlanId,CONCATENATE($C69,"?*"),AllPlanTyp,TXT_Det)),IF($D69=TXT_Det,IF(ISBLANK($C69),"",IF(ISNUMBER($P69),IF(ISNUMBER($Q69),IF($P69&lt;&gt;0,$Q69/$P69,100%),0%),"")),""))</f>
        <v/>
      </c>
      <c r="S69" s="67"/>
      <c r="T69" s="68" t="str" cm="1">
        <f t="array" ref="T69">IF($D69=TXT_Sum,IF(ISBLANK($C69),"",IF(_xlfn.MINIFS(AllPlanStart,AllPlanId,CONCATENATE($C69,"?*"),AllPlanTyp,TXT_Det)&gt;DATE(2000,1,1),_xlfn.MINIFS(AllPlanStart,AllPlanId,CONCATENATE($C69,"?*"),AllPlanTyp,TXT_Det),"")),"")</f>
        <v/>
      </c>
      <c r="U69" s="68" t="str" cm="1">
        <f t="array" ref="U69">IF($D69=TXT_Sum,
   IF(ISBLANK($C69),
      "",
      IF(MAX(_xlfn.MAXIFS(AllPlanEnd,AllPlanId,CONCATENATE($C69,"?*"),AllPlanTyp,TXT_Det),_xlfn.MAXIFS(AllPlanStart,AllPlanId,CONCATENATE($C69,"?*"),AllPlanTyp,TXT_MS))&gt;DATE(2000,1,1),
         MAX(_xlfn.MAXIFS(AllPlanEnd,AllPlanId,CONCATENATE($C69,"?*"),AllPlanTyp,TXT_Det),_xlfn.MAXIFS(AllPlanStart,AllPlanId,CONCATENATE($C69,"?*"),AllPlanTyp,TXT_MS)),
         ""
      )
   ),
   IF(ISBLANK($C69),
      "",
      IF(
         AND(
            ISNUMBER($M69),
            ISNUMBER($S69),
            $S69&gt;=DATE(2000,1,1)
         ),
         IF($M69=0,
            $S69,
            WORKDAY.INTL($S69,($M69-1),1)
         ),
         ""
      )
   )
)</f>
        <v/>
      </c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88"/>
      <c r="DH69" s="88"/>
      <c r="DI69" s="88"/>
      <c r="DJ69" s="88"/>
      <c r="DK69" s="88"/>
      <c r="DL69" s="88"/>
      <c r="DM69" s="88"/>
      <c r="DN69" s="88"/>
      <c r="DO69" s="88"/>
      <c r="DP69" s="88"/>
      <c r="DQ69" s="88"/>
      <c r="DR69" s="88"/>
      <c r="DS69" s="88"/>
      <c r="DT69" s="88"/>
      <c r="DU69" s="88"/>
      <c r="DV69" s="88"/>
    </row>
    <row r="70" spans="1:126" ht="16.5" x14ac:dyDescent="0.2">
      <c r="A70" s="64"/>
      <c r="B70" s="64"/>
      <c r="C70" s="100"/>
      <c r="D70" s="65"/>
      <c r="E70" s="65"/>
      <c r="F70" s="65"/>
      <c r="G70" s="65"/>
      <c r="H70" s="101"/>
      <c r="I70" s="94"/>
      <c r="J70" s="95" t="str" cm="1">
        <f t="array" ref="J70">IF($D70=TXT_Sum,IF(ISBLANK($C70),"",SUMIFS(AllPlanAufw,AllPlanId,CONCATENATE($C70,"?*"),AllPlanTyp,TXT_Det)),"")</f>
        <v/>
      </c>
      <c r="K70" s="95" t="str" cm="1">
        <f t="array" ref="K70">IF($D70=TXT_Sum,IF(ISBLANK($C70),"",SUMIFS(AllPlanKapa,AllPlanId,CONCATENATE($C70,"?*"),AllPlanTyp,TXT_Det)),IF($D70=TXT_Det,IF(ISBLANK($C70),"",SUMIFS(AllZuordKapa,AllZuordPlanId,CONCATENATE($C70,"*"))),""))</f>
        <v/>
      </c>
      <c r="L70" s="66" t="str" cm="1">
        <f t="array" ref="L70">IF($D70=TXT_Sum,IF(ISBLANK($C70),"",_xlfn.MINIFS(AllPlanKapaAmp,AllPlanId,CONCATENATE($C70,"?*"),AllPlanTyp,TXT_Det)),IF($D70=TXT_Det,IF(ISBLANK($C70),"",IF(ISNUMBER($I70),IF(ISNUMBER($K70),IF(I70&lt;&gt;0,$K70/$I70,0%),0%),"")),""))</f>
        <v/>
      </c>
      <c r="M70" s="64"/>
      <c r="N70" s="95" t="str" cm="1">
        <f t="array" ref="N70">IF($D70=TXT_Sum,IF(ISBLANK($C70),"",SUMIFS(AllPlanDauer,AllPlanId,CONCATENATE($C70,"?*"),AllPlanTyp,TXT_Det)),"")</f>
        <v/>
      </c>
      <c r="O70" s="96"/>
      <c r="P70" s="95" t="str" cm="1">
        <f t="array" ref="P70">IF($D70=TXT_Sum,IF(ISBLANK($C70),"",SUMIFS(AllPlanRestAufw,AllPlanId,CONCATENATE($C70,"?*"),AllPlanTyp,TXT_Det)),IF($D70=TXT_Det,IF(ISBLANK($C70),"",IF(ISNUMBER($I70),IF(ISNUMBER($O70),$I70*(1-$O70),$I70),"")),""))</f>
        <v/>
      </c>
      <c r="Q70" s="95" t="str" cm="1">
        <f t="array" ref="Q70">IF(ISBLANK($C70),"",SUMIFS(AllZuordRestKapa,AllZuordPlanId,CONCATENATE($C70,"*")))</f>
        <v/>
      </c>
      <c r="R70" s="66" t="str" cm="1">
        <f t="array" ref="R70">IF($D70=TXT_Sum,IF(ISBLANK($C70),"",_xlfn.MINIFS(AllPlanRestKapaAmp,AllPlanId,CONCATENATE($C70,"?*"),AllPlanTyp,TXT_Det)),IF($D70=TXT_Det,IF(ISBLANK($C70),"",IF(ISNUMBER($P70),IF(ISNUMBER($Q70),IF($P70&lt;&gt;0,$Q70/$P70,100%),0%),"")),""))</f>
        <v/>
      </c>
      <c r="S70" s="67"/>
      <c r="T70" s="68" t="str" cm="1">
        <f t="array" ref="T70">IF($D70=TXT_Sum,IF(ISBLANK($C70),"",IF(_xlfn.MINIFS(AllPlanStart,AllPlanId,CONCATENATE($C70,"?*"),AllPlanTyp,TXT_Det)&gt;DATE(2000,1,1),_xlfn.MINIFS(AllPlanStart,AllPlanId,CONCATENATE($C70,"?*"),AllPlanTyp,TXT_Det),"")),"")</f>
        <v/>
      </c>
      <c r="U70" s="68" t="str" cm="1">
        <f t="array" ref="U70">IF($D70=TXT_Sum,
   IF(ISBLANK($C70),
      "",
      IF(MAX(_xlfn.MAXIFS(AllPlanEnd,AllPlanId,CONCATENATE($C70,"?*"),AllPlanTyp,TXT_Det),_xlfn.MAXIFS(AllPlanStart,AllPlanId,CONCATENATE($C70,"?*"),AllPlanTyp,TXT_MS))&gt;DATE(2000,1,1),
         MAX(_xlfn.MAXIFS(AllPlanEnd,AllPlanId,CONCATENATE($C70,"?*"),AllPlanTyp,TXT_Det),_xlfn.MAXIFS(AllPlanStart,AllPlanId,CONCATENATE($C70,"?*"),AllPlanTyp,TXT_MS)),
         ""
      )
   ),
   IF(ISBLANK($C70),
      "",
      IF(
         AND(
            ISNUMBER($M70),
            ISNUMBER($S70),
            $S70&gt;=DATE(2000,1,1)
         ),
         IF($M70=0,
            $S70,
            WORKDAY.INTL($S70,($M70-1),1)
         ),
         ""
      )
   )
)</f>
        <v/>
      </c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88"/>
      <c r="DH70" s="88"/>
      <c r="DI70" s="88"/>
      <c r="DJ70" s="88"/>
      <c r="DK70" s="88"/>
      <c r="DL70" s="88"/>
      <c r="DM70" s="88"/>
      <c r="DN70" s="88"/>
      <c r="DO70" s="88"/>
      <c r="DP70" s="88"/>
      <c r="DQ70" s="88"/>
      <c r="DR70" s="88"/>
      <c r="DS70" s="88"/>
      <c r="DT70" s="88"/>
      <c r="DU70" s="88"/>
      <c r="DV70" s="88"/>
    </row>
    <row r="71" spans="1:126" ht="16.5" x14ac:dyDescent="0.2">
      <c r="A71" s="64"/>
      <c r="B71" s="64"/>
      <c r="C71" s="100"/>
      <c r="D71" s="65"/>
      <c r="E71" s="65"/>
      <c r="F71" s="65"/>
      <c r="G71" s="65"/>
      <c r="H71" s="101"/>
      <c r="I71" s="94"/>
      <c r="J71" s="95" t="str" cm="1">
        <f t="array" ref="J71">IF($D71=TXT_Sum,IF(ISBLANK($C71),"",SUMIFS(AllPlanAufw,AllPlanId,CONCATENATE($C71,"?*"),AllPlanTyp,TXT_Det)),"")</f>
        <v/>
      </c>
      <c r="K71" s="95" t="str" cm="1">
        <f t="array" ref="K71">IF($D71=TXT_Sum,IF(ISBLANK($C71),"",SUMIFS(AllPlanKapa,AllPlanId,CONCATENATE($C71,"?*"),AllPlanTyp,TXT_Det)),IF($D71=TXT_Det,IF(ISBLANK($C71),"",SUMIFS(AllZuordKapa,AllZuordPlanId,CONCATENATE($C71,"*"))),""))</f>
        <v/>
      </c>
      <c r="L71" s="66" t="str" cm="1">
        <f t="array" ref="L71">IF($D71=TXT_Sum,IF(ISBLANK($C71),"",_xlfn.MINIFS(AllPlanKapaAmp,AllPlanId,CONCATENATE($C71,"?*"),AllPlanTyp,TXT_Det)),IF($D71=TXT_Det,IF(ISBLANK($C71),"",IF(ISNUMBER($I71),IF(ISNUMBER($K71),IF(I71&lt;&gt;0,$K71/$I71,0%),0%),"")),""))</f>
        <v/>
      </c>
      <c r="M71" s="64"/>
      <c r="N71" s="95" t="str" cm="1">
        <f t="array" ref="N71">IF($D71=TXT_Sum,IF(ISBLANK($C71),"",SUMIFS(AllPlanDauer,AllPlanId,CONCATENATE($C71,"?*"),AllPlanTyp,TXT_Det)),"")</f>
        <v/>
      </c>
      <c r="O71" s="96"/>
      <c r="P71" s="95" t="str" cm="1">
        <f t="array" ref="P71">IF($D71=TXT_Sum,IF(ISBLANK($C71),"",SUMIFS(AllPlanRestAufw,AllPlanId,CONCATENATE($C71,"?*"),AllPlanTyp,TXT_Det)),IF($D71=TXT_Det,IF(ISBLANK($C71),"",IF(ISNUMBER($I71),IF(ISNUMBER($O71),$I71*(1-$O71),$I71),"")),""))</f>
        <v/>
      </c>
      <c r="Q71" s="95" t="str" cm="1">
        <f t="array" ref="Q71">IF(ISBLANK($C71),"",SUMIFS(AllZuordRestKapa,AllZuordPlanId,CONCATENATE($C71,"*")))</f>
        <v/>
      </c>
      <c r="R71" s="66" t="str" cm="1">
        <f t="array" ref="R71">IF($D71=TXT_Sum,IF(ISBLANK($C71),"",_xlfn.MINIFS(AllPlanRestKapaAmp,AllPlanId,CONCATENATE($C71,"?*"),AllPlanTyp,TXT_Det)),IF($D71=TXT_Det,IF(ISBLANK($C71),"",IF(ISNUMBER($P71),IF(ISNUMBER($Q71),IF($P71&lt;&gt;0,$Q71/$P71,100%),0%),"")),""))</f>
        <v/>
      </c>
      <c r="S71" s="67"/>
      <c r="T71" s="68" t="str" cm="1">
        <f t="array" ref="T71">IF($D71=TXT_Sum,IF(ISBLANK($C71),"",IF(_xlfn.MINIFS(AllPlanStart,AllPlanId,CONCATENATE($C71,"?*"),AllPlanTyp,TXT_Det)&gt;DATE(2000,1,1),_xlfn.MINIFS(AllPlanStart,AllPlanId,CONCATENATE($C71,"?*"),AllPlanTyp,TXT_Det),"")),"")</f>
        <v/>
      </c>
      <c r="U71" s="68" t="str" cm="1">
        <f t="array" ref="U71">IF($D71=TXT_Sum,
   IF(ISBLANK($C71),
      "",
      IF(MAX(_xlfn.MAXIFS(AllPlanEnd,AllPlanId,CONCATENATE($C71,"?*"),AllPlanTyp,TXT_Det),_xlfn.MAXIFS(AllPlanStart,AllPlanId,CONCATENATE($C71,"?*"),AllPlanTyp,TXT_MS))&gt;DATE(2000,1,1),
         MAX(_xlfn.MAXIFS(AllPlanEnd,AllPlanId,CONCATENATE($C71,"?*"),AllPlanTyp,TXT_Det),_xlfn.MAXIFS(AllPlanStart,AllPlanId,CONCATENATE($C71,"?*"),AllPlanTyp,TXT_MS)),
         ""
      )
   ),
   IF(ISBLANK($C71),
      "",
      IF(
         AND(
            ISNUMBER($M71),
            ISNUMBER($S71),
            $S71&gt;=DATE(2000,1,1)
         ),
         IF($M71=0,
            $S71,
            WORKDAY.INTL($S71,($M71-1),1)
         ),
         ""
      )
   )
)</f>
        <v/>
      </c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88"/>
      <c r="DH71" s="88"/>
      <c r="DI71" s="88"/>
      <c r="DJ71" s="88"/>
      <c r="DK71" s="88"/>
      <c r="DL71" s="88"/>
      <c r="DM71" s="88"/>
      <c r="DN71" s="88"/>
      <c r="DO71" s="88"/>
      <c r="DP71" s="88"/>
      <c r="DQ71" s="88"/>
      <c r="DR71" s="88"/>
      <c r="DS71" s="88"/>
      <c r="DT71" s="88"/>
      <c r="DU71" s="88"/>
      <c r="DV71" s="88"/>
    </row>
    <row r="72" spans="1:126" ht="16.5" x14ac:dyDescent="0.2">
      <c r="A72" s="64"/>
      <c r="B72" s="64"/>
      <c r="C72" s="100"/>
      <c r="D72" s="65"/>
      <c r="E72" s="65"/>
      <c r="F72" s="65"/>
      <c r="G72" s="65"/>
      <c r="H72" s="101"/>
      <c r="I72" s="94"/>
      <c r="J72" s="95" t="str" cm="1">
        <f t="array" ref="J72">IF($D72=TXT_Sum,IF(ISBLANK($C72),"",SUMIFS(AllPlanAufw,AllPlanId,CONCATENATE($C72,"?*"),AllPlanTyp,TXT_Det)),"")</f>
        <v/>
      </c>
      <c r="K72" s="95" t="str" cm="1">
        <f t="array" ref="K72">IF($D72=TXT_Sum,IF(ISBLANK($C72),"",SUMIFS(AllPlanKapa,AllPlanId,CONCATENATE($C72,"?*"),AllPlanTyp,TXT_Det)),IF($D72=TXT_Det,IF(ISBLANK($C72),"",SUMIFS(AllZuordKapa,AllZuordPlanId,CONCATENATE($C72,"*"))),""))</f>
        <v/>
      </c>
      <c r="L72" s="66" t="str" cm="1">
        <f t="array" ref="L72">IF($D72=TXT_Sum,IF(ISBLANK($C72),"",_xlfn.MINIFS(AllPlanKapaAmp,AllPlanId,CONCATENATE($C72,"?*"),AllPlanTyp,TXT_Det)),IF($D72=TXT_Det,IF(ISBLANK($C72),"",IF(ISNUMBER($I72),IF(ISNUMBER($K72),IF(I72&lt;&gt;0,$K72/$I72,0%),0%),"")),""))</f>
        <v/>
      </c>
      <c r="M72" s="64"/>
      <c r="N72" s="95" t="str" cm="1">
        <f t="array" ref="N72">IF($D72=TXT_Sum,IF(ISBLANK($C72),"",SUMIFS(AllPlanDauer,AllPlanId,CONCATENATE($C72,"?*"),AllPlanTyp,TXT_Det)),"")</f>
        <v/>
      </c>
      <c r="O72" s="96"/>
      <c r="P72" s="95" t="str" cm="1">
        <f t="array" ref="P72">IF($D72=TXT_Sum,IF(ISBLANK($C72),"",SUMIFS(AllPlanRestAufw,AllPlanId,CONCATENATE($C72,"?*"),AllPlanTyp,TXT_Det)),IF($D72=TXT_Det,IF(ISBLANK($C72),"",IF(ISNUMBER($I72),IF(ISNUMBER($O72),$I72*(1-$O72),$I72),"")),""))</f>
        <v/>
      </c>
      <c r="Q72" s="95" t="str" cm="1">
        <f t="array" ref="Q72">IF(ISBLANK($C72),"",SUMIFS(AllZuordRestKapa,AllZuordPlanId,CONCATENATE($C72,"*")))</f>
        <v/>
      </c>
      <c r="R72" s="66" t="str" cm="1">
        <f t="array" ref="R72">IF($D72=TXT_Sum,IF(ISBLANK($C72),"",_xlfn.MINIFS(AllPlanRestKapaAmp,AllPlanId,CONCATENATE($C72,"?*"),AllPlanTyp,TXT_Det)),IF($D72=TXT_Det,IF(ISBLANK($C72),"",IF(ISNUMBER($P72),IF(ISNUMBER($Q72),IF($P72&lt;&gt;0,$Q72/$P72,100%),0%),"")),""))</f>
        <v/>
      </c>
      <c r="S72" s="67"/>
      <c r="T72" s="68" t="str" cm="1">
        <f t="array" ref="T72">IF($D72=TXT_Sum,IF(ISBLANK($C72),"",IF(_xlfn.MINIFS(AllPlanStart,AllPlanId,CONCATENATE($C72,"?*"),AllPlanTyp,TXT_Det)&gt;DATE(2000,1,1),_xlfn.MINIFS(AllPlanStart,AllPlanId,CONCATENATE($C72,"?*"),AllPlanTyp,TXT_Det),"")),"")</f>
        <v/>
      </c>
      <c r="U72" s="68" t="str" cm="1">
        <f t="array" ref="U72">IF($D72=TXT_Sum,
   IF(ISBLANK($C72),
      "",
      IF(MAX(_xlfn.MAXIFS(AllPlanEnd,AllPlanId,CONCATENATE($C72,"?*"),AllPlanTyp,TXT_Det),_xlfn.MAXIFS(AllPlanStart,AllPlanId,CONCATENATE($C72,"?*"),AllPlanTyp,TXT_MS))&gt;DATE(2000,1,1),
         MAX(_xlfn.MAXIFS(AllPlanEnd,AllPlanId,CONCATENATE($C72,"?*"),AllPlanTyp,TXT_Det),_xlfn.MAXIFS(AllPlanStart,AllPlanId,CONCATENATE($C72,"?*"),AllPlanTyp,TXT_MS)),
         ""
      )
   ),
   IF(ISBLANK($C72),
      "",
      IF(
         AND(
            ISNUMBER($M72),
            ISNUMBER($S72),
            $S72&gt;=DATE(2000,1,1)
         ),
         IF($M72=0,
            $S72,
            WORKDAY.INTL($S72,($M72-1),1)
         ),
         ""
      )
   )
)</f>
        <v/>
      </c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88"/>
      <c r="DH72" s="88"/>
      <c r="DI72" s="88"/>
      <c r="DJ72" s="88"/>
      <c r="DK72" s="88"/>
      <c r="DL72" s="88"/>
      <c r="DM72" s="88"/>
      <c r="DN72" s="88"/>
      <c r="DO72" s="88"/>
      <c r="DP72" s="88"/>
      <c r="DQ72" s="88"/>
      <c r="DR72" s="88"/>
      <c r="DS72" s="88"/>
      <c r="DT72" s="88"/>
      <c r="DU72" s="88"/>
      <c r="DV72" s="88"/>
    </row>
    <row r="73" spans="1:126" ht="16.5" x14ac:dyDescent="0.2">
      <c r="A73" s="64"/>
      <c r="B73" s="64"/>
      <c r="C73" s="100"/>
      <c r="D73" s="65"/>
      <c r="E73" s="65"/>
      <c r="F73" s="65"/>
      <c r="G73" s="65"/>
      <c r="H73" s="101"/>
      <c r="I73" s="94"/>
      <c r="J73" s="95" t="str" cm="1">
        <f t="array" ref="J73">IF($D73=TXT_Sum,IF(ISBLANK($C73),"",SUMIFS(AllPlanAufw,AllPlanId,CONCATENATE($C73,"?*"),AllPlanTyp,TXT_Det)),"")</f>
        <v/>
      </c>
      <c r="K73" s="95" t="str" cm="1">
        <f t="array" ref="K73">IF($D73=TXT_Sum,IF(ISBLANK($C73),"",SUMIFS(AllPlanKapa,AllPlanId,CONCATENATE($C73,"?*"),AllPlanTyp,TXT_Det)),IF($D73=TXT_Det,IF(ISBLANK($C73),"",SUMIFS(AllZuordKapa,AllZuordPlanId,CONCATENATE($C73,"*"))),""))</f>
        <v/>
      </c>
      <c r="L73" s="66" t="str" cm="1">
        <f t="array" ref="L73">IF($D73=TXT_Sum,IF(ISBLANK($C73),"",_xlfn.MINIFS(AllPlanKapaAmp,AllPlanId,CONCATENATE($C73,"?*"),AllPlanTyp,TXT_Det)),IF($D73=TXT_Det,IF(ISBLANK($C73),"",IF(ISNUMBER($I73),IF(ISNUMBER($K73),IF(I73&lt;&gt;0,$K73/$I73,0%),0%),"")),""))</f>
        <v/>
      </c>
      <c r="M73" s="64"/>
      <c r="N73" s="95" t="str" cm="1">
        <f t="array" ref="N73">IF($D73=TXT_Sum,IF(ISBLANK($C73),"",SUMIFS(AllPlanDauer,AllPlanId,CONCATENATE($C73,"?*"),AllPlanTyp,TXT_Det)),"")</f>
        <v/>
      </c>
      <c r="O73" s="96"/>
      <c r="P73" s="95" t="str" cm="1">
        <f t="array" ref="P73">IF($D73=TXT_Sum,IF(ISBLANK($C73),"",SUMIFS(AllPlanRestAufw,AllPlanId,CONCATENATE($C73,"?*"),AllPlanTyp,TXT_Det)),IF($D73=TXT_Det,IF(ISBLANK($C73),"",IF(ISNUMBER($I73),IF(ISNUMBER($O73),$I73*(1-$O73),$I73),"")),""))</f>
        <v/>
      </c>
      <c r="Q73" s="95" t="str" cm="1">
        <f t="array" ref="Q73">IF(ISBLANK($C73),"",SUMIFS(AllZuordRestKapa,AllZuordPlanId,CONCATENATE($C73,"*")))</f>
        <v/>
      </c>
      <c r="R73" s="66" t="str" cm="1">
        <f t="array" ref="R73">IF($D73=TXT_Sum,IF(ISBLANK($C73),"",_xlfn.MINIFS(AllPlanRestKapaAmp,AllPlanId,CONCATENATE($C73,"?*"),AllPlanTyp,TXT_Det)),IF($D73=TXT_Det,IF(ISBLANK($C73),"",IF(ISNUMBER($P73),IF(ISNUMBER($Q73),IF($P73&lt;&gt;0,$Q73/$P73,100%),0%),"")),""))</f>
        <v/>
      </c>
      <c r="S73" s="67"/>
      <c r="T73" s="68" t="str" cm="1">
        <f t="array" ref="T73">IF($D73=TXT_Sum,IF(ISBLANK($C73),"",IF(_xlfn.MINIFS(AllPlanStart,AllPlanId,CONCATENATE($C73,"?*"),AllPlanTyp,TXT_Det)&gt;DATE(2000,1,1),_xlfn.MINIFS(AllPlanStart,AllPlanId,CONCATENATE($C73,"?*"),AllPlanTyp,TXT_Det),"")),"")</f>
        <v/>
      </c>
      <c r="U73" s="68" t="str" cm="1">
        <f t="array" ref="U73">IF($D73=TXT_Sum,
   IF(ISBLANK($C73),
      "",
      IF(MAX(_xlfn.MAXIFS(AllPlanEnd,AllPlanId,CONCATENATE($C73,"?*"),AllPlanTyp,TXT_Det),_xlfn.MAXIFS(AllPlanStart,AllPlanId,CONCATENATE($C73,"?*"),AllPlanTyp,TXT_MS))&gt;DATE(2000,1,1),
         MAX(_xlfn.MAXIFS(AllPlanEnd,AllPlanId,CONCATENATE($C73,"?*"),AllPlanTyp,TXT_Det),_xlfn.MAXIFS(AllPlanStart,AllPlanId,CONCATENATE($C73,"?*"),AllPlanTyp,TXT_MS)),
         ""
      )
   ),
   IF(ISBLANK($C73),
      "",
      IF(
         AND(
            ISNUMBER($M73),
            ISNUMBER($S73),
            $S73&gt;=DATE(2000,1,1)
         ),
         IF($M73=0,
            $S73,
            WORKDAY.INTL($S73,($M73-1),1)
         ),
         ""
      )
   )
)</f>
        <v/>
      </c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88"/>
      <c r="DH73" s="88"/>
      <c r="DI73" s="88"/>
      <c r="DJ73" s="88"/>
      <c r="DK73" s="88"/>
      <c r="DL73" s="88"/>
      <c r="DM73" s="88"/>
      <c r="DN73" s="88"/>
      <c r="DO73" s="88"/>
      <c r="DP73" s="88"/>
      <c r="DQ73" s="88"/>
      <c r="DR73" s="88"/>
      <c r="DS73" s="88"/>
      <c r="DT73" s="88"/>
      <c r="DU73" s="88"/>
      <c r="DV73" s="88"/>
    </row>
    <row r="74" spans="1:126" ht="16.5" x14ac:dyDescent="0.2">
      <c r="A74" s="64"/>
      <c r="B74" s="64"/>
      <c r="C74" s="100"/>
      <c r="D74" s="65"/>
      <c r="E74" s="65"/>
      <c r="F74" s="65"/>
      <c r="G74" s="65"/>
      <c r="H74" s="101"/>
      <c r="I74" s="94"/>
      <c r="J74" s="95" t="str" cm="1">
        <f t="array" ref="J74">IF($D74=TXT_Sum,IF(ISBLANK($C74),"",SUMIFS(AllPlanAufw,AllPlanId,CONCATENATE($C74,"?*"),AllPlanTyp,TXT_Det)),"")</f>
        <v/>
      </c>
      <c r="K74" s="95" t="str" cm="1">
        <f t="array" ref="K74">IF($D74=TXT_Sum,IF(ISBLANK($C74),"",SUMIFS(AllPlanKapa,AllPlanId,CONCATENATE($C74,"?*"),AllPlanTyp,TXT_Det)),IF($D74=TXT_Det,IF(ISBLANK($C74),"",SUMIFS(AllZuordKapa,AllZuordPlanId,CONCATENATE($C74,"*"))),""))</f>
        <v/>
      </c>
      <c r="L74" s="66" t="str" cm="1">
        <f t="array" ref="L74">IF($D74=TXT_Sum,IF(ISBLANK($C74),"",_xlfn.MINIFS(AllPlanKapaAmp,AllPlanId,CONCATENATE($C74,"?*"),AllPlanTyp,TXT_Det)),IF($D74=TXT_Det,IF(ISBLANK($C74),"",IF(ISNUMBER($I74),IF(ISNUMBER($K74),IF(I74&lt;&gt;0,$K74/$I74,0%),0%),"")),""))</f>
        <v/>
      </c>
      <c r="M74" s="64"/>
      <c r="N74" s="95" t="str" cm="1">
        <f t="array" ref="N74">IF($D74=TXT_Sum,IF(ISBLANK($C74),"",SUMIFS(AllPlanDauer,AllPlanId,CONCATENATE($C74,"?*"),AllPlanTyp,TXT_Det)),"")</f>
        <v/>
      </c>
      <c r="O74" s="96"/>
      <c r="P74" s="95" t="str" cm="1">
        <f t="array" ref="P74">IF($D74=TXT_Sum,IF(ISBLANK($C74),"",SUMIFS(AllPlanRestAufw,AllPlanId,CONCATENATE($C74,"?*"),AllPlanTyp,TXT_Det)),IF($D74=TXT_Det,IF(ISBLANK($C74),"",IF(ISNUMBER($I74),IF(ISNUMBER($O74),$I74*(1-$O74),$I74),"")),""))</f>
        <v/>
      </c>
      <c r="Q74" s="95" t="str" cm="1">
        <f t="array" ref="Q74">IF(ISBLANK($C74),"",SUMIFS(AllZuordRestKapa,AllZuordPlanId,CONCATENATE($C74,"*")))</f>
        <v/>
      </c>
      <c r="R74" s="66" t="str" cm="1">
        <f t="array" ref="R74">IF($D74=TXT_Sum,IF(ISBLANK($C74),"",_xlfn.MINIFS(AllPlanRestKapaAmp,AllPlanId,CONCATENATE($C74,"?*"),AllPlanTyp,TXT_Det)),IF($D74=TXT_Det,IF(ISBLANK($C74),"",IF(ISNUMBER($P74),IF(ISNUMBER($Q74),IF($P74&lt;&gt;0,$Q74/$P74,100%),0%),"")),""))</f>
        <v/>
      </c>
      <c r="S74" s="67"/>
      <c r="T74" s="68" t="str" cm="1">
        <f t="array" ref="T74">IF($D74=TXT_Sum,IF(ISBLANK($C74),"",IF(_xlfn.MINIFS(AllPlanStart,AllPlanId,CONCATENATE($C74,"?*"),AllPlanTyp,TXT_Det)&gt;DATE(2000,1,1),_xlfn.MINIFS(AllPlanStart,AllPlanId,CONCATENATE($C74,"?*"),AllPlanTyp,TXT_Det),"")),"")</f>
        <v/>
      </c>
      <c r="U74" s="68" t="str" cm="1">
        <f t="array" ref="U74">IF($D74=TXT_Sum,
   IF(ISBLANK($C74),
      "",
      IF(MAX(_xlfn.MAXIFS(AllPlanEnd,AllPlanId,CONCATENATE($C74,"?*"),AllPlanTyp,TXT_Det),_xlfn.MAXIFS(AllPlanStart,AllPlanId,CONCATENATE($C74,"?*"),AllPlanTyp,TXT_MS))&gt;DATE(2000,1,1),
         MAX(_xlfn.MAXIFS(AllPlanEnd,AllPlanId,CONCATENATE($C74,"?*"),AllPlanTyp,TXT_Det),_xlfn.MAXIFS(AllPlanStart,AllPlanId,CONCATENATE($C74,"?*"),AllPlanTyp,TXT_MS)),
         ""
      )
   ),
   IF(ISBLANK($C74),
      "",
      IF(
         AND(
            ISNUMBER($M74),
            ISNUMBER($S74),
            $S74&gt;=DATE(2000,1,1)
         ),
         IF($M74=0,
            $S74,
            WORKDAY.INTL($S74,($M74-1),1)
         ),
         ""
      )
   )
)</f>
        <v/>
      </c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88"/>
      <c r="DH74" s="88"/>
      <c r="DI74" s="88"/>
      <c r="DJ74" s="88"/>
      <c r="DK74" s="88"/>
      <c r="DL74" s="88"/>
      <c r="DM74" s="88"/>
      <c r="DN74" s="88"/>
      <c r="DO74" s="88"/>
      <c r="DP74" s="88"/>
      <c r="DQ74" s="88"/>
      <c r="DR74" s="88"/>
      <c r="DS74" s="88"/>
      <c r="DT74" s="88"/>
      <c r="DU74" s="88"/>
      <c r="DV74" s="88"/>
    </row>
    <row r="75" spans="1:126" ht="16.5" x14ac:dyDescent="0.2">
      <c r="A75" s="64"/>
      <c r="B75" s="64"/>
      <c r="C75" s="100"/>
      <c r="D75" s="65"/>
      <c r="E75" s="65"/>
      <c r="F75" s="65"/>
      <c r="G75" s="65"/>
      <c r="H75" s="101"/>
      <c r="I75" s="94"/>
      <c r="J75" s="95" t="str" cm="1">
        <f t="array" ref="J75">IF($D75=TXT_Sum,IF(ISBLANK($C75),"",SUMIFS(AllPlanAufw,AllPlanId,CONCATENATE($C75,"?*"),AllPlanTyp,TXT_Det)),"")</f>
        <v/>
      </c>
      <c r="K75" s="95" t="str" cm="1">
        <f t="array" ref="K75">IF($D75=TXT_Sum,IF(ISBLANK($C75),"",SUMIFS(AllPlanKapa,AllPlanId,CONCATENATE($C75,"?*"),AllPlanTyp,TXT_Det)),IF($D75=TXT_Det,IF(ISBLANK($C75),"",SUMIFS(AllZuordKapa,AllZuordPlanId,CONCATENATE($C75,"*"))),""))</f>
        <v/>
      </c>
      <c r="L75" s="66" t="str" cm="1">
        <f t="array" ref="L75">IF($D75=TXT_Sum,IF(ISBLANK($C75),"",_xlfn.MINIFS(AllPlanKapaAmp,AllPlanId,CONCATENATE($C75,"?*"),AllPlanTyp,TXT_Det)),IF($D75=TXT_Det,IF(ISBLANK($C75),"",IF(ISNUMBER($I75),IF(ISNUMBER($K75),IF(I75&lt;&gt;0,$K75/$I75,0%),0%),"")),""))</f>
        <v/>
      </c>
      <c r="M75" s="64"/>
      <c r="N75" s="95" t="str" cm="1">
        <f t="array" ref="N75">IF($D75=TXT_Sum,IF(ISBLANK($C75),"",SUMIFS(AllPlanDauer,AllPlanId,CONCATENATE($C75,"?*"),AllPlanTyp,TXT_Det)),"")</f>
        <v/>
      </c>
      <c r="O75" s="96"/>
      <c r="P75" s="95" t="str" cm="1">
        <f t="array" ref="P75">IF($D75=TXT_Sum,IF(ISBLANK($C75),"",SUMIFS(AllPlanRestAufw,AllPlanId,CONCATENATE($C75,"?*"),AllPlanTyp,TXT_Det)),IF($D75=TXT_Det,IF(ISBLANK($C75),"",IF(ISNUMBER($I75),IF(ISNUMBER($O75),$I75*(1-$O75),$I75),"")),""))</f>
        <v/>
      </c>
      <c r="Q75" s="95" t="str" cm="1">
        <f t="array" ref="Q75">IF(ISBLANK($C75),"",SUMIFS(AllZuordRestKapa,AllZuordPlanId,CONCATENATE($C75,"*")))</f>
        <v/>
      </c>
      <c r="R75" s="66" t="str" cm="1">
        <f t="array" ref="R75">IF($D75=TXT_Sum,IF(ISBLANK($C75),"",_xlfn.MINIFS(AllPlanRestKapaAmp,AllPlanId,CONCATENATE($C75,"?*"),AllPlanTyp,TXT_Det)),IF($D75=TXT_Det,IF(ISBLANK($C75),"",IF(ISNUMBER($P75),IF(ISNUMBER($Q75),IF($P75&lt;&gt;0,$Q75/$P75,100%),0%),"")),""))</f>
        <v/>
      </c>
      <c r="S75" s="67"/>
      <c r="T75" s="68" t="str" cm="1">
        <f t="array" ref="T75">IF($D75=TXT_Sum,IF(ISBLANK($C75),"",IF(_xlfn.MINIFS(AllPlanStart,AllPlanId,CONCATENATE($C75,"?*"),AllPlanTyp,TXT_Det)&gt;DATE(2000,1,1),_xlfn.MINIFS(AllPlanStart,AllPlanId,CONCATENATE($C75,"?*"),AllPlanTyp,TXT_Det),"")),"")</f>
        <v/>
      </c>
      <c r="U75" s="68" t="str" cm="1">
        <f t="array" ref="U75">IF($D75=TXT_Sum,
   IF(ISBLANK($C75),
      "",
      IF(MAX(_xlfn.MAXIFS(AllPlanEnd,AllPlanId,CONCATENATE($C75,"?*"),AllPlanTyp,TXT_Det),_xlfn.MAXIFS(AllPlanStart,AllPlanId,CONCATENATE($C75,"?*"),AllPlanTyp,TXT_MS))&gt;DATE(2000,1,1),
         MAX(_xlfn.MAXIFS(AllPlanEnd,AllPlanId,CONCATENATE($C75,"?*"),AllPlanTyp,TXT_Det),_xlfn.MAXIFS(AllPlanStart,AllPlanId,CONCATENATE($C75,"?*"),AllPlanTyp,TXT_MS)),
         ""
      )
   ),
   IF(ISBLANK($C75),
      "",
      IF(
         AND(
            ISNUMBER($M75),
            ISNUMBER($S75),
            $S75&gt;=DATE(2000,1,1)
         ),
         IF($M75=0,
            $S75,
            WORKDAY.INTL($S75,($M75-1),1)
         ),
         ""
      )
   )
)</f>
        <v/>
      </c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88"/>
      <c r="DH75" s="88"/>
      <c r="DI75" s="88"/>
      <c r="DJ75" s="88"/>
      <c r="DK75" s="88"/>
      <c r="DL75" s="88"/>
      <c r="DM75" s="88"/>
      <c r="DN75" s="88"/>
      <c r="DO75" s="88"/>
      <c r="DP75" s="88"/>
      <c r="DQ75" s="88"/>
      <c r="DR75" s="88"/>
      <c r="DS75" s="88"/>
      <c r="DT75" s="88"/>
      <c r="DU75" s="88"/>
      <c r="DV75" s="88"/>
    </row>
    <row r="76" spans="1:126" ht="16.5" x14ac:dyDescent="0.2">
      <c r="A76" s="64"/>
      <c r="B76" s="64"/>
      <c r="C76" s="100"/>
      <c r="D76" s="65"/>
      <c r="E76" s="65"/>
      <c r="F76" s="65"/>
      <c r="G76" s="65"/>
      <c r="H76" s="101"/>
      <c r="I76" s="94"/>
      <c r="J76" s="95" t="str" cm="1">
        <f t="array" ref="J76">IF($D76=TXT_Sum,IF(ISBLANK($C76),"",SUMIFS(AllPlanAufw,AllPlanId,CONCATENATE($C76,"?*"),AllPlanTyp,TXT_Det)),"")</f>
        <v/>
      </c>
      <c r="K76" s="95" t="str" cm="1">
        <f t="array" ref="K76">IF($D76=TXT_Sum,IF(ISBLANK($C76),"",SUMIFS(AllPlanKapa,AllPlanId,CONCATENATE($C76,"?*"),AllPlanTyp,TXT_Det)),IF($D76=TXT_Det,IF(ISBLANK($C76),"",SUMIFS(AllZuordKapa,AllZuordPlanId,CONCATENATE($C76,"*"))),""))</f>
        <v/>
      </c>
      <c r="L76" s="66" t="str" cm="1">
        <f t="array" ref="L76">IF($D76=TXT_Sum,IF(ISBLANK($C76),"",_xlfn.MINIFS(AllPlanKapaAmp,AllPlanId,CONCATENATE($C76,"?*"),AllPlanTyp,TXT_Det)),IF($D76=TXT_Det,IF(ISBLANK($C76),"",IF(ISNUMBER($I76),IF(ISNUMBER($K76),IF(I76&lt;&gt;0,$K76/$I76,0%),0%),"")),""))</f>
        <v/>
      </c>
      <c r="M76" s="64"/>
      <c r="N76" s="95" t="str" cm="1">
        <f t="array" ref="N76">IF($D76=TXT_Sum,IF(ISBLANK($C76),"",SUMIFS(AllPlanDauer,AllPlanId,CONCATENATE($C76,"?*"),AllPlanTyp,TXT_Det)),"")</f>
        <v/>
      </c>
      <c r="O76" s="96"/>
      <c r="P76" s="95" t="str" cm="1">
        <f t="array" ref="P76">IF($D76=TXT_Sum,IF(ISBLANK($C76),"",SUMIFS(AllPlanRestAufw,AllPlanId,CONCATENATE($C76,"?*"),AllPlanTyp,TXT_Det)),IF($D76=TXT_Det,IF(ISBLANK($C76),"",IF(ISNUMBER($I76),IF(ISNUMBER($O76),$I76*(1-$O76),$I76),"")),""))</f>
        <v/>
      </c>
      <c r="Q76" s="95" t="str" cm="1">
        <f t="array" ref="Q76">IF(ISBLANK($C76),"",SUMIFS(AllZuordRestKapa,AllZuordPlanId,CONCATENATE($C76,"*")))</f>
        <v/>
      </c>
      <c r="R76" s="66" t="str" cm="1">
        <f t="array" ref="R76">IF($D76=TXT_Sum,IF(ISBLANK($C76),"",_xlfn.MINIFS(AllPlanRestKapaAmp,AllPlanId,CONCATENATE($C76,"?*"),AllPlanTyp,TXT_Det)),IF($D76=TXT_Det,IF(ISBLANK($C76),"",IF(ISNUMBER($P76),IF(ISNUMBER($Q76),IF($P76&lt;&gt;0,$Q76/$P76,100%),0%),"")),""))</f>
        <v/>
      </c>
      <c r="S76" s="67"/>
      <c r="T76" s="68" t="str" cm="1">
        <f t="array" ref="T76">IF($D76=TXT_Sum,IF(ISBLANK($C76),"",IF(_xlfn.MINIFS(AllPlanStart,AllPlanId,CONCATENATE($C76,"?*"),AllPlanTyp,TXT_Det)&gt;DATE(2000,1,1),_xlfn.MINIFS(AllPlanStart,AllPlanId,CONCATENATE($C76,"?*"),AllPlanTyp,TXT_Det),"")),"")</f>
        <v/>
      </c>
      <c r="U76" s="68" t="str" cm="1">
        <f t="array" ref="U76">IF($D76=TXT_Sum,
   IF(ISBLANK($C76),
      "",
      IF(MAX(_xlfn.MAXIFS(AllPlanEnd,AllPlanId,CONCATENATE($C76,"?*"),AllPlanTyp,TXT_Det),_xlfn.MAXIFS(AllPlanStart,AllPlanId,CONCATENATE($C76,"?*"),AllPlanTyp,TXT_MS))&gt;DATE(2000,1,1),
         MAX(_xlfn.MAXIFS(AllPlanEnd,AllPlanId,CONCATENATE($C76,"?*"),AllPlanTyp,TXT_Det),_xlfn.MAXIFS(AllPlanStart,AllPlanId,CONCATENATE($C76,"?*"),AllPlanTyp,TXT_MS)),
         ""
      )
   ),
   IF(ISBLANK($C76),
      "",
      IF(
         AND(
            ISNUMBER($M76),
            ISNUMBER($S76),
            $S76&gt;=DATE(2000,1,1)
         ),
         IF($M76=0,
            $S76,
            WORKDAY.INTL($S76,($M76-1),1)
         ),
         ""
      )
   )
)</f>
        <v/>
      </c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88"/>
      <c r="DH76" s="88"/>
      <c r="DI76" s="88"/>
      <c r="DJ76" s="88"/>
      <c r="DK76" s="88"/>
      <c r="DL76" s="88"/>
      <c r="DM76" s="88"/>
      <c r="DN76" s="88"/>
      <c r="DO76" s="88"/>
      <c r="DP76" s="88"/>
      <c r="DQ76" s="88"/>
      <c r="DR76" s="88"/>
      <c r="DS76" s="88"/>
      <c r="DT76" s="88"/>
      <c r="DU76" s="88"/>
      <c r="DV76" s="88"/>
    </row>
    <row r="77" spans="1:126" ht="16.5" x14ac:dyDescent="0.2">
      <c r="A77" s="64"/>
      <c r="B77" s="64"/>
      <c r="C77" s="100"/>
      <c r="D77" s="65"/>
      <c r="E77" s="65"/>
      <c r="F77" s="65"/>
      <c r="G77" s="65"/>
      <c r="H77" s="101"/>
      <c r="I77" s="94"/>
      <c r="J77" s="95" t="str" cm="1">
        <f t="array" ref="J77">IF($D77=TXT_Sum,IF(ISBLANK($C77),"",SUMIFS(AllPlanAufw,AllPlanId,CONCATENATE($C77,"?*"),AllPlanTyp,TXT_Det)),"")</f>
        <v/>
      </c>
      <c r="K77" s="95" t="str" cm="1">
        <f t="array" ref="K77">IF($D77=TXT_Sum,IF(ISBLANK($C77),"",SUMIFS(AllPlanKapa,AllPlanId,CONCATENATE($C77,"?*"),AllPlanTyp,TXT_Det)),IF($D77=TXT_Det,IF(ISBLANK($C77),"",SUMIFS(AllZuordKapa,AllZuordPlanId,CONCATENATE($C77,"*"))),""))</f>
        <v/>
      </c>
      <c r="L77" s="66" t="str" cm="1">
        <f t="array" ref="L77">IF($D77=TXT_Sum,IF(ISBLANK($C77),"",_xlfn.MINIFS(AllPlanKapaAmp,AllPlanId,CONCATENATE($C77,"?*"),AllPlanTyp,TXT_Det)),IF($D77=TXT_Det,IF(ISBLANK($C77),"",IF(ISNUMBER($I77),IF(ISNUMBER($K77),IF(I77&lt;&gt;0,$K77/$I77,0%),0%),"")),""))</f>
        <v/>
      </c>
      <c r="M77" s="64"/>
      <c r="N77" s="95" t="str" cm="1">
        <f t="array" ref="N77">IF($D77=TXT_Sum,IF(ISBLANK($C77),"",SUMIFS(AllPlanDauer,AllPlanId,CONCATENATE($C77,"?*"),AllPlanTyp,TXT_Det)),"")</f>
        <v/>
      </c>
      <c r="O77" s="96"/>
      <c r="P77" s="95" t="str" cm="1">
        <f t="array" ref="P77">IF($D77=TXT_Sum,IF(ISBLANK($C77),"",SUMIFS(AllPlanRestAufw,AllPlanId,CONCATENATE($C77,"?*"),AllPlanTyp,TXT_Det)),IF($D77=TXT_Det,IF(ISBLANK($C77),"",IF(ISNUMBER($I77),IF(ISNUMBER($O77),$I77*(1-$O77),$I77),"")),""))</f>
        <v/>
      </c>
      <c r="Q77" s="95" t="str" cm="1">
        <f t="array" ref="Q77">IF(ISBLANK($C77),"",SUMIFS(AllZuordRestKapa,AllZuordPlanId,CONCATENATE($C77,"*")))</f>
        <v/>
      </c>
      <c r="R77" s="66" t="str" cm="1">
        <f t="array" ref="R77">IF($D77=TXT_Sum,IF(ISBLANK($C77),"",_xlfn.MINIFS(AllPlanRestKapaAmp,AllPlanId,CONCATENATE($C77,"?*"),AllPlanTyp,TXT_Det)),IF($D77=TXT_Det,IF(ISBLANK($C77),"",IF(ISNUMBER($P77),IF(ISNUMBER($Q77),IF($P77&lt;&gt;0,$Q77/$P77,100%),0%),"")),""))</f>
        <v/>
      </c>
      <c r="S77" s="67"/>
      <c r="T77" s="68" t="str" cm="1">
        <f t="array" ref="T77">IF($D77=TXT_Sum,IF(ISBLANK($C77),"",IF(_xlfn.MINIFS(AllPlanStart,AllPlanId,CONCATENATE($C77,"?*"),AllPlanTyp,TXT_Det)&gt;DATE(2000,1,1),_xlfn.MINIFS(AllPlanStart,AllPlanId,CONCATENATE($C77,"?*"),AllPlanTyp,TXT_Det),"")),"")</f>
        <v/>
      </c>
      <c r="U77" s="68" t="str" cm="1">
        <f t="array" ref="U77">IF($D77=TXT_Sum,
   IF(ISBLANK($C77),
      "",
      IF(MAX(_xlfn.MAXIFS(AllPlanEnd,AllPlanId,CONCATENATE($C77,"?*"),AllPlanTyp,TXT_Det),_xlfn.MAXIFS(AllPlanStart,AllPlanId,CONCATENATE($C77,"?*"),AllPlanTyp,TXT_MS))&gt;DATE(2000,1,1),
         MAX(_xlfn.MAXIFS(AllPlanEnd,AllPlanId,CONCATENATE($C77,"?*"),AllPlanTyp,TXT_Det),_xlfn.MAXIFS(AllPlanStart,AllPlanId,CONCATENATE($C77,"?*"),AllPlanTyp,TXT_MS)),
         ""
      )
   ),
   IF(ISBLANK($C77),
      "",
      IF(
         AND(
            ISNUMBER($M77),
            ISNUMBER($S77),
            $S77&gt;=DATE(2000,1,1)
         ),
         IF($M77=0,
            $S77,
            WORKDAY.INTL($S77,($M77-1),1)
         ),
         ""
      )
   )
)</f>
        <v/>
      </c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88"/>
      <c r="DH77" s="88"/>
      <c r="DI77" s="88"/>
      <c r="DJ77" s="88"/>
      <c r="DK77" s="88"/>
      <c r="DL77" s="88"/>
      <c r="DM77" s="88"/>
      <c r="DN77" s="88"/>
      <c r="DO77" s="88"/>
      <c r="DP77" s="88"/>
      <c r="DQ77" s="88"/>
      <c r="DR77" s="88"/>
      <c r="DS77" s="88"/>
      <c r="DT77" s="88"/>
      <c r="DU77" s="88"/>
      <c r="DV77" s="88"/>
    </row>
    <row r="78" spans="1:126" ht="16.5" x14ac:dyDescent="0.2">
      <c r="A78" s="64"/>
      <c r="B78" s="64"/>
      <c r="C78" s="100"/>
      <c r="D78" s="65"/>
      <c r="E78" s="65"/>
      <c r="F78" s="65"/>
      <c r="G78" s="65"/>
      <c r="H78" s="101"/>
      <c r="I78" s="94"/>
      <c r="J78" s="95" t="str" cm="1">
        <f t="array" ref="J78">IF($D78=TXT_Sum,IF(ISBLANK($C78),"",SUMIFS(AllPlanAufw,AllPlanId,CONCATENATE($C78,"?*"),AllPlanTyp,TXT_Det)),"")</f>
        <v/>
      </c>
      <c r="K78" s="95" t="str" cm="1">
        <f t="array" ref="K78">IF($D78=TXT_Sum,IF(ISBLANK($C78),"",SUMIFS(AllPlanKapa,AllPlanId,CONCATENATE($C78,"?*"),AllPlanTyp,TXT_Det)),IF($D78=TXT_Det,IF(ISBLANK($C78),"",SUMIFS(AllZuordKapa,AllZuordPlanId,CONCATENATE($C78,"*"))),""))</f>
        <v/>
      </c>
      <c r="L78" s="66" t="str" cm="1">
        <f t="array" ref="L78">IF($D78=TXT_Sum,IF(ISBLANK($C78),"",_xlfn.MINIFS(AllPlanKapaAmp,AllPlanId,CONCATENATE($C78,"?*"),AllPlanTyp,TXT_Det)),IF($D78=TXT_Det,IF(ISBLANK($C78),"",IF(ISNUMBER($I78),IF(ISNUMBER($K78),IF(I78&lt;&gt;0,$K78/$I78,0%),0%),"")),""))</f>
        <v/>
      </c>
      <c r="M78" s="64"/>
      <c r="N78" s="95" t="str" cm="1">
        <f t="array" ref="N78">IF($D78=TXT_Sum,IF(ISBLANK($C78),"",SUMIFS(AllPlanDauer,AllPlanId,CONCATENATE($C78,"?*"),AllPlanTyp,TXT_Det)),"")</f>
        <v/>
      </c>
      <c r="O78" s="96"/>
      <c r="P78" s="95" t="str" cm="1">
        <f t="array" ref="P78">IF($D78=TXT_Sum,IF(ISBLANK($C78),"",SUMIFS(AllPlanRestAufw,AllPlanId,CONCATENATE($C78,"?*"),AllPlanTyp,TXT_Det)),IF($D78=TXT_Det,IF(ISBLANK($C78),"",IF(ISNUMBER($I78),IF(ISNUMBER($O78),$I78*(1-$O78),$I78),"")),""))</f>
        <v/>
      </c>
      <c r="Q78" s="95" t="str" cm="1">
        <f t="array" ref="Q78">IF(ISBLANK($C78),"",SUMIFS(AllZuordRestKapa,AllZuordPlanId,CONCATENATE($C78,"*")))</f>
        <v/>
      </c>
      <c r="R78" s="66" t="str" cm="1">
        <f t="array" ref="R78">IF($D78=TXT_Sum,IF(ISBLANK($C78),"",_xlfn.MINIFS(AllPlanRestKapaAmp,AllPlanId,CONCATENATE($C78,"?*"),AllPlanTyp,TXT_Det)),IF($D78=TXT_Det,IF(ISBLANK($C78),"",IF(ISNUMBER($P78),IF(ISNUMBER($Q78),IF($P78&lt;&gt;0,$Q78/$P78,100%),0%),"")),""))</f>
        <v/>
      </c>
      <c r="S78" s="67"/>
      <c r="T78" s="68" t="str" cm="1">
        <f t="array" ref="T78">IF($D78=TXT_Sum,IF(ISBLANK($C78),"",IF(_xlfn.MINIFS(AllPlanStart,AllPlanId,CONCATENATE($C78,"?*"),AllPlanTyp,TXT_Det)&gt;DATE(2000,1,1),_xlfn.MINIFS(AllPlanStart,AllPlanId,CONCATENATE($C78,"?*"),AllPlanTyp,TXT_Det),"")),"")</f>
        <v/>
      </c>
      <c r="U78" s="68" t="str" cm="1">
        <f t="array" ref="U78">IF($D78=TXT_Sum,
   IF(ISBLANK($C78),
      "",
      IF(MAX(_xlfn.MAXIFS(AllPlanEnd,AllPlanId,CONCATENATE($C78,"?*"),AllPlanTyp,TXT_Det),_xlfn.MAXIFS(AllPlanStart,AllPlanId,CONCATENATE($C78,"?*"),AllPlanTyp,TXT_MS))&gt;DATE(2000,1,1),
         MAX(_xlfn.MAXIFS(AllPlanEnd,AllPlanId,CONCATENATE($C78,"?*"),AllPlanTyp,TXT_Det),_xlfn.MAXIFS(AllPlanStart,AllPlanId,CONCATENATE($C78,"?*"),AllPlanTyp,TXT_MS)),
         ""
      )
   ),
   IF(ISBLANK($C78),
      "",
      IF(
         AND(
            ISNUMBER($M78),
            ISNUMBER($S78),
            $S78&gt;=DATE(2000,1,1)
         ),
         IF($M78=0,
            $S78,
            WORKDAY.INTL($S78,($M78-1),1)
         ),
         ""
      )
   )
)</f>
        <v/>
      </c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88"/>
      <c r="DH78" s="88"/>
      <c r="DI78" s="88"/>
      <c r="DJ78" s="88"/>
      <c r="DK78" s="88"/>
      <c r="DL78" s="88"/>
      <c r="DM78" s="88"/>
      <c r="DN78" s="88"/>
      <c r="DO78" s="88"/>
      <c r="DP78" s="88"/>
      <c r="DQ78" s="88"/>
      <c r="DR78" s="88"/>
      <c r="DS78" s="88"/>
      <c r="DT78" s="88"/>
      <c r="DU78" s="88"/>
      <c r="DV78" s="88"/>
    </row>
    <row r="79" spans="1:126" ht="16.5" x14ac:dyDescent="0.2">
      <c r="A79" s="64"/>
      <c r="B79" s="64"/>
      <c r="C79" s="100"/>
      <c r="D79" s="65"/>
      <c r="E79" s="65"/>
      <c r="F79" s="65"/>
      <c r="G79" s="65"/>
      <c r="H79" s="101"/>
      <c r="I79" s="94"/>
      <c r="J79" s="95" t="str" cm="1">
        <f t="array" ref="J79">IF($D79=TXT_Sum,IF(ISBLANK($C79),"",SUMIFS(AllPlanAufw,AllPlanId,CONCATENATE($C79,"?*"),AllPlanTyp,TXT_Det)),"")</f>
        <v/>
      </c>
      <c r="K79" s="95" t="str" cm="1">
        <f t="array" ref="K79">IF($D79=TXT_Sum,IF(ISBLANK($C79),"",SUMIFS(AllPlanKapa,AllPlanId,CONCATENATE($C79,"?*"),AllPlanTyp,TXT_Det)),IF($D79=TXT_Det,IF(ISBLANK($C79),"",SUMIFS(AllZuordKapa,AllZuordPlanId,CONCATENATE($C79,"*"))),""))</f>
        <v/>
      </c>
      <c r="L79" s="66" t="str" cm="1">
        <f t="array" ref="L79">IF($D79=TXT_Sum,IF(ISBLANK($C79),"",_xlfn.MINIFS(AllPlanKapaAmp,AllPlanId,CONCATENATE($C79,"?*"),AllPlanTyp,TXT_Det)),IF($D79=TXT_Det,IF(ISBLANK($C79),"",IF(ISNUMBER($I79),IF(ISNUMBER($K79),IF(I79&lt;&gt;0,$K79/$I79,0%),0%),"")),""))</f>
        <v/>
      </c>
      <c r="M79" s="64"/>
      <c r="N79" s="95" t="str" cm="1">
        <f t="array" ref="N79">IF($D79=TXT_Sum,IF(ISBLANK($C79),"",SUMIFS(AllPlanDauer,AllPlanId,CONCATENATE($C79,"?*"),AllPlanTyp,TXT_Det)),"")</f>
        <v/>
      </c>
      <c r="O79" s="96"/>
      <c r="P79" s="95" t="str" cm="1">
        <f t="array" ref="P79">IF($D79=TXT_Sum,IF(ISBLANK($C79),"",SUMIFS(AllPlanRestAufw,AllPlanId,CONCATENATE($C79,"?*"),AllPlanTyp,TXT_Det)),IF($D79=TXT_Det,IF(ISBLANK($C79),"",IF(ISNUMBER($I79),IF(ISNUMBER($O79),$I79*(1-$O79),$I79),"")),""))</f>
        <v/>
      </c>
      <c r="Q79" s="95" t="str" cm="1">
        <f t="array" ref="Q79">IF(ISBLANK($C79),"",SUMIFS(AllZuordRestKapa,AllZuordPlanId,CONCATENATE($C79,"*")))</f>
        <v/>
      </c>
      <c r="R79" s="66" t="str" cm="1">
        <f t="array" ref="R79">IF($D79=TXT_Sum,IF(ISBLANK($C79),"",_xlfn.MINIFS(AllPlanRestKapaAmp,AllPlanId,CONCATENATE($C79,"?*"),AllPlanTyp,TXT_Det)),IF($D79=TXT_Det,IF(ISBLANK($C79),"",IF(ISNUMBER($P79),IF(ISNUMBER($Q79),IF($P79&lt;&gt;0,$Q79/$P79,100%),0%),"")),""))</f>
        <v/>
      </c>
      <c r="S79" s="67"/>
      <c r="T79" s="68" t="str" cm="1">
        <f t="array" ref="T79">IF($D79=TXT_Sum,IF(ISBLANK($C79),"",IF(_xlfn.MINIFS(AllPlanStart,AllPlanId,CONCATENATE($C79,"?*"),AllPlanTyp,TXT_Det)&gt;DATE(2000,1,1),_xlfn.MINIFS(AllPlanStart,AllPlanId,CONCATENATE($C79,"?*"),AllPlanTyp,TXT_Det),"")),"")</f>
        <v/>
      </c>
      <c r="U79" s="68" t="str" cm="1">
        <f t="array" ref="U79">IF($D79=TXT_Sum,
   IF(ISBLANK($C79),
      "",
      IF(MAX(_xlfn.MAXIFS(AllPlanEnd,AllPlanId,CONCATENATE($C79,"?*"),AllPlanTyp,TXT_Det),_xlfn.MAXIFS(AllPlanStart,AllPlanId,CONCATENATE($C79,"?*"),AllPlanTyp,TXT_MS))&gt;DATE(2000,1,1),
         MAX(_xlfn.MAXIFS(AllPlanEnd,AllPlanId,CONCATENATE($C79,"?*"),AllPlanTyp,TXT_Det),_xlfn.MAXIFS(AllPlanStart,AllPlanId,CONCATENATE($C79,"?*"),AllPlanTyp,TXT_MS)),
         ""
      )
   ),
   IF(ISBLANK($C79),
      "",
      IF(
         AND(
            ISNUMBER($M79),
            ISNUMBER($S79),
            $S79&gt;=DATE(2000,1,1)
         ),
         IF($M79=0,
            $S79,
            WORKDAY.INTL($S79,($M79-1),1)
         ),
         ""
      )
   )
)</f>
        <v/>
      </c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88"/>
      <c r="DH79" s="88"/>
      <c r="DI79" s="88"/>
      <c r="DJ79" s="88"/>
      <c r="DK79" s="88"/>
      <c r="DL79" s="88"/>
      <c r="DM79" s="88"/>
      <c r="DN79" s="88"/>
      <c r="DO79" s="88"/>
      <c r="DP79" s="88"/>
      <c r="DQ79" s="88"/>
      <c r="DR79" s="88"/>
      <c r="DS79" s="88"/>
      <c r="DT79" s="88"/>
      <c r="DU79" s="88"/>
      <c r="DV79" s="88"/>
    </row>
    <row r="80" spans="1:126" ht="16.5" x14ac:dyDescent="0.2">
      <c r="A80" s="64"/>
      <c r="B80" s="64"/>
      <c r="C80" s="100"/>
      <c r="D80" s="65"/>
      <c r="E80" s="65"/>
      <c r="F80" s="65"/>
      <c r="G80" s="65"/>
      <c r="H80" s="101"/>
      <c r="I80" s="94"/>
      <c r="J80" s="95" t="str" cm="1">
        <f t="array" ref="J80">IF($D80=TXT_Sum,IF(ISBLANK($C80),"",SUMIFS(AllPlanAufw,AllPlanId,CONCATENATE($C80,"?*"),AllPlanTyp,TXT_Det)),"")</f>
        <v/>
      </c>
      <c r="K80" s="95" t="str" cm="1">
        <f t="array" ref="K80">IF($D80=TXT_Sum,IF(ISBLANK($C80),"",SUMIFS(AllPlanKapa,AllPlanId,CONCATENATE($C80,"?*"),AllPlanTyp,TXT_Det)),IF($D80=TXT_Det,IF(ISBLANK($C80),"",SUMIFS(AllZuordKapa,AllZuordPlanId,CONCATENATE($C80,"*"))),""))</f>
        <v/>
      </c>
      <c r="L80" s="66" t="str" cm="1">
        <f t="array" ref="L80">IF($D80=TXT_Sum,IF(ISBLANK($C80),"",_xlfn.MINIFS(AllPlanKapaAmp,AllPlanId,CONCATENATE($C80,"?*"),AllPlanTyp,TXT_Det)),IF($D80=TXT_Det,IF(ISBLANK($C80),"",IF(ISNUMBER($I80),IF(ISNUMBER($K80),IF(I80&lt;&gt;0,$K80/$I80,0%),0%),"")),""))</f>
        <v/>
      </c>
      <c r="M80" s="64"/>
      <c r="N80" s="95" t="str" cm="1">
        <f t="array" ref="N80">IF($D80=TXT_Sum,IF(ISBLANK($C80),"",SUMIFS(AllPlanDauer,AllPlanId,CONCATENATE($C80,"?*"),AllPlanTyp,TXT_Det)),"")</f>
        <v/>
      </c>
      <c r="O80" s="96"/>
      <c r="P80" s="95" t="str" cm="1">
        <f t="array" ref="P80">IF($D80=TXT_Sum,IF(ISBLANK($C80),"",SUMIFS(AllPlanRestAufw,AllPlanId,CONCATENATE($C80,"?*"),AllPlanTyp,TXT_Det)),IF($D80=TXT_Det,IF(ISBLANK($C80),"",IF(ISNUMBER($I80),IF(ISNUMBER($O80),$I80*(1-$O80),$I80),"")),""))</f>
        <v/>
      </c>
      <c r="Q80" s="95" t="str" cm="1">
        <f t="array" ref="Q80">IF(ISBLANK($C80),"",SUMIFS(AllZuordRestKapa,AllZuordPlanId,CONCATENATE($C80,"*")))</f>
        <v/>
      </c>
      <c r="R80" s="66" t="str" cm="1">
        <f t="array" ref="R80">IF($D80=TXT_Sum,IF(ISBLANK($C80),"",_xlfn.MINIFS(AllPlanRestKapaAmp,AllPlanId,CONCATENATE($C80,"?*"),AllPlanTyp,TXT_Det)),IF($D80=TXT_Det,IF(ISBLANK($C80),"",IF(ISNUMBER($P80),IF(ISNUMBER($Q80),IF($P80&lt;&gt;0,$Q80/$P80,100%),0%),"")),""))</f>
        <v/>
      </c>
      <c r="S80" s="67"/>
      <c r="T80" s="68" t="str" cm="1">
        <f t="array" ref="T80">IF($D80=TXT_Sum,IF(ISBLANK($C80),"",IF(_xlfn.MINIFS(AllPlanStart,AllPlanId,CONCATENATE($C80,"?*"),AllPlanTyp,TXT_Det)&gt;DATE(2000,1,1),_xlfn.MINIFS(AllPlanStart,AllPlanId,CONCATENATE($C80,"?*"),AllPlanTyp,TXT_Det),"")),"")</f>
        <v/>
      </c>
      <c r="U80" s="68" t="str" cm="1">
        <f t="array" ref="U80">IF($D80=TXT_Sum,
   IF(ISBLANK($C80),
      "",
      IF(MAX(_xlfn.MAXIFS(AllPlanEnd,AllPlanId,CONCATENATE($C80,"?*"),AllPlanTyp,TXT_Det),_xlfn.MAXIFS(AllPlanStart,AllPlanId,CONCATENATE($C80,"?*"),AllPlanTyp,TXT_MS))&gt;DATE(2000,1,1),
         MAX(_xlfn.MAXIFS(AllPlanEnd,AllPlanId,CONCATENATE($C80,"?*"),AllPlanTyp,TXT_Det),_xlfn.MAXIFS(AllPlanStart,AllPlanId,CONCATENATE($C80,"?*"),AllPlanTyp,TXT_MS)),
         ""
      )
   ),
   IF(ISBLANK($C80),
      "",
      IF(
         AND(
            ISNUMBER($M80),
            ISNUMBER($S80),
            $S80&gt;=DATE(2000,1,1)
         ),
         IF($M80=0,
            $S80,
            WORKDAY.INTL($S80,($M80-1),1)
         ),
         ""
      )
   )
)</f>
        <v/>
      </c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88"/>
      <c r="DH80" s="88"/>
      <c r="DI80" s="88"/>
      <c r="DJ80" s="88"/>
      <c r="DK80" s="88"/>
      <c r="DL80" s="88"/>
      <c r="DM80" s="88"/>
      <c r="DN80" s="88"/>
      <c r="DO80" s="88"/>
      <c r="DP80" s="88"/>
      <c r="DQ80" s="88"/>
      <c r="DR80" s="88"/>
      <c r="DS80" s="88"/>
      <c r="DT80" s="88"/>
      <c r="DU80" s="88"/>
      <c r="DV80" s="88"/>
    </row>
    <row r="81" spans="1:126" ht="16.5" x14ac:dyDescent="0.2">
      <c r="A81" s="64"/>
      <c r="B81" s="64"/>
      <c r="C81" s="100"/>
      <c r="D81" s="65"/>
      <c r="E81" s="65"/>
      <c r="F81" s="65"/>
      <c r="G81" s="65"/>
      <c r="H81" s="101"/>
      <c r="I81" s="94"/>
      <c r="J81" s="95" t="str" cm="1">
        <f t="array" ref="J81">IF($D81=TXT_Sum,IF(ISBLANK($C81),"",SUMIFS(AllPlanAufw,AllPlanId,CONCATENATE($C81,"?*"),AllPlanTyp,TXT_Det)),"")</f>
        <v/>
      </c>
      <c r="K81" s="95" t="str" cm="1">
        <f t="array" ref="K81">IF($D81=TXT_Sum,IF(ISBLANK($C81),"",SUMIFS(AllPlanKapa,AllPlanId,CONCATENATE($C81,"?*"),AllPlanTyp,TXT_Det)),IF($D81=TXT_Det,IF(ISBLANK($C81),"",SUMIFS(AllZuordKapa,AllZuordPlanId,CONCATENATE($C81,"*"))),""))</f>
        <v/>
      </c>
      <c r="L81" s="66" t="str" cm="1">
        <f t="array" ref="L81">IF($D81=TXT_Sum,IF(ISBLANK($C81),"",_xlfn.MINIFS(AllPlanKapaAmp,AllPlanId,CONCATENATE($C81,"?*"),AllPlanTyp,TXT_Det)),IF($D81=TXT_Det,IF(ISBLANK($C81),"",IF(ISNUMBER($I81),IF(ISNUMBER($K81),IF(I81&lt;&gt;0,$K81/$I81,0%),0%),"")),""))</f>
        <v/>
      </c>
      <c r="M81" s="64"/>
      <c r="N81" s="95" t="str" cm="1">
        <f t="array" ref="N81">IF($D81=TXT_Sum,IF(ISBLANK($C81),"",SUMIFS(AllPlanDauer,AllPlanId,CONCATENATE($C81,"?*"),AllPlanTyp,TXT_Det)),"")</f>
        <v/>
      </c>
      <c r="O81" s="96"/>
      <c r="P81" s="95" t="str" cm="1">
        <f t="array" ref="P81">IF($D81=TXT_Sum,IF(ISBLANK($C81),"",SUMIFS(AllPlanRestAufw,AllPlanId,CONCATENATE($C81,"?*"),AllPlanTyp,TXT_Det)),IF($D81=TXT_Det,IF(ISBLANK($C81),"",IF(ISNUMBER($I81),IF(ISNUMBER($O81),$I81*(1-$O81),$I81),"")),""))</f>
        <v/>
      </c>
      <c r="Q81" s="95" t="str" cm="1">
        <f t="array" ref="Q81">IF(ISBLANK($C81),"",SUMIFS(AllZuordRestKapa,AllZuordPlanId,CONCATENATE($C81,"*")))</f>
        <v/>
      </c>
      <c r="R81" s="66" t="str" cm="1">
        <f t="array" ref="R81">IF($D81=TXT_Sum,IF(ISBLANK($C81),"",_xlfn.MINIFS(AllPlanRestKapaAmp,AllPlanId,CONCATENATE($C81,"?*"),AllPlanTyp,TXT_Det)),IF($D81=TXT_Det,IF(ISBLANK($C81),"",IF(ISNUMBER($P81),IF(ISNUMBER($Q81),IF($P81&lt;&gt;0,$Q81/$P81,100%),0%),"")),""))</f>
        <v/>
      </c>
      <c r="S81" s="67"/>
      <c r="T81" s="68" t="str" cm="1">
        <f t="array" ref="T81">IF($D81=TXT_Sum,IF(ISBLANK($C81),"",IF(_xlfn.MINIFS(AllPlanStart,AllPlanId,CONCATENATE($C81,"?*"),AllPlanTyp,TXT_Det)&gt;DATE(2000,1,1),_xlfn.MINIFS(AllPlanStart,AllPlanId,CONCATENATE($C81,"?*"),AllPlanTyp,TXT_Det),"")),"")</f>
        <v/>
      </c>
      <c r="U81" s="68" t="str" cm="1">
        <f t="array" ref="U81">IF($D81=TXT_Sum,
   IF(ISBLANK($C81),
      "",
      IF(MAX(_xlfn.MAXIFS(AllPlanEnd,AllPlanId,CONCATENATE($C81,"?*"),AllPlanTyp,TXT_Det),_xlfn.MAXIFS(AllPlanStart,AllPlanId,CONCATENATE($C81,"?*"),AllPlanTyp,TXT_MS))&gt;DATE(2000,1,1),
         MAX(_xlfn.MAXIFS(AllPlanEnd,AllPlanId,CONCATENATE($C81,"?*"),AllPlanTyp,TXT_Det),_xlfn.MAXIFS(AllPlanStart,AllPlanId,CONCATENATE($C81,"?*"),AllPlanTyp,TXT_MS)),
         ""
      )
   ),
   IF(ISBLANK($C81),
      "",
      IF(
         AND(
            ISNUMBER($M81),
            ISNUMBER($S81),
            $S81&gt;=DATE(2000,1,1)
         ),
         IF($M81=0,
            $S81,
            WORKDAY.INTL($S81,($M81-1),1)
         ),
         ""
      )
   )
)</f>
        <v/>
      </c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88"/>
      <c r="DH81" s="88"/>
      <c r="DI81" s="88"/>
      <c r="DJ81" s="88"/>
      <c r="DK81" s="88"/>
      <c r="DL81" s="88"/>
      <c r="DM81" s="88"/>
      <c r="DN81" s="88"/>
      <c r="DO81" s="88"/>
      <c r="DP81" s="88"/>
      <c r="DQ81" s="88"/>
      <c r="DR81" s="88"/>
      <c r="DS81" s="88"/>
      <c r="DT81" s="88"/>
      <c r="DU81" s="88"/>
      <c r="DV81" s="88"/>
    </row>
    <row r="82" spans="1:126" ht="16.5" x14ac:dyDescent="0.2">
      <c r="A82" s="64"/>
      <c r="B82" s="64"/>
      <c r="C82" s="100"/>
      <c r="D82" s="65"/>
      <c r="E82" s="65"/>
      <c r="F82" s="65"/>
      <c r="G82" s="65"/>
      <c r="H82" s="101"/>
      <c r="I82" s="94"/>
      <c r="J82" s="95" t="str" cm="1">
        <f t="array" ref="J82">IF($D82=TXT_Sum,IF(ISBLANK($C82),"",SUMIFS(AllPlanAufw,AllPlanId,CONCATENATE($C82,"?*"),AllPlanTyp,TXT_Det)),"")</f>
        <v/>
      </c>
      <c r="K82" s="95" t="str" cm="1">
        <f t="array" ref="K82">IF($D82=TXT_Sum,IF(ISBLANK($C82),"",SUMIFS(AllPlanKapa,AllPlanId,CONCATENATE($C82,"?*"),AllPlanTyp,TXT_Det)),IF($D82=TXT_Det,IF(ISBLANK($C82),"",SUMIFS(AllZuordKapa,AllZuordPlanId,CONCATENATE($C82,"*"))),""))</f>
        <v/>
      </c>
      <c r="L82" s="66" t="str" cm="1">
        <f t="array" ref="L82">IF($D82=TXT_Sum,IF(ISBLANK($C82),"",_xlfn.MINIFS(AllPlanKapaAmp,AllPlanId,CONCATENATE($C82,"?*"),AllPlanTyp,TXT_Det)),IF($D82=TXT_Det,IF(ISBLANK($C82),"",IF(ISNUMBER($I82),IF(ISNUMBER($K82),IF(I82&lt;&gt;0,$K82/$I82,0%),0%),"")),""))</f>
        <v/>
      </c>
      <c r="M82" s="64"/>
      <c r="N82" s="95" t="str" cm="1">
        <f t="array" ref="N82">IF($D82=TXT_Sum,IF(ISBLANK($C82),"",SUMIFS(AllPlanDauer,AllPlanId,CONCATENATE($C82,"?*"),AllPlanTyp,TXT_Det)),"")</f>
        <v/>
      </c>
      <c r="O82" s="96"/>
      <c r="P82" s="95" t="str" cm="1">
        <f t="array" ref="P82">IF($D82=TXT_Sum,IF(ISBLANK($C82),"",SUMIFS(AllPlanRestAufw,AllPlanId,CONCATENATE($C82,"?*"),AllPlanTyp,TXT_Det)),IF($D82=TXT_Det,IF(ISBLANK($C82),"",IF(ISNUMBER($I82),IF(ISNUMBER($O82),$I82*(1-$O82),$I82),"")),""))</f>
        <v/>
      </c>
      <c r="Q82" s="95" t="str" cm="1">
        <f t="array" ref="Q82">IF(ISBLANK($C82),"",SUMIFS(AllZuordRestKapa,AllZuordPlanId,CONCATENATE($C82,"*")))</f>
        <v/>
      </c>
      <c r="R82" s="66" t="str" cm="1">
        <f t="array" ref="R82">IF($D82=TXT_Sum,IF(ISBLANK($C82),"",_xlfn.MINIFS(AllPlanRestKapaAmp,AllPlanId,CONCATENATE($C82,"?*"),AllPlanTyp,TXT_Det)),IF($D82=TXT_Det,IF(ISBLANK($C82),"",IF(ISNUMBER($P82),IF(ISNUMBER($Q82),IF($P82&lt;&gt;0,$Q82/$P82,100%),0%),"")),""))</f>
        <v/>
      </c>
      <c r="S82" s="67"/>
      <c r="T82" s="68" t="str" cm="1">
        <f t="array" ref="T82">IF($D82=TXT_Sum,IF(ISBLANK($C82),"",IF(_xlfn.MINIFS(AllPlanStart,AllPlanId,CONCATENATE($C82,"?*"),AllPlanTyp,TXT_Det)&gt;DATE(2000,1,1),_xlfn.MINIFS(AllPlanStart,AllPlanId,CONCATENATE($C82,"?*"),AllPlanTyp,TXT_Det),"")),"")</f>
        <v/>
      </c>
      <c r="U82" s="68" t="str" cm="1">
        <f t="array" ref="U82">IF($D82=TXT_Sum,
   IF(ISBLANK($C82),
      "",
      IF(MAX(_xlfn.MAXIFS(AllPlanEnd,AllPlanId,CONCATENATE($C82,"?*"),AllPlanTyp,TXT_Det),_xlfn.MAXIFS(AllPlanStart,AllPlanId,CONCATENATE($C82,"?*"),AllPlanTyp,TXT_MS))&gt;DATE(2000,1,1),
         MAX(_xlfn.MAXIFS(AllPlanEnd,AllPlanId,CONCATENATE($C82,"?*"),AllPlanTyp,TXT_Det),_xlfn.MAXIFS(AllPlanStart,AllPlanId,CONCATENATE($C82,"?*"),AllPlanTyp,TXT_MS)),
         ""
      )
   ),
   IF(ISBLANK($C82),
      "",
      IF(
         AND(
            ISNUMBER($M82),
            ISNUMBER($S82),
            $S82&gt;=DATE(2000,1,1)
         ),
         IF($M82=0,
            $S82,
            WORKDAY.INTL($S82,($M82-1),1)
         ),
         ""
      )
   )
)</f>
        <v/>
      </c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88"/>
      <c r="DH82" s="88"/>
      <c r="DI82" s="88"/>
      <c r="DJ82" s="88"/>
      <c r="DK82" s="88"/>
      <c r="DL82" s="88"/>
      <c r="DM82" s="88"/>
      <c r="DN82" s="88"/>
      <c r="DO82" s="88"/>
      <c r="DP82" s="88"/>
      <c r="DQ82" s="88"/>
      <c r="DR82" s="88"/>
      <c r="DS82" s="88"/>
      <c r="DT82" s="88"/>
      <c r="DU82" s="88"/>
      <c r="DV82" s="88"/>
    </row>
    <row r="83" spans="1:126" ht="16.5" x14ac:dyDescent="0.2">
      <c r="A83" s="64"/>
      <c r="B83" s="64"/>
      <c r="C83" s="100"/>
      <c r="D83" s="65"/>
      <c r="E83" s="65"/>
      <c r="F83" s="65"/>
      <c r="G83" s="65"/>
      <c r="H83" s="101"/>
      <c r="I83" s="94"/>
      <c r="J83" s="95" t="str" cm="1">
        <f t="array" ref="J83">IF($D83=TXT_Sum,IF(ISBLANK($C83),"",SUMIFS(AllPlanAufw,AllPlanId,CONCATENATE($C83,"?*"),AllPlanTyp,TXT_Det)),"")</f>
        <v/>
      </c>
      <c r="K83" s="95" t="str" cm="1">
        <f t="array" ref="K83">IF($D83=TXT_Sum,IF(ISBLANK($C83),"",SUMIFS(AllPlanKapa,AllPlanId,CONCATENATE($C83,"?*"),AllPlanTyp,TXT_Det)),IF($D83=TXT_Det,IF(ISBLANK($C83),"",SUMIFS(AllZuordKapa,AllZuordPlanId,CONCATENATE($C83,"*"))),""))</f>
        <v/>
      </c>
      <c r="L83" s="66" t="str" cm="1">
        <f t="array" ref="L83">IF($D83=TXT_Sum,IF(ISBLANK($C83),"",_xlfn.MINIFS(AllPlanKapaAmp,AllPlanId,CONCATENATE($C83,"?*"),AllPlanTyp,TXT_Det)),IF($D83=TXT_Det,IF(ISBLANK($C83),"",IF(ISNUMBER($I83),IF(ISNUMBER($K83),IF(I83&lt;&gt;0,$K83/$I83,0%),0%),"")),""))</f>
        <v/>
      </c>
      <c r="M83" s="64"/>
      <c r="N83" s="95" t="str" cm="1">
        <f t="array" ref="N83">IF($D83=TXT_Sum,IF(ISBLANK($C83),"",SUMIFS(AllPlanDauer,AllPlanId,CONCATENATE($C83,"?*"),AllPlanTyp,TXT_Det)),"")</f>
        <v/>
      </c>
      <c r="O83" s="96"/>
      <c r="P83" s="95" t="str" cm="1">
        <f t="array" ref="P83">IF($D83=TXT_Sum,IF(ISBLANK($C83),"",SUMIFS(AllPlanRestAufw,AllPlanId,CONCATENATE($C83,"?*"),AllPlanTyp,TXT_Det)),IF($D83=TXT_Det,IF(ISBLANK($C83),"",IF(ISNUMBER($I83),IF(ISNUMBER($O83),$I83*(1-$O83),$I83),"")),""))</f>
        <v/>
      </c>
      <c r="Q83" s="95" t="str" cm="1">
        <f t="array" ref="Q83">IF(ISBLANK($C83),"",SUMIFS(AllZuordRestKapa,AllZuordPlanId,CONCATENATE($C83,"*")))</f>
        <v/>
      </c>
      <c r="R83" s="66" t="str" cm="1">
        <f t="array" ref="R83">IF($D83=TXT_Sum,IF(ISBLANK($C83),"",_xlfn.MINIFS(AllPlanRestKapaAmp,AllPlanId,CONCATENATE($C83,"?*"),AllPlanTyp,TXT_Det)),IF($D83=TXT_Det,IF(ISBLANK($C83),"",IF(ISNUMBER($P83),IF(ISNUMBER($Q83),IF($P83&lt;&gt;0,$Q83/$P83,100%),0%),"")),""))</f>
        <v/>
      </c>
      <c r="S83" s="67"/>
      <c r="T83" s="68" t="str" cm="1">
        <f t="array" ref="T83">IF($D83=TXT_Sum,IF(ISBLANK($C83),"",IF(_xlfn.MINIFS(AllPlanStart,AllPlanId,CONCATENATE($C83,"?*"),AllPlanTyp,TXT_Det)&gt;DATE(2000,1,1),_xlfn.MINIFS(AllPlanStart,AllPlanId,CONCATENATE($C83,"?*"),AllPlanTyp,TXT_Det),"")),"")</f>
        <v/>
      </c>
      <c r="U83" s="68" t="str" cm="1">
        <f t="array" ref="U83">IF($D83=TXT_Sum,
   IF(ISBLANK($C83),
      "",
      IF(MAX(_xlfn.MAXIFS(AllPlanEnd,AllPlanId,CONCATENATE($C83,"?*"),AllPlanTyp,TXT_Det),_xlfn.MAXIFS(AllPlanStart,AllPlanId,CONCATENATE($C83,"?*"),AllPlanTyp,TXT_MS))&gt;DATE(2000,1,1),
         MAX(_xlfn.MAXIFS(AllPlanEnd,AllPlanId,CONCATENATE($C83,"?*"),AllPlanTyp,TXT_Det),_xlfn.MAXIFS(AllPlanStart,AllPlanId,CONCATENATE($C83,"?*"),AllPlanTyp,TXT_MS)),
         ""
      )
   ),
   IF(ISBLANK($C83),
      "",
      IF(
         AND(
            ISNUMBER($M83),
            ISNUMBER($S83),
            $S83&gt;=DATE(2000,1,1)
         ),
         IF($M83=0,
            $S83,
            WORKDAY.INTL($S83,($M83-1),1)
         ),
         ""
      )
   )
)</f>
        <v/>
      </c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88"/>
      <c r="DH83" s="88"/>
      <c r="DI83" s="88"/>
      <c r="DJ83" s="88"/>
      <c r="DK83" s="88"/>
      <c r="DL83" s="88"/>
      <c r="DM83" s="88"/>
      <c r="DN83" s="88"/>
      <c r="DO83" s="88"/>
      <c r="DP83" s="88"/>
      <c r="DQ83" s="88"/>
      <c r="DR83" s="88"/>
      <c r="DS83" s="88"/>
      <c r="DT83" s="88"/>
      <c r="DU83" s="88"/>
      <c r="DV83" s="88"/>
    </row>
    <row r="84" spans="1:126" ht="16.5" x14ac:dyDescent="0.2">
      <c r="A84" s="64"/>
      <c r="B84" s="64"/>
      <c r="C84" s="100"/>
      <c r="D84" s="65"/>
      <c r="E84" s="65"/>
      <c r="F84" s="65"/>
      <c r="G84" s="65"/>
      <c r="H84" s="101"/>
      <c r="I84" s="94"/>
      <c r="J84" s="95" t="str" cm="1">
        <f t="array" ref="J84">IF($D84=TXT_Sum,IF(ISBLANK($C84),"",SUMIFS(AllPlanAufw,AllPlanId,CONCATENATE($C84,"?*"),AllPlanTyp,TXT_Det)),"")</f>
        <v/>
      </c>
      <c r="K84" s="95" t="str" cm="1">
        <f t="array" ref="K84">IF($D84=TXT_Sum,IF(ISBLANK($C84),"",SUMIFS(AllPlanKapa,AllPlanId,CONCATENATE($C84,"?*"),AllPlanTyp,TXT_Det)),IF($D84=TXT_Det,IF(ISBLANK($C84),"",SUMIFS(AllZuordKapa,AllZuordPlanId,CONCATENATE($C84,"*"))),""))</f>
        <v/>
      </c>
      <c r="L84" s="66" t="str" cm="1">
        <f t="array" ref="L84">IF($D84=TXT_Sum,IF(ISBLANK($C84),"",_xlfn.MINIFS(AllPlanKapaAmp,AllPlanId,CONCATENATE($C84,"?*"),AllPlanTyp,TXT_Det)),IF($D84=TXT_Det,IF(ISBLANK($C84),"",IF(ISNUMBER($I84),IF(ISNUMBER($K84),IF(I84&lt;&gt;0,$K84/$I84,0%),0%),"")),""))</f>
        <v/>
      </c>
      <c r="M84" s="64"/>
      <c r="N84" s="95" t="str" cm="1">
        <f t="array" ref="N84">IF($D84=TXT_Sum,IF(ISBLANK($C84),"",SUMIFS(AllPlanDauer,AllPlanId,CONCATENATE($C84,"?*"),AllPlanTyp,TXT_Det)),"")</f>
        <v/>
      </c>
      <c r="O84" s="96"/>
      <c r="P84" s="95" t="str" cm="1">
        <f t="array" ref="P84">IF($D84=TXT_Sum,IF(ISBLANK($C84),"",SUMIFS(AllPlanRestAufw,AllPlanId,CONCATENATE($C84,"?*"),AllPlanTyp,TXT_Det)),IF($D84=TXT_Det,IF(ISBLANK($C84),"",IF(ISNUMBER($I84),IF(ISNUMBER($O84),$I84*(1-$O84),$I84),"")),""))</f>
        <v/>
      </c>
      <c r="Q84" s="95" t="str" cm="1">
        <f t="array" ref="Q84">IF(ISBLANK($C84),"",SUMIFS(AllZuordRestKapa,AllZuordPlanId,CONCATENATE($C84,"*")))</f>
        <v/>
      </c>
      <c r="R84" s="66" t="str" cm="1">
        <f t="array" ref="R84">IF($D84=TXT_Sum,IF(ISBLANK($C84),"",_xlfn.MINIFS(AllPlanRestKapaAmp,AllPlanId,CONCATENATE($C84,"?*"),AllPlanTyp,TXT_Det)),IF($D84=TXT_Det,IF(ISBLANK($C84),"",IF(ISNUMBER($P84),IF(ISNUMBER($Q84),IF($P84&lt;&gt;0,$Q84/$P84,100%),0%),"")),""))</f>
        <v/>
      </c>
      <c r="S84" s="67"/>
      <c r="T84" s="68" t="str" cm="1">
        <f t="array" ref="T84">IF($D84=TXT_Sum,IF(ISBLANK($C84),"",IF(_xlfn.MINIFS(AllPlanStart,AllPlanId,CONCATENATE($C84,"?*"),AllPlanTyp,TXT_Det)&gt;DATE(2000,1,1),_xlfn.MINIFS(AllPlanStart,AllPlanId,CONCATENATE($C84,"?*"),AllPlanTyp,TXT_Det),"")),"")</f>
        <v/>
      </c>
      <c r="U84" s="68" t="str" cm="1">
        <f t="array" ref="U84">IF($D84=TXT_Sum,
   IF(ISBLANK($C84),
      "",
      IF(MAX(_xlfn.MAXIFS(AllPlanEnd,AllPlanId,CONCATENATE($C84,"?*"),AllPlanTyp,TXT_Det),_xlfn.MAXIFS(AllPlanStart,AllPlanId,CONCATENATE($C84,"?*"),AllPlanTyp,TXT_MS))&gt;DATE(2000,1,1),
         MAX(_xlfn.MAXIFS(AllPlanEnd,AllPlanId,CONCATENATE($C84,"?*"),AllPlanTyp,TXT_Det),_xlfn.MAXIFS(AllPlanStart,AllPlanId,CONCATENATE($C84,"?*"),AllPlanTyp,TXT_MS)),
         ""
      )
   ),
   IF(ISBLANK($C84),
      "",
      IF(
         AND(
            ISNUMBER($M84),
            ISNUMBER($S84),
            $S84&gt;=DATE(2000,1,1)
         ),
         IF($M84=0,
            $S84,
            WORKDAY.INTL($S84,($M84-1),1)
         ),
         ""
      )
   )
)</f>
        <v/>
      </c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/>
      <c r="DD84" s="88"/>
      <c r="DE84" s="88"/>
      <c r="DF84" s="88"/>
      <c r="DG84" s="88"/>
      <c r="DH84" s="88"/>
      <c r="DI84" s="88"/>
      <c r="DJ84" s="88"/>
      <c r="DK84" s="88"/>
      <c r="DL84" s="88"/>
      <c r="DM84" s="88"/>
      <c r="DN84" s="88"/>
      <c r="DO84" s="88"/>
      <c r="DP84" s="88"/>
      <c r="DQ84" s="88"/>
      <c r="DR84" s="88"/>
      <c r="DS84" s="88"/>
      <c r="DT84" s="88"/>
      <c r="DU84" s="88"/>
      <c r="DV84" s="88"/>
    </row>
    <row r="85" spans="1:126" ht="16.5" x14ac:dyDescent="0.2">
      <c r="A85" s="64"/>
      <c r="B85" s="64"/>
      <c r="C85" s="100"/>
      <c r="D85" s="65"/>
      <c r="E85" s="65"/>
      <c r="F85" s="65"/>
      <c r="G85" s="65"/>
      <c r="H85" s="101"/>
      <c r="I85" s="94"/>
      <c r="J85" s="95" t="str" cm="1">
        <f t="array" ref="J85">IF($D85=TXT_Sum,IF(ISBLANK($C85),"",SUMIFS(AllPlanAufw,AllPlanId,CONCATENATE($C85,"?*"),AllPlanTyp,TXT_Det)),"")</f>
        <v/>
      </c>
      <c r="K85" s="95" t="str" cm="1">
        <f t="array" ref="K85">IF($D85=TXT_Sum,IF(ISBLANK($C85),"",SUMIFS(AllPlanKapa,AllPlanId,CONCATENATE($C85,"?*"),AllPlanTyp,TXT_Det)),IF($D85=TXT_Det,IF(ISBLANK($C85),"",SUMIFS(AllZuordKapa,AllZuordPlanId,CONCATENATE($C85,"*"))),""))</f>
        <v/>
      </c>
      <c r="L85" s="66" t="str" cm="1">
        <f t="array" ref="L85">IF($D85=TXT_Sum,IF(ISBLANK($C85),"",_xlfn.MINIFS(AllPlanKapaAmp,AllPlanId,CONCATENATE($C85,"?*"),AllPlanTyp,TXT_Det)),IF($D85=TXT_Det,IF(ISBLANK($C85),"",IF(ISNUMBER($I85),IF(ISNUMBER($K85),IF(I85&lt;&gt;0,$K85/$I85,0%),0%),"")),""))</f>
        <v/>
      </c>
      <c r="M85" s="64"/>
      <c r="N85" s="95" t="str" cm="1">
        <f t="array" ref="N85">IF($D85=TXT_Sum,IF(ISBLANK($C85),"",SUMIFS(AllPlanDauer,AllPlanId,CONCATENATE($C85,"?*"),AllPlanTyp,TXT_Det)),"")</f>
        <v/>
      </c>
      <c r="O85" s="96"/>
      <c r="P85" s="95" t="str" cm="1">
        <f t="array" ref="P85">IF($D85=TXT_Sum,IF(ISBLANK($C85),"",SUMIFS(AllPlanRestAufw,AllPlanId,CONCATENATE($C85,"?*"),AllPlanTyp,TXT_Det)),IF($D85=TXT_Det,IF(ISBLANK($C85),"",IF(ISNUMBER($I85),IF(ISNUMBER($O85),$I85*(1-$O85),$I85),"")),""))</f>
        <v/>
      </c>
      <c r="Q85" s="95" t="str" cm="1">
        <f t="array" ref="Q85">IF(ISBLANK($C85),"",SUMIFS(AllZuordRestKapa,AllZuordPlanId,CONCATENATE($C85,"*")))</f>
        <v/>
      </c>
      <c r="R85" s="66" t="str" cm="1">
        <f t="array" ref="R85">IF($D85=TXT_Sum,IF(ISBLANK($C85),"",_xlfn.MINIFS(AllPlanRestKapaAmp,AllPlanId,CONCATENATE($C85,"?*"),AllPlanTyp,TXT_Det)),IF($D85=TXT_Det,IF(ISBLANK($C85),"",IF(ISNUMBER($P85),IF(ISNUMBER($Q85),IF($P85&lt;&gt;0,$Q85/$P85,100%),0%),"")),""))</f>
        <v/>
      </c>
      <c r="S85" s="67"/>
      <c r="T85" s="68" t="str" cm="1">
        <f t="array" ref="T85">IF($D85=TXT_Sum,IF(ISBLANK($C85),"",IF(_xlfn.MINIFS(AllPlanStart,AllPlanId,CONCATENATE($C85,"?*"),AllPlanTyp,TXT_Det)&gt;DATE(2000,1,1),_xlfn.MINIFS(AllPlanStart,AllPlanId,CONCATENATE($C85,"?*"),AllPlanTyp,TXT_Det),"")),"")</f>
        <v/>
      </c>
      <c r="U85" s="68" t="str" cm="1">
        <f t="array" ref="U85">IF($D85=TXT_Sum,
   IF(ISBLANK($C85),
      "",
      IF(MAX(_xlfn.MAXIFS(AllPlanEnd,AllPlanId,CONCATENATE($C85,"?*"),AllPlanTyp,TXT_Det),_xlfn.MAXIFS(AllPlanStart,AllPlanId,CONCATENATE($C85,"?*"),AllPlanTyp,TXT_MS))&gt;DATE(2000,1,1),
         MAX(_xlfn.MAXIFS(AllPlanEnd,AllPlanId,CONCATENATE($C85,"?*"),AllPlanTyp,TXT_Det),_xlfn.MAXIFS(AllPlanStart,AllPlanId,CONCATENATE($C85,"?*"),AllPlanTyp,TXT_MS)),
         ""
      )
   ),
   IF(ISBLANK($C85),
      "",
      IF(
         AND(
            ISNUMBER($M85),
            ISNUMBER($S85),
            $S85&gt;=DATE(2000,1,1)
         ),
         IF($M85=0,
            $S85,
            WORKDAY.INTL($S85,($M85-1),1)
         ),
         ""
      )
   )
)</f>
        <v/>
      </c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  <c r="DB85" s="88"/>
      <c r="DC85" s="88"/>
      <c r="DD85" s="88"/>
      <c r="DE85" s="88"/>
      <c r="DF85" s="88"/>
      <c r="DG85" s="88"/>
      <c r="DH85" s="88"/>
      <c r="DI85" s="88"/>
      <c r="DJ85" s="88"/>
      <c r="DK85" s="88"/>
      <c r="DL85" s="88"/>
      <c r="DM85" s="88"/>
      <c r="DN85" s="88"/>
      <c r="DO85" s="88"/>
      <c r="DP85" s="88"/>
      <c r="DQ85" s="88"/>
      <c r="DR85" s="88"/>
      <c r="DS85" s="88"/>
      <c r="DT85" s="88"/>
      <c r="DU85" s="88"/>
      <c r="DV85" s="88"/>
    </row>
    <row r="86" spans="1:126" ht="16.5" x14ac:dyDescent="0.2">
      <c r="A86" s="64"/>
      <c r="B86" s="64"/>
      <c r="C86" s="100"/>
      <c r="D86" s="65"/>
      <c r="E86" s="65"/>
      <c r="F86" s="65"/>
      <c r="G86" s="65"/>
      <c r="H86" s="101"/>
      <c r="I86" s="94"/>
      <c r="J86" s="95" t="str" cm="1">
        <f t="array" ref="J86">IF($D86=TXT_Sum,IF(ISBLANK($C86),"",SUMIFS(AllPlanAufw,AllPlanId,CONCATENATE($C86,"?*"),AllPlanTyp,TXT_Det)),"")</f>
        <v/>
      </c>
      <c r="K86" s="95" t="str" cm="1">
        <f t="array" ref="K86">IF($D86=TXT_Sum,IF(ISBLANK($C86),"",SUMIFS(AllPlanKapa,AllPlanId,CONCATENATE($C86,"?*"),AllPlanTyp,TXT_Det)),IF($D86=TXT_Det,IF(ISBLANK($C86),"",SUMIFS(AllZuordKapa,AllZuordPlanId,CONCATENATE($C86,"*"))),""))</f>
        <v/>
      </c>
      <c r="L86" s="66" t="str" cm="1">
        <f t="array" ref="L86">IF($D86=TXT_Sum,IF(ISBLANK($C86),"",_xlfn.MINIFS(AllPlanKapaAmp,AllPlanId,CONCATENATE($C86,"?*"),AllPlanTyp,TXT_Det)),IF($D86=TXT_Det,IF(ISBLANK($C86),"",IF(ISNUMBER($I86),IF(ISNUMBER($K86),IF(I86&lt;&gt;0,$K86/$I86,0%),0%),"")),""))</f>
        <v/>
      </c>
      <c r="M86" s="64"/>
      <c r="N86" s="95" t="str" cm="1">
        <f t="array" ref="N86">IF($D86=TXT_Sum,IF(ISBLANK($C86),"",SUMIFS(AllPlanDauer,AllPlanId,CONCATENATE($C86,"?*"),AllPlanTyp,TXT_Det)),"")</f>
        <v/>
      </c>
      <c r="O86" s="96"/>
      <c r="P86" s="95" t="str" cm="1">
        <f t="array" ref="P86">IF($D86=TXT_Sum,IF(ISBLANK($C86),"",SUMIFS(AllPlanRestAufw,AllPlanId,CONCATENATE($C86,"?*"),AllPlanTyp,TXT_Det)),IF($D86=TXT_Det,IF(ISBLANK($C86),"",IF(ISNUMBER($I86),IF(ISNUMBER($O86),$I86*(1-$O86),$I86),"")),""))</f>
        <v/>
      </c>
      <c r="Q86" s="95" t="str" cm="1">
        <f t="array" ref="Q86">IF(ISBLANK($C86),"",SUMIFS(AllZuordRestKapa,AllZuordPlanId,CONCATENATE($C86,"*")))</f>
        <v/>
      </c>
      <c r="R86" s="66" t="str" cm="1">
        <f t="array" ref="R86">IF($D86=TXT_Sum,IF(ISBLANK($C86),"",_xlfn.MINIFS(AllPlanRestKapaAmp,AllPlanId,CONCATENATE($C86,"?*"),AllPlanTyp,TXT_Det)),IF($D86=TXT_Det,IF(ISBLANK($C86),"",IF(ISNUMBER($P86),IF(ISNUMBER($Q86),IF($P86&lt;&gt;0,$Q86/$P86,100%),0%),"")),""))</f>
        <v/>
      </c>
      <c r="S86" s="67"/>
      <c r="T86" s="68" t="str" cm="1">
        <f t="array" ref="T86">IF($D86=TXT_Sum,IF(ISBLANK($C86),"",IF(_xlfn.MINIFS(AllPlanStart,AllPlanId,CONCATENATE($C86,"?*"),AllPlanTyp,TXT_Det)&gt;DATE(2000,1,1),_xlfn.MINIFS(AllPlanStart,AllPlanId,CONCATENATE($C86,"?*"),AllPlanTyp,TXT_Det),"")),"")</f>
        <v/>
      </c>
      <c r="U86" s="68" t="str" cm="1">
        <f t="array" ref="U86">IF($D86=TXT_Sum,
   IF(ISBLANK($C86),
      "",
      IF(MAX(_xlfn.MAXIFS(AllPlanEnd,AllPlanId,CONCATENATE($C86,"?*"),AllPlanTyp,TXT_Det),_xlfn.MAXIFS(AllPlanStart,AllPlanId,CONCATENATE($C86,"?*"),AllPlanTyp,TXT_MS))&gt;DATE(2000,1,1),
         MAX(_xlfn.MAXIFS(AllPlanEnd,AllPlanId,CONCATENATE($C86,"?*"),AllPlanTyp,TXT_Det),_xlfn.MAXIFS(AllPlanStart,AllPlanId,CONCATENATE($C86,"?*"),AllPlanTyp,TXT_MS)),
         ""
      )
   ),
   IF(ISBLANK($C86),
      "",
      IF(
         AND(
            ISNUMBER($M86),
            ISNUMBER($S86),
            $S86&gt;=DATE(2000,1,1)
         ),
         IF($M86=0,
            $S86,
            WORKDAY.INTL($S86,($M86-1),1)
         ),
         ""
      )
   )
)</f>
        <v/>
      </c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  <c r="BL86" s="88"/>
      <c r="BM86" s="88"/>
      <c r="BN86" s="88"/>
      <c r="BO86" s="88"/>
      <c r="BP86" s="88"/>
      <c r="BQ86" s="88"/>
      <c r="BR86" s="88"/>
      <c r="BS86" s="88"/>
      <c r="BT86" s="88"/>
      <c r="BU86" s="88"/>
      <c r="BV86" s="88"/>
      <c r="BW86" s="88"/>
      <c r="BX86" s="88"/>
      <c r="BY86" s="88"/>
      <c r="BZ86" s="88"/>
      <c r="CA86" s="88"/>
      <c r="CB86" s="88"/>
      <c r="CC86" s="88"/>
      <c r="CD86" s="88"/>
      <c r="CE86" s="88"/>
      <c r="CF86" s="88"/>
      <c r="CG86" s="88"/>
      <c r="CH86" s="88"/>
      <c r="CI86" s="88"/>
      <c r="CJ86" s="88"/>
      <c r="CK86" s="88"/>
      <c r="CL86" s="88"/>
      <c r="CM86" s="88"/>
      <c r="CN86" s="88"/>
      <c r="CO86" s="88"/>
      <c r="CP86" s="88"/>
      <c r="CQ86" s="88"/>
      <c r="CR86" s="88"/>
      <c r="CS86" s="88"/>
      <c r="CT86" s="88"/>
      <c r="CU86" s="88"/>
      <c r="CV86" s="88"/>
      <c r="CW86" s="88"/>
      <c r="CX86" s="88"/>
      <c r="CY86" s="88"/>
      <c r="CZ86" s="88"/>
      <c r="DA86" s="88"/>
      <c r="DB86" s="88"/>
      <c r="DC86" s="88"/>
      <c r="DD86" s="88"/>
      <c r="DE86" s="88"/>
      <c r="DF86" s="88"/>
      <c r="DG86" s="88"/>
      <c r="DH86" s="88"/>
      <c r="DI86" s="88"/>
      <c r="DJ86" s="88"/>
      <c r="DK86" s="88"/>
      <c r="DL86" s="88"/>
      <c r="DM86" s="88"/>
      <c r="DN86" s="88"/>
      <c r="DO86" s="88"/>
      <c r="DP86" s="88"/>
      <c r="DQ86" s="88"/>
      <c r="DR86" s="88"/>
      <c r="DS86" s="88"/>
      <c r="DT86" s="88"/>
      <c r="DU86" s="88"/>
      <c r="DV86" s="88"/>
    </row>
    <row r="87" spans="1:126" ht="16.5" x14ac:dyDescent="0.2">
      <c r="A87" s="64"/>
      <c r="B87" s="64"/>
      <c r="C87" s="100"/>
      <c r="D87" s="65"/>
      <c r="E87" s="65"/>
      <c r="F87" s="65"/>
      <c r="G87" s="65"/>
      <c r="H87" s="101"/>
      <c r="I87" s="94"/>
      <c r="J87" s="95" t="str" cm="1">
        <f t="array" ref="J87">IF($D87=TXT_Sum,IF(ISBLANK($C87),"",SUMIFS(AllPlanAufw,AllPlanId,CONCATENATE($C87,"?*"),AllPlanTyp,TXT_Det)),"")</f>
        <v/>
      </c>
      <c r="K87" s="95" t="str" cm="1">
        <f t="array" ref="K87">IF($D87=TXT_Sum,IF(ISBLANK($C87),"",SUMIFS(AllPlanKapa,AllPlanId,CONCATENATE($C87,"?*"),AllPlanTyp,TXT_Det)),IF($D87=TXT_Det,IF(ISBLANK($C87),"",SUMIFS(AllZuordKapa,AllZuordPlanId,CONCATENATE($C87,"*"))),""))</f>
        <v/>
      </c>
      <c r="L87" s="66" t="str" cm="1">
        <f t="array" ref="L87">IF($D87=TXT_Sum,IF(ISBLANK($C87),"",_xlfn.MINIFS(AllPlanKapaAmp,AllPlanId,CONCATENATE($C87,"?*"),AllPlanTyp,TXT_Det)),IF($D87=TXT_Det,IF(ISBLANK($C87),"",IF(ISNUMBER($I87),IF(ISNUMBER($K87),IF(I87&lt;&gt;0,$K87/$I87,0%),0%),"")),""))</f>
        <v/>
      </c>
      <c r="M87" s="64"/>
      <c r="N87" s="95" t="str" cm="1">
        <f t="array" ref="N87">IF($D87=TXT_Sum,IF(ISBLANK($C87),"",SUMIFS(AllPlanDauer,AllPlanId,CONCATENATE($C87,"?*"),AllPlanTyp,TXT_Det)),"")</f>
        <v/>
      </c>
      <c r="O87" s="96"/>
      <c r="P87" s="95" t="str" cm="1">
        <f t="array" ref="P87">IF($D87=TXT_Sum,IF(ISBLANK($C87),"",SUMIFS(AllPlanRestAufw,AllPlanId,CONCATENATE($C87,"?*"),AllPlanTyp,TXT_Det)),IF($D87=TXT_Det,IF(ISBLANK($C87),"",IF(ISNUMBER($I87),IF(ISNUMBER($O87),$I87*(1-$O87),$I87),"")),""))</f>
        <v/>
      </c>
      <c r="Q87" s="95" t="str" cm="1">
        <f t="array" ref="Q87">IF(ISBLANK($C87),"",SUMIFS(AllZuordRestKapa,AllZuordPlanId,CONCATENATE($C87,"*")))</f>
        <v/>
      </c>
      <c r="R87" s="66" t="str" cm="1">
        <f t="array" ref="R87">IF($D87=TXT_Sum,IF(ISBLANK($C87),"",_xlfn.MINIFS(AllPlanRestKapaAmp,AllPlanId,CONCATENATE($C87,"?*"),AllPlanTyp,TXT_Det)),IF($D87=TXT_Det,IF(ISBLANK($C87),"",IF(ISNUMBER($P87),IF(ISNUMBER($Q87),IF($P87&lt;&gt;0,$Q87/$P87,100%),0%),"")),""))</f>
        <v/>
      </c>
      <c r="S87" s="67"/>
      <c r="T87" s="68" t="str" cm="1">
        <f t="array" ref="T87">IF($D87=TXT_Sum,IF(ISBLANK($C87),"",IF(_xlfn.MINIFS(AllPlanStart,AllPlanId,CONCATENATE($C87,"?*"),AllPlanTyp,TXT_Det)&gt;DATE(2000,1,1),_xlfn.MINIFS(AllPlanStart,AllPlanId,CONCATENATE($C87,"?*"),AllPlanTyp,TXT_Det),"")),"")</f>
        <v/>
      </c>
      <c r="U87" s="68" t="str" cm="1">
        <f t="array" ref="U87">IF($D87=TXT_Sum,
   IF(ISBLANK($C87),
      "",
      IF(MAX(_xlfn.MAXIFS(AllPlanEnd,AllPlanId,CONCATENATE($C87,"?*"),AllPlanTyp,TXT_Det),_xlfn.MAXIFS(AllPlanStart,AllPlanId,CONCATENATE($C87,"?*"),AllPlanTyp,TXT_MS))&gt;DATE(2000,1,1),
         MAX(_xlfn.MAXIFS(AllPlanEnd,AllPlanId,CONCATENATE($C87,"?*"),AllPlanTyp,TXT_Det),_xlfn.MAXIFS(AllPlanStart,AllPlanId,CONCATENATE($C87,"?*"),AllPlanTyp,TXT_MS)),
         ""
      )
   ),
   IF(ISBLANK($C87),
      "",
      IF(
         AND(
            ISNUMBER($M87),
            ISNUMBER($S87),
            $S87&gt;=DATE(2000,1,1)
         ),
         IF($M87=0,
            $S87,
            WORKDAY.INTL($S87,($M87-1),1)
         ),
         ""
      )
   )
)</f>
        <v/>
      </c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C87" s="88"/>
      <c r="DD87" s="88"/>
      <c r="DE87" s="88"/>
      <c r="DF87" s="88"/>
      <c r="DG87" s="88"/>
      <c r="DH87" s="88"/>
      <c r="DI87" s="88"/>
      <c r="DJ87" s="88"/>
      <c r="DK87" s="88"/>
      <c r="DL87" s="88"/>
      <c r="DM87" s="88"/>
      <c r="DN87" s="88"/>
      <c r="DO87" s="88"/>
      <c r="DP87" s="88"/>
      <c r="DQ87" s="88"/>
      <c r="DR87" s="88"/>
      <c r="DS87" s="88"/>
      <c r="DT87" s="88"/>
      <c r="DU87" s="88"/>
      <c r="DV87" s="88"/>
    </row>
    <row r="88" spans="1:126" ht="16.5" x14ac:dyDescent="0.2">
      <c r="A88" s="64"/>
      <c r="B88" s="64"/>
      <c r="C88" s="100"/>
      <c r="D88" s="65"/>
      <c r="E88" s="65"/>
      <c r="F88" s="65"/>
      <c r="G88" s="65"/>
      <c r="H88" s="101"/>
      <c r="I88" s="94"/>
      <c r="J88" s="95" t="str" cm="1">
        <f t="array" ref="J88">IF($D88=TXT_Sum,IF(ISBLANK($C88),"",SUMIFS(AllPlanAufw,AllPlanId,CONCATENATE($C88,"?*"),AllPlanTyp,TXT_Det)),"")</f>
        <v/>
      </c>
      <c r="K88" s="95" t="str" cm="1">
        <f t="array" ref="K88">IF($D88=TXT_Sum,IF(ISBLANK($C88),"",SUMIFS(AllPlanKapa,AllPlanId,CONCATENATE($C88,"?*"),AllPlanTyp,TXT_Det)),IF($D88=TXT_Det,IF(ISBLANK($C88),"",SUMIFS(AllZuordKapa,AllZuordPlanId,CONCATENATE($C88,"*"))),""))</f>
        <v/>
      </c>
      <c r="L88" s="66" t="str" cm="1">
        <f t="array" ref="L88">IF($D88=TXT_Sum,IF(ISBLANK($C88),"",_xlfn.MINIFS(AllPlanKapaAmp,AllPlanId,CONCATENATE($C88,"?*"),AllPlanTyp,TXT_Det)),IF($D88=TXT_Det,IF(ISBLANK($C88),"",IF(ISNUMBER($I88),IF(ISNUMBER($K88),IF(I88&lt;&gt;0,$K88/$I88,0%),0%),"")),""))</f>
        <v/>
      </c>
      <c r="M88" s="64"/>
      <c r="N88" s="95" t="str" cm="1">
        <f t="array" ref="N88">IF($D88=TXT_Sum,IF(ISBLANK($C88),"",SUMIFS(AllPlanDauer,AllPlanId,CONCATENATE($C88,"?*"),AllPlanTyp,TXT_Det)),"")</f>
        <v/>
      </c>
      <c r="O88" s="96"/>
      <c r="P88" s="95" t="str" cm="1">
        <f t="array" ref="P88">IF($D88=TXT_Sum,IF(ISBLANK($C88),"",SUMIFS(AllPlanRestAufw,AllPlanId,CONCATENATE($C88,"?*"),AllPlanTyp,TXT_Det)),IF($D88=TXT_Det,IF(ISBLANK($C88),"",IF(ISNUMBER($I88),IF(ISNUMBER($O88),$I88*(1-$O88),$I88),"")),""))</f>
        <v/>
      </c>
      <c r="Q88" s="95" t="str" cm="1">
        <f t="array" ref="Q88">IF(ISBLANK($C88),"",SUMIFS(AllZuordRestKapa,AllZuordPlanId,CONCATENATE($C88,"*")))</f>
        <v/>
      </c>
      <c r="R88" s="66" t="str" cm="1">
        <f t="array" ref="R88">IF($D88=TXT_Sum,IF(ISBLANK($C88),"",_xlfn.MINIFS(AllPlanRestKapaAmp,AllPlanId,CONCATENATE($C88,"?*"),AllPlanTyp,TXT_Det)),IF($D88=TXT_Det,IF(ISBLANK($C88),"",IF(ISNUMBER($P88),IF(ISNUMBER($Q88),IF($P88&lt;&gt;0,$Q88/$P88,100%),0%),"")),""))</f>
        <v/>
      </c>
      <c r="S88" s="67"/>
      <c r="T88" s="68" t="str" cm="1">
        <f t="array" ref="T88">IF($D88=TXT_Sum,IF(ISBLANK($C88),"",IF(_xlfn.MINIFS(AllPlanStart,AllPlanId,CONCATENATE($C88,"?*"),AllPlanTyp,TXT_Det)&gt;DATE(2000,1,1),_xlfn.MINIFS(AllPlanStart,AllPlanId,CONCATENATE($C88,"?*"),AllPlanTyp,TXT_Det),"")),"")</f>
        <v/>
      </c>
      <c r="U88" s="68" t="str" cm="1">
        <f t="array" ref="U88">IF($D88=TXT_Sum,
   IF(ISBLANK($C88),
      "",
      IF(MAX(_xlfn.MAXIFS(AllPlanEnd,AllPlanId,CONCATENATE($C88,"?*"),AllPlanTyp,TXT_Det),_xlfn.MAXIFS(AllPlanStart,AllPlanId,CONCATENATE($C88,"?*"),AllPlanTyp,TXT_MS))&gt;DATE(2000,1,1),
         MAX(_xlfn.MAXIFS(AllPlanEnd,AllPlanId,CONCATENATE($C88,"?*"),AllPlanTyp,TXT_Det),_xlfn.MAXIFS(AllPlanStart,AllPlanId,CONCATENATE($C88,"?*"),AllPlanTyp,TXT_MS)),
         ""
      )
   ),
   IF(ISBLANK($C88),
      "",
      IF(
         AND(
            ISNUMBER($M88),
            ISNUMBER($S88),
            $S88&gt;=DATE(2000,1,1)
         ),
         IF($M88=0,
            $S88,
            WORKDAY.INTL($S88,($M88-1),1)
         ),
         ""
      )
   )
)</f>
        <v/>
      </c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C88" s="88"/>
      <c r="DD88" s="88"/>
      <c r="DE88" s="88"/>
      <c r="DF88" s="88"/>
      <c r="DG88" s="88"/>
      <c r="DH88" s="88"/>
      <c r="DI88" s="88"/>
      <c r="DJ88" s="88"/>
      <c r="DK88" s="88"/>
      <c r="DL88" s="88"/>
      <c r="DM88" s="88"/>
      <c r="DN88" s="88"/>
      <c r="DO88" s="88"/>
      <c r="DP88" s="88"/>
      <c r="DQ88" s="88"/>
      <c r="DR88" s="88"/>
      <c r="DS88" s="88"/>
      <c r="DT88" s="88"/>
      <c r="DU88" s="88"/>
      <c r="DV88" s="88"/>
    </row>
    <row r="89" spans="1:126" ht="16.5" x14ac:dyDescent="0.2">
      <c r="A89" s="64"/>
      <c r="B89" s="64"/>
      <c r="C89" s="100"/>
      <c r="D89" s="65"/>
      <c r="E89" s="65"/>
      <c r="F89" s="65"/>
      <c r="G89" s="65"/>
      <c r="H89" s="101"/>
      <c r="I89" s="94"/>
      <c r="J89" s="95" t="str" cm="1">
        <f t="array" ref="J89">IF($D89=TXT_Sum,IF(ISBLANK($C89),"",SUMIFS(AllPlanAufw,AllPlanId,CONCATENATE($C89,"?*"),AllPlanTyp,TXT_Det)),"")</f>
        <v/>
      </c>
      <c r="K89" s="95" t="str" cm="1">
        <f t="array" ref="K89">IF($D89=TXT_Sum,IF(ISBLANK($C89),"",SUMIFS(AllPlanKapa,AllPlanId,CONCATENATE($C89,"?*"),AllPlanTyp,TXT_Det)),IF($D89=TXT_Det,IF(ISBLANK($C89),"",SUMIFS(AllZuordKapa,AllZuordPlanId,CONCATENATE($C89,"*"))),""))</f>
        <v/>
      </c>
      <c r="L89" s="66" t="str" cm="1">
        <f t="array" ref="L89">IF($D89=TXT_Sum,IF(ISBLANK($C89),"",_xlfn.MINIFS(AllPlanKapaAmp,AllPlanId,CONCATENATE($C89,"?*"),AllPlanTyp,TXT_Det)),IF($D89=TXT_Det,IF(ISBLANK($C89),"",IF(ISNUMBER($I89),IF(ISNUMBER($K89),IF(I89&lt;&gt;0,$K89/$I89,0%),0%),"")),""))</f>
        <v/>
      </c>
      <c r="M89" s="64"/>
      <c r="N89" s="95" t="str" cm="1">
        <f t="array" ref="N89">IF($D89=TXT_Sum,IF(ISBLANK($C89),"",SUMIFS(AllPlanDauer,AllPlanId,CONCATENATE($C89,"?*"),AllPlanTyp,TXT_Det)),"")</f>
        <v/>
      </c>
      <c r="O89" s="96"/>
      <c r="P89" s="95" t="str" cm="1">
        <f t="array" ref="P89">IF($D89=TXT_Sum,IF(ISBLANK($C89),"",SUMIFS(AllPlanRestAufw,AllPlanId,CONCATENATE($C89,"?*"),AllPlanTyp,TXT_Det)),IF($D89=TXT_Det,IF(ISBLANK($C89),"",IF(ISNUMBER($I89),IF(ISNUMBER($O89),$I89*(1-$O89),$I89),"")),""))</f>
        <v/>
      </c>
      <c r="Q89" s="95" t="str" cm="1">
        <f t="array" ref="Q89">IF(ISBLANK($C89),"",SUMIFS(AllZuordRestKapa,AllZuordPlanId,CONCATENATE($C89,"*")))</f>
        <v/>
      </c>
      <c r="R89" s="66" t="str" cm="1">
        <f t="array" ref="R89">IF($D89=TXT_Sum,IF(ISBLANK($C89),"",_xlfn.MINIFS(AllPlanRestKapaAmp,AllPlanId,CONCATENATE($C89,"?*"),AllPlanTyp,TXT_Det)),IF($D89=TXT_Det,IF(ISBLANK($C89),"",IF(ISNUMBER($P89),IF(ISNUMBER($Q89),IF($P89&lt;&gt;0,$Q89/$P89,100%),0%),"")),""))</f>
        <v/>
      </c>
      <c r="S89" s="67"/>
      <c r="T89" s="68" t="str" cm="1">
        <f t="array" ref="T89">IF($D89=TXT_Sum,IF(ISBLANK($C89),"",IF(_xlfn.MINIFS(AllPlanStart,AllPlanId,CONCATENATE($C89,"?*"),AllPlanTyp,TXT_Det)&gt;DATE(2000,1,1),_xlfn.MINIFS(AllPlanStart,AllPlanId,CONCATENATE($C89,"?*"),AllPlanTyp,TXT_Det),"")),"")</f>
        <v/>
      </c>
      <c r="U89" s="68" t="str" cm="1">
        <f t="array" ref="U89">IF($D89=TXT_Sum,
   IF(ISBLANK($C89),
      "",
      IF(MAX(_xlfn.MAXIFS(AllPlanEnd,AllPlanId,CONCATENATE($C89,"?*"),AllPlanTyp,TXT_Det),_xlfn.MAXIFS(AllPlanStart,AllPlanId,CONCATENATE($C89,"?*"),AllPlanTyp,TXT_MS))&gt;DATE(2000,1,1),
         MAX(_xlfn.MAXIFS(AllPlanEnd,AllPlanId,CONCATENATE($C89,"?*"),AllPlanTyp,TXT_Det),_xlfn.MAXIFS(AllPlanStart,AllPlanId,CONCATENATE($C89,"?*"),AllPlanTyp,TXT_MS)),
         ""
      )
   ),
   IF(ISBLANK($C89),
      "",
      IF(
         AND(
            ISNUMBER($M89),
            ISNUMBER($S89),
            $S89&gt;=DATE(2000,1,1)
         ),
         IF($M89=0,
            $S89,
            WORKDAY.INTL($S89,($M89-1),1)
         ),
         ""
      )
   )
)</f>
        <v/>
      </c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88"/>
      <c r="BW89" s="88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/>
      <c r="DC89" s="88"/>
      <c r="DD89" s="88"/>
      <c r="DE89" s="88"/>
      <c r="DF89" s="88"/>
      <c r="DG89" s="88"/>
      <c r="DH89" s="88"/>
      <c r="DI89" s="88"/>
      <c r="DJ89" s="88"/>
      <c r="DK89" s="88"/>
      <c r="DL89" s="88"/>
      <c r="DM89" s="88"/>
      <c r="DN89" s="88"/>
      <c r="DO89" s="88"/>
      <c r="DP89" s="88"/>
      <c r="DQ89" s="88"/>
      <c r="DR89" s="88"/>
      <c r="DS89" s="88"/>
      <c r="DT89" s="88"/>
      <c r="DU89" s="88"/>
      <c r="DV89" s="88"/>
    </row>
    <row r="90" spans="1:126" ht="16.5" x14ac:dyDescent="0.2">
      <c r="A90" s="64"/>
      <c r="B90" s="64"/>
      <c r="C90" s="100"/>
      <c r="D90" s="65"/>
      <c r="E90" s="65"/>
      <c r="F90" s="65"/>
      <c r="G90" s="65"/>
      <c r="H90" s="101"/>
      <c r="I90" s="94"/>
      <c r="J90" s="95" t="str" cm="1">
        <f t="array" ref="J90">IF($D90=TXT_Sum,IF(ISBLANK($C90),"",SUMIFS(AllPlanAufw,AllPlanId,CONCATENATE($C90,"?*"),AllPlanTyp,TXT_Det)),"")</f>
        <v/>
      </c>
      <c r="K90" s="95" t="str" cm="1">
        <f t="array" ref="K90">IF($D90=TXT_Sum,IF(ISBLANK($C90),"",SUMIFS(AllPlanKapa,AllPlanId,CONCATENATE($C90,"?*"),AllPlanTyp,TXT_Det)),IF($D90=TXT_Det,IF(ISBLANK($C90),"",SUMIFS(AllZuordKapa,AllZuordPlanId,CONCATENATE($C90,"*"))),""))</f>
        <v/>
      </c>
      <c r="L90" s="66" t="str" cm="1">
        <f t="array" ref="L90">IF($D90=TXT_Sum,IF(ISBLANK($C90),"",_xlfn.MINIFS(AllPlanKapaAmp,AllPlanId,CONCATENATE($C90,"?*"),AllPlanTyp,TXT_Det)),IF($D90=TXT_Det,IF(ISBLANK($C90),"",IF(ISNUMBER($I90),IF(ISNUMBER($K90),IF(I90&lt;&gt;0,$K90/$I90,0%),0%),"")),""))</f>
        <v/>
      </c>
      <c r="M90" s="64"/>
      <c r="N90" s="95" t="str" cm="1">
        <f t="array" ref="N90">IF($D90=TXT_Sum,IF(ISBLANK($C90),"",SUMIFS(AllPlanDauer,AllPlanId,CONCATENATE($C90,"?*"),AllPlanTyp,TXT_Det)),"")</f>
        <v/>
      </c>
      <c r="O90" s="96"/>
      <c r="P90" s="95" t="str" cm="1">
        <f t="array" ref="P90">IF($D90=TXT_Sum,IF(ISBLANK($C90),"",SUMIFS(AllPlanRestAufw,AllPlanId,CONCATENATE($C90,"?*"),AllPlanTyp,TXT_Det)),IF($D90=TXT_Det,IF(ISBLANK($C90),"",IF(ISNUMBER($I90),IF(ISNUMBER($O90),$I90*(1-$O90),$I90),"")),""))</f>
        <v/>
      </c>
      <c r="Q90" s="95" t="str" cm="1">
        <f t="array" ref="Q90">IF(ISBLANK($C90),"",SUMIFS(AllZuordRestKapa,AllZuordPlanId,CONCATENATE($C90,"*")))</f>
        <v/>
      </c>
      <c r="R90" s="66" t="str" cm="1">
        <f t="array" ref="R90">IF($D90=TXT_Sum,IF(ISBLANK($C90),"",_xlfn.MINIFS(AllPlanRestKapaAmp,AllPlanId,CONCATENATE($C90,"?*"),AllPlanTyp,TXT_Det)),IF($D90=TXT_Det,IF(ISBLANK($C90),"",IF(ISNUMBER($P90),IF(ISNUMBER($Q90),IF($P90&lt;&gt;0,$Q90/$P90,100%),0%),"")),""))</f>
        <v/>
      </c>
      <c r="S90" s="67"/>
      <c r="T90" s="68" t="str" cm="1">
        <f t="array" ref="T90">IF($D90=TXT_Sum,IF(ISBLANK($C90),"",IF(_xlfn.MINIFS(AllPlanStart,AllPlanId,CONCATENATE($C90,"?*"),AllPlanTyp,TXT_Det)&gt;DATE(2000,1,1),_xlfn.MINIFS(AllPlanStart,AllPlanId,CONCATENATE($C90,"?*"),AllPlanTyp,TXT_Det),"")),"")</f>
        <v/>
      </c>
      <c r="U90" s="68" t="str" cm="1">
        <f t="array" ref="U90">IF($D90=TXT_Sum,
   IF(ISBLANK($C90),
      "",
      IF(MAX(_xlfn.MAXIFS(AllPlanEnd,AllPlanId,CONCATENATE($C90,"?*"),AllPlanTyp,TXT_Det),_xlfn.MAXIFS(AllPlanStart,AllPlanId,CONCATENATE($C90,"?*"),AllPlanTyp,TXT_MS))&gt;DATE(2000,1,1),
         MAX(_xlfn.MAXIFS(AllPlanEnd,AllPlanId,CONCATENATE($C90,"?*"),AllPlanTyp,TXT_Det),_xlfn.MAXIFS(AllPlanStart,AllPlanId,CONCATENATE($C90,"?*"),AllPlanTyp,TXT_MS)),
         ""
      )
   ),
   IF(ISBLANK($C90),
      "",
      IF(
         AND(
            ISNUMBER($M90),
            ISNUMBER($S90),
            $S90&gt;=DATE(2000,1,1)
         ),
         IF($M90=0,
            $S90,
            WORKDAY.INTL($S90,($M90-1),1)
         ),
         ""
      )
   )
)</f>
        <v/>
      </c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88"/>
      <c r="BW90" s="88"/>
      <c r="BX90" s="88"/>
      <c r="BY90" s="88"/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/>
      <c r="DC90" s="88"/>
      <c r="DD90" s="88"/>
      <c r="DE90" s="88"/>
      <c r="DF90" s="88"/>
      <c r="DG90" s="88"/>
      <c r="DH90" s="88"/>
      <c r="DI90" s="88"/>
      <c r="DJ90" s="88"/>
      <c r="DK90" s="88"/>
      <c r="DL90" s="88"/>
      <c r="DM90" s="88"/>
      <c r="DN90" s="88"/>
      <c r="DO90" s="88"/>
      <c r="DP90" s="88"/>
      <c r="DQ90" s="88"/>
      <c r="DR90" s="88"/>
      <c r="DS90" s="88"/>
      <c r="DT90" s="88"/>
      <c r="DU90" s="88"/>
      <c r="DV90" s="88"/>
    </row>
    <row r="91" spans="1:126" ht="16.5" x14ac:dyDescent="0.2">
      <c r="A91" s="64"/>
      <c r="B91" s="64"/>
      <c r="C91" s="100"/>
      <c r="D91" s="65"/>
      <c r="E91" s="65"/>
      <c r="F91" s="65"/>
      <c r="G91" s="65"/>
      <c r="H91" s="101"/>
      <c r="I91" s="94"/>
      <c r="J91" s="95" t="str" cm="1">
        <f t="array" ref="J91">IF($D91=TXT_Sum,IF(ISBLANK($C91),"",SUMIFS(AllPlanAufw,AllPlanId,CONCATENATE($C91,"?*"),AllPlanTyp,TXT_Det)),"")</f>
        <v/>
      </c>
      <c r="K91" s="95" t="str" cm="1">
        <f t="array" ref="K91">IF($D91=TXT_Sum,IF(ISBLANK($C91),"",SUMIFS(AllPlanKapa,AllPlanId,CONCATENATE($C91,"?*"),AllPlanTyp,TXT_Det)),IF($D91=TXT_Det,IF(ISBLANK($C91),"",SUMIFS(AllZuordKapa,AllZuordPlanId,CONCATENATE($C91,"*"))),""))</f>
        <v/>
      </c>
      <c r="L91" s="66" t="str" cm="1">
        <f t="array" ref="L91">IF($D91=TXT_Sum,IF(ISBLANK($C91),"",_xlfn.MINIFS(AllPlanKapaAmp,AllPlanId,CONCATENATE($C91,"?*"),AllPlanTyp,TXT_Det)),IF($D91=TXT_Det,IF(ISBLANK($C91),"",IF(ISNUMBER($I91),IF(ISNUMBER($K91),IF(I91&lt;&gt;0,$K91/$I91,0%),0%),"")),""))</f>
        <v/>
      </c>
      <c r="M91" s="64"/>
      <c r="N91" s="95" t="str" cm="1">
        <f t="array" ref="N91">IF($D91=TXT_Sum,IF(ISBLANK($C91),"",SUMIFS(AllPlanDauer,AllPlanId,CONCATENATE($C91,"?*"),AllPlanTyp,TXT_Det)),"")</f>
        <v/>
      </c>
      <c r="O91" s="96"/>
      <c r="P91" s="95" t="str" cm="1">
        <f t="array" ref="P91">IF($D91=TXT_Sum,IF(ISBLANK($C91),"",SUMIFS(AllPlanRestAufw,AllPlanId,CONCATENATE($C91,"?*"),AllPlanTyp,TXT_Det)),IF($D91=TXT_Det,IF(ISBLANK($C91),"",IF(ISNUMBER($I91),IF(ISNUMBER($O91),$I91*(1-$O91),$I91),"")),""))</f>
        <v/>
      </c>
      <c r="Q91" s="95" t="str" cm="1">
        <f t="array" ref="Q91">IF(ISBLANK($C91),"",SUMIFS(AllZuordRestKapa,AllZuordPlanId,CONCATENATE($C91,"*")))</f>
        <v/>
      </c>
      <c r="R91" s="66" t="str" cm="1">
        <f t="array" ref="R91">IF($D91=TXT_Sum,IF(ISBLANK($C91),"",_xlfn.MINIFS(AllPlanRestKapaAmp,AllPlanId,CONCATENATE($C91,"?*"),AllPlanTyp,TXT_Det)),IF($D91=TXT_Det,IF(ISBLANK($C91),"",IF(ISNUMBER($P91),IF(ISNUMBER($Q91),IF($P91&lt;&gt;0,$Q91/$P91,100%),0%),"")),""))</f>
        <v/>
      </c>
      <c r="S91" s="67"/>
      <c r="T91" s="68" t="str" cm="1">
        <f t="array" ref="T91">IF($D91=TXT_Sum,IF(ISBLANK($C91),"",IF(_xlfn.MINIFS(AllPlanStart,AllPlanId,CONCATENATE($C91,"?*"),AllPlanTyp,TXT_Det)&gt;DATE(2000,1,1),_xlfn.MINIFS(AllPlanStart,AllPlanId,CONCATENATE($C91,"?*"),AllPlanTyp,TXT_Det),"")),"")</f>
        <v/>
      </c>
      <c r="U91" s="68" t="str" cm="1">
        <f t="array" ref="U91">IF($D91=TXT_Sum,
   IF(ISBLANK($C91),
      "",
      IF(MAX(_xlfn.MAXIFS(AllPlanEnd,AllPlanId,CONCATENATE($C91,"?*"),AllPlanTyp,TXT_Det),_xlfn.MAXIFS(AllPlanStart,AllPlanId,CONCATENATE($C91,"?*"),AllPlanTyp,TXT_MS))&gt;DATE(2000,1,1),
         MAX(_xlfn.MAXIFS(AllPlanEnd,AllPlanId,CONCATENATE($C91,"?*"),AllPlanTyp,TXT_Det),_xlfn.MAXIFS(AllPlanStart,AllPlanId,CONCATENATE($C91,"?*"),AllPlanTyp,TXT_MS)),
         ""
      )
   ),
   IF(ISBLANK($C91),
      "",
      IF(
         AND(
            ISNUMBER($M91),
            ISNUMBER($S91),
            $S91&gt;=DATE(2000,1,1)
         ),
         IF($M91=0,
            $S91,
            WORKDAY.INTL($S91,($M91-1),1)
         ),
         ""
      )
   )
)</f>
        <v/>
      </c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/>
      <c r="BV91" s="88"/>
      <c r="BW91" s="88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8"/>
      <c r="CW91" s="88"/>
      <c r="CX91" s="88"/>
      <c r="CY91" s="88"/>
      <c r="CZ91" s="88"/>
      <c r="DA91" s="88"/>
      <c r="DB91" s="88"/>
      <c r="DC91" s="88"/>
      <c r="DD91" s="88"/>
      <c r="DE91" s="88"/>
      <c r="DF91" s="88"/>
      <c r="DG91" s="88"/>
      <c r="DH91" s="88"/>
      <c r="DI91" s="88"/>
      <c r="DJ91" s="88"/>
      <c r="DK91" s="88"/>
      <c r="DL91" s="88"/>
      <c r="DM91" s="88"/>
      <c r="DN91" s="88"/>
      <c r="DO91" s="88"/>
      <c r="DP91" s="88"/>
      <c r="DQ91" s="88"/>
      <c r="DR91" s="88"/>
      <c r="DS91" s="88"/>
      <c r="DT91" s="88"/>
      <c r="DU91" s="88"/>
      <c r="DV91" s="88"/>
    </row>
    <row r="92" spans="1:126" ht="16.5" x14ac:dyDescent="0.2">
      <c r="A92" s="64"/>
      <c r="B92" s="64"/>
      <c r="C92" s="100"/>
      <c r="D92" s="65"/>
      <c r="E92" s="65"/>
      <c r="F92" s="65"/>
      <c r="G92" s="65"/>
      <c r="H92" s="101"/>
      <c r="I92" s="94"/>
      <c r="J92" s="95" t="str" cm="1">
        <f t="array" ref="J92">IF($D92=TXT_Sum,IF(ISBLANK($C92),"",SUMIFS(AllPlanAufw,AllPlanId,CONCATENATE($C92,"?*"),AllPlanTyp,TXT_Det)),"")</f>
        <v/>
      </c>
      <c r="K92" s="95" t="str" cm="1">
        <f t="array" ref="K92">IF($D92=TXT_Sum,IF(ISBLANK($C92),"",SUMIFS(AllPlanKapa,AllPlanId,CONCATENATE($C92,"?*"),AllPlanTyp,TXT_Det)),IF($D92=TXT_Det,IF(ISBLANK($C92),"",SUMIFS(AllZuordKapa,AllZuordPlanId,CONCATENATE($C92,"*"))),""))</f>
        <v/>
      </c>
      <c r="L92" s="66" t="str" cm="1">
        <f t="array" ref="L92">IF($D92=TXT_Sum,IF(ISBLANK($C92),"",_xlfn.MINIFS(AllPlanKapaAmp,AllPlanId,CONCATENATE($C92,"?*"),AllPlanTyp,TXT_Det)),IF($D92=TXT_Det,IF(ISBLANK($C92),"",IF(ISNUMBER($I92),IF(ISNUMBER($K92),IF(I92&lt;&gt;0,$K92/$I92,0%),0%),"")),""))</f>
        <v/>
      </c>
      <c r="M92" s="64"/>
      <c r="N92" s="95" t="str" cm="1">
        <f t="array" ref="N92">IF($D92=TXT_Sum,IF(ISBLANK($C92),"",SUMIFS(AllPlanDauer,AllPlanId,CONCATENATE($C92,"?*"),AllPlanTyp,TXT_Det)),"")</f>
        <v/>
      </c>
      <c r="O92" s="96"/>
      <c r="P92" s="95" t="str" cm="1">
        <f t="array" ref="P92">IF($D92=TXT_Sum,IF(ISBLANK($C92),"",SUMIFS(AllPlanRestAufw,AllPlanId,CONCATENATE($C92,"?*"),AllPlanTyp,TXT_Det)),IF($D92=TXT_Det,IF(ISBLANK($C92),"",IF(ISNUMBER($I92),IF(ISNUMBER($O92),$I92*(1-$O92),$I92),"")),""))</f>
        <v/>
      </c>
      <c r="Q92" s="95" t="str" cm="1">
        <f t="array" ref="Q92">IF(ISBLANK($C92),"",SUMIFS(AllZuordRestKapa,AllZuordPlanId,CONCATENATE($C92,"*")))</f>
        <v/>
      </c>
      <c r="R92" s="66" t="str" cm="1">
        <f t="array" ref="R92">IF($D92=TXT_Sum,IF(ISBLANK($C92),"",_xlfn.MINIFS(AllPlanRestKapaAmp,AllPlanId,CONCATENATE($C92,"?*"),AllPlanTyp,TXT_Det)),IF($D92=TXT_Det,IF(ISBLANK($C92),"",IF(ISNUMBER($P92),IF(ISNUMBER($Q92),IF($P92&lt;&gt;0,$Q92/$P92,100%),0%),"")),""))</f>
        <v/>
      </c>
      <c r="S92" s="67"/>
      <c r="T92" s="68" t="str" cm="1">
        <f t="array" ref="T92">IF($D92=TXT_Sum,IF(ISBLANK($C92),"",IF(_xlfn.MINIFS(AllPlanStart,AllPlanId,CONCATENATE($C92,"?*"),AllPlanTyp,TXT_Det)&gt;DATE(2000,1,1),_xlfn.MINIFS(AllPlanStart,AllPlanId,CONCATENATE($C92,"?*"),AllPlanTyp,TXT_Det),"")),"")</f>
        <v/>
      </c>
      <c r="U92" s="68" t="str" cm="1">
        <f t="array" ref="U92">IF($D92=TXT_Sum,
   IF(ISBLANK($C92),
      "",
      IF(MAX(_xlfn.MAXIFS(AllPlanEnd,AllPlanId,CONCATENATE($C92,"?*"),AllPlanTyp,TXT_Det),_xlfn.MAXIFS(AllPlanStart,AllPlanId,CONCATENATE($C92,"?*"),AllPlanTyp,TXT_MS))&gt;DATE(2000,1,1),
         MAX(_xlfn.MAXIFS(AllPlanEnd,AllPlanId,CONCATENATE($C92,"?*"),AllPlanTyp,TXT_Det),_xlfn.MAXIFS(AllPlanStart,AllPlanId,CONCATENATE($C92,"?*"),AllPlanTyp,TXT_MS)),
         ""
      )
   ),
   IF(ISBLANK($C92),
      "",
      IF(
         AND(
            ISNUMBER($M92),
            ISNUMBER($S92),
            $S92&gt;=DATE(2000,1,1)
         ),
         IF($M92=0,
            $S92,
            WORKDAY.INTL($S92,($M92-1),1)
         ),
         ""
      )
   )
)</f>
        <v/>
      </c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  <c r="BM92" s="88"/>
      <c r="BN92" s="88"/>
      <c r="BO92" s="88"/>
      <c r="BP92" s="88"/>
      <c r="BQ92" s="88"/>
      <c r="BR92" s="88"/>
      <c r="BS92" s="88"/>
      <c r="BT92" s="88"/>
      <c r="BU92" s="88"/>
      <c r="BV92" s="88"/>
      <c r="BW92" s="88"/>
      <c r="BX92" s="88"/>
      <c r="BY92" s="88"/>
      <c r="BZ92" s="88"/>
      <c r="CA92" s="88"/>
      <c r="CB92" s="88"/>
      <c r="CC92" s="88"/>
      <c r="CD92" s="88"/>
      <c r="CE92" s="88"/>
      <c r="CF92" s="88"/>
      <c r="CG92" s="88"/>
      <c r="CH92" s="88"/>
      <c r="CI92" s="88"/>
      <c r="CJ92" s="88"/>
      <c r="CK92" s="88"/>
      <c r="CL92" s="88"/>
      <c r="CM92" s="88"/>
      <c r="CN92" s="88"/>
      <c r="CO92" s="88"/>
      <c r="CP92" s="88"/>
      <c r="CQ92" s="88"/>
      <c r="CR92" s="88"/>
      <c r="CS92" s="88"/>
      <c r="CT92" s="88"/>
      <c r="CU92" s="88"/>
      <c r="CV92" s="88"/>
      <c r="CW92" s="88"/>
      <c r="CX92" s="88"/>
      <c r="CY92" s="88"/>
      <c r="CZ92" s="88"/>
      <c r="DA92" s="88"/>
      <c r="DB92" s="88"/>
      <c r="DC92" s="88"/>
      <c r="DD92" s="88"/>
      <c r="DE92" s="88"/>
      <c r="DF92" s="88"/>
      <c r="DG92" s="88"/>
      <c r="DH92" s="88"/>
      <c r="DI92" s="88"/>
      <c r="DJ92" s="88"/>
      <c r="DK92" s="88"/>
      <c r="DL92" s="88"/>
      <c r="DM92" s="88"/>
      <c r="DN92" s="88"/>
      <c r="DO92" s="88"/>
      <c r="DP92" s="88"/>
      <c r="DQ92" s="88"/>
      <c r="DR92" s="88"/>
      <c r="DS92" s="88"/>
      <c r="DT92" s="88"/>
      <c r="DU92" s="88"/>
      <c r="DV92" s="88"/>
    </row>
    <row r="93" spans="1:126" ht="16.5" x14ac:dyDescent="0.2">
      <c r="A93" s="64"/>
      <c r="B93" s="64"/>
      <c r="C93" s="100"/>
      <c r="D93" s="65"/>
      <c r="E93" s="65"/>
      <c r="F93" s="65"/>
      <c r="G93" s="65"/>
      <c r="H93" s="101"/>
      <c r="I93" s="94"/>
      <c r="J93" s="95" t="str" cm="1">
        <f t="array" ref="J93">IF($D93=TXT_Sum,IF(ISBLANK($C93),"",SUMIFS(AllPlanAufw,AllPlanId,CONCATENATE($C93,"?*"),AllPlanTyp,TXT_Det)),"")</f>
        <v/>
      </c>
      <c r="K93" s="95" t="str" cm="1">
        <f t="array" ref="K93">IF($D93=TXT_Sum,IF(ISBLANK($C93),"",SUMIFS(AllPlanKapa,AllPlanId,CONCATENATE($C93,"?*"),AllPlanTyp,TXT_Det)),IF($D93=TXT_Det,IF(ISBLANK($C93),"",SUMIFS(AllZuordKapa,AllZuordPlanId,CONCATENATE($C93,"*"))),""))</f>
        <v/>
      </c>
      <c r="L93" s="66" t="str" cm="1">
        <f t="array" ref="L93">IF($D93=TXT_Sum,IF(ISBLANK($C93),"",_xlfn.MINIFS(AllPlanKapaAmp,AllPlanId,CONCATENATE($C93,"?*"),AllPlanTyp,TXT_Det)),IF($D93=TXT_Det,IF(ISBLANK($C93),"",IF(ISNUMBER($I93),IF(ISNUMBER($K93),IF(I93&lt;&gt;0,$K93/$I93,0%),0%),"")),""))</f>
        <v/>
      </c>
      <c r="M93" s="64"/>
      <c r="N93" s="95" t="str" cm="1">
        <f t="array" ref="N93">IF($D93=TXT_Sum,IF(ISBLANK($C93),"",SUMIFS(AllPlanDauer,AllPlanId,CONCATENATE($C93,"?*"),AllPlanTyp,TXT_Det)),"")</f>
        <v/>
      </c>
      <c r="O93" s="96"/>
      <c r="P93" s="95" t="str" cm="1">
        <f t="array" ref="P93">IF($D93=TXT_Sum,IF(ISBLANK($C93),"",SUMIFS(AllPlanRestAufw,AllPlanId,CONCATENATE($C93,"?*"),AllPlanTyp,TXT_Det)),IF($D93=TXT_Det,IF(ISBLANK($C93),"",IF(ISNUMBER($I93),IF(ISNUMBER($O93),$I93*(1-$O93),$I93),"")),""))</f>
        <v/>
      </c>
      <c r="Q93" s="95" t="str" cm="1">
        <f t="array" ref="Q93">IF(ISBLANK($C93),"",SUMIFS(AllZuordRestKapa,AllZuordPlanId,CONCATENATE($C93,"*")))</f>
        <v/>
      </c>
      <c r="R93" s="66" t="str" cm="1">
        <f t="array" ref="R93">IF($D93=TXT_Sum,IF(ISBLANK($C93),"",_xlfn.MINIFS(AllPlanRestKapaAmp,AllPlanId,CONCATENATE($C93,"?*"),AllPlanTyp,TXT_Det)),IF($D93=TXT_Det,IF(ISBLANK($C93),"",IF(ISNUMBER($P93),IF(ISNUMBER($Q93),IF($P93&lt;&gt;0,$Q93/$P93,100%),0%),"")),""))</f>
        <v/>
      </c>
      <c r="S93" s="67"/>
      <c r="T93" s="68" t="str" cm="1">
        <f t="array" ref="T93">IF($D93=TXT_Sum,IF(ISBLANK($C93),"",IF(_xlfn.MINIFS(AllPlanStart,AllPlanId,CONCATENATE($C93,"?*"),AllPlanTyp,TXT_Det)&gt;DATE(2000,1,1),_xlfn.MINIFS(AllPlanStart,AllPlanId,CONCATENATE($C93,"?*"),AllPlanTyp,TXT_Det),"")),"")</f>
        <v/>
      </c>
      <c r="U93" s="68" t="str" cm="1">
        <f t="array" ref="U93">IF($D93=TXT_Sum,
   IF(ISBLANK($C93),
      "",
      IF(MAX(_xlfn.MAXIFS(AllPlanEnd,AllPlanId,CONCATENATE($C93,"?*"),AllPlanTyp,TXT_Det),_xlfn.MAXIFS(AllPlanStart,AllPlanId,CONCATENATE($C93,"?*"),AllPlanTyp,TXT_MS))&gt;DATE(2000,1,1),
         MAX(_xlfn.MAXIFS(AllPlanEnd,AllPlanId,CONCATENATE($C93,"?*"),AllPlanTyp,TXT_Det),_xlfn.MAXIFS(AllPlanStart,AllPlanId,CONCATENATE($C93,"?*"),AllPlanTyp,TXT_MS)),
         ""
      )
   ),
   IF(ISBLANK($C93),
      "",
      IF(
         AND(
            ISNUMBER($M93),
            ISNUMBER($S93),
            $S93&gt;=DATE(2000,1,1)
         ),
         IF($M93=0,
            $S93,
            WORKDAY.INTL($S93,($M93-1),1)
         ),
         ""
      )
   )
)</f>
        <v/>
      </c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  <c r="BL93" s="88"/>
      <c r="BM93" s="88"/>
      <c r="BN93" s="88"/>
      <c r="BO93" s="88"/>
      <c r="BP93" s="88"/>
      <c r="BQ93" s="88"/>
      <c r="BR93" s="88"/>
      <c r="BS93" s="88"/>
      <c r="BT93" s="88"/>
      <c r="BU93" s="88"/>
      <c r="BV93" s="88"/>
      <c r="BW93" s="88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8"/>
      <c r="CW93" s="88"/>
      <c r="CX93" s="88"/>
      <c r="CY93" s="88"/>
      <c r="CZ93" s="88"/>
      <c r="DA93" s="88"/>
      <c r="DB93" s="88"/>
      <c r="DC93" s="88"/>
      <c r="DD93" s="88"/>
      <c r="DE93" s="88"/>
      <c r="DF93" s="88"/>
      <c r="DG93" s="88"/>
      <c r="DH93" s="88"/>
      <c r="DI93" s="88"/>
      <c r="DJ93" s="88"/>
      <c r="DK93" s="88"/>
      <c r="DL93" s="88"/>
      <c r="DM93" s="88"/>
      <c r="DN93" s="88"/>
      <c r="DO93" s="88"/>
      <c r="DP93" s="88"/>
      <c r="DQ93" s="88"/>
      <c r="DR93" s="88"/>
      <c r="DS93" s="88"/>
      <c r="DT93" s="88"/>
      <c r="DU93" s="88"/>
      <c r="DV93" s="88"/>
    </row>
    <row r="94" spans="1:126" ht="16.5" x14ac:dyDescent="0.2">
      <c r="A94" s="64"/>
      <c r="B94" s="64"/>
      <c r="C94" s="100"/>
      <c r="D94" s="65"/>
      <c r="E94" s="65"/>
      <c r="F94" s="65"/>
      <c r="G94" s="65"/>
      <c r="H94" s="101"/>
      <c r="I94" s="94"/>
      <c r="J94" s="95" t="str" cm="1">
        <f t="array" ref="J94">IF($D94=TXT_Sum,IF(ISBLANK($C94),"",SUMIFS(AllPlanAufw,AllPlanId,CONCATENATE($C94,"?*"),AllPlanTyp,TXT_Det)),"")</f>
        <v/>
      </c>
      <c r="K94" s="95" t="str" cm="1">
        <f t="array" ref="K94">IF($D94=TXT_Sum,IF(ISBLANK($C94),"",SUMIFS(AllPlanKapa,AllPlanId,CONCATENATE($C94,"?*"),AllPlanTyp,TXT_Det)),IF($D94=TXT_Det,IF(ISBLANK($C94),"",SUMIFS(AllZuordKapa,AllZuordPlanId,CONCATENATE($C94,"*"))),""))</f>
        <v/>
      </c>
      <c r="L94" s="66" t="str" cm="1">
        <f t="array" ref="L94">IF($D94=TXT_Sum,IF(ISBLANK($C94),"",_xlfn.MINIFS(AllPlanKapaAmp,AllPlanId,CONCATENATE($C94,"?*"),AllPlanTyp,TXT_Det)),IF($D94=TXT_Det,IF(ISBLANK($C94),"",IF(ISNUMBER($I94),IF(ISNUMBER($K94),IF(I94&lt;&gt;0,$K94/$I94,0%),0%),"")),""))</f>
        <v/>
      </c>
      <c r="M94" s="64"/>
      <c r="N94" s="95" t="str" cm="1">
        <f t="array" ref="N94">IF($D94=TXT_Sum,IF(ISBLANK($C94),"",SUMIFS(AllPlanDauer,AllPlanId,CONCATENATE($C94,"?*"),AllPlanTyp,TXT_Det)),"")</f>
        <v/>
      </c>
      <c r="O94" s="96"/>
      <c r="P94" s="95" t="str" cm="1">
        <f t="array" ref="P94">IF($D94=TXT_Sum,IF(ISBLANK($C94),"",SUMIFS(AllPlanRestAufw,AllPlanId,CONCATENATE($C94,"?*"),AllPlanTyp,TXT_Det)),IF($D94=TXT_Det,IF(ISBLANK($C94),"",IF(ISNUMBER($I94),IF(ISNUMBER($O94),$I94*(1-$O94),$I94),"")),""))</f>
        <v/>
      </c>
      <c r="Q94" s="95" t="str" cm="1">
        <f t="array" ref="Q94">IF(ISBLANK($C94),"",SUMIFS(AllZuordRestKapa,AllZuordPlanId,CONCATENATE($C94,"*")))</f>
        <v/>
      </c>
      <c r="R94" s="66" t="str" cm="1">
        <f t="array" ref="R94">IF($D94=TXT_Sum,IF(ISBLANK($C94),"",_xlfn.MINIFS(AllPlanRestKapaAmp,AllPlanId,CONCATENATE($C94,"?*"),AllPlanTyp,TXT_Det)),IF($D94=TXT_Det,IF(ISBLANK($C94),"",IF(ISNUMBER($P94),IF(ISNUMBER($Q94),IF($P94&lt;&gt;0,$Q94/$P94,100%),0%),"")),""))</f>
        <v/>
      </c>
      <c r="S94" s="67"/>
      <c r="T94" s="68" t="str" cm="1">
        <f t="array" ref="T94">IF($D94=TXT_Sum,IF(ISBLANK($C94),"",IF(_xlfn.MINIFS(AllPlanStart,AllPlanId,CONCATENATE($C94,"?*"),AllPlanTyp,TXT_Det)&gt;DATE(2000,1,1),_xlfn.MINIFS(AllPlanStart,AllPlanId,CONCATENATE($C94,"?*"),AllPlanTyp,TXT_Det),"")),"")</f>
        <v/>
      </c>
      <c r="U94" s="68" t="str" cm="1">
        <f t="array" ref="U94">IF($D94=TXT_Sum,
   IF(ISBLANK($C94),
      "",
      IF(MAX(_xlfn.MAXIFS(AllPlanEnd,AllPlanId,CONCATENATE($C94,"?*"),AllPlanTyp,TXT_Det),_xlfn.MAXIFS(AllPlanStart,AllPlanId,CONCATENATE($C94,"?*"),AllPlanTyp,TXT_MS))&gt;DATE(2000,1,1),
         MAX(_xlfn.MAXIFS(AllPlanEnd,AllPlanId,CONCATENATE($C94,"?*"),AllPlanTyp,TXT_Det),_xlfn.MAXIFS(AllPlanStart,AllPlanId,CONCATENATE($C94,"?*"),AllPlanTyp,TXT_MS)),
         ""
      )
   ),
   IF(ISBLANK($C94),
      "",
      IF(
         AND(
            ISNUMBER($M94),
            ISNUMBER($S94),
            $S94&gt;=DATE(2000,1,1)
         ),
         IF($M94=0,
            $S94,
            WORKDAY.INTL($S94,($M94-1),1)
         ),
         ""
      )
   )
)</f>
        <v/>
      </c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8"/>
      <c r="BW94" s="88"/>
      <c r="BX94" s="88"/>
      <c r="BY94" s="88"/>
      <c r="BZ94" s="88"/>
      <c r="CA94" s="88"/>
      <c r="CB94" s="88"/>
      <c r="CC94" s="88"/>
      <c r="CD94" s="88"/>
      <c r="CE94" s="88"/>
      <c r="CF94" s="88"/>
      <c r="CG94" s="88"/>
      <c r="CH94" s="88"/>
      <c r="CI94" s="88"/>
      <c r="CJ94" s="88"/>
      <c r="CK94" s="88"/>
      <c r="CL94" s="88"/>
      <c r="CM94" s="88"/>
      <c r="CN94" s="88"/>
      <c r="CO94" s="88"/>
      <c r="CP94" s="88"/>
      <c r="CQ94" s="88"/>
      <c r="CR94" s="88"/>
      <c r="CS94" s="88"/>
      <c r="CT94" s="88"/>
      <c r="CU94" s="88"/>
      <c r="CV94" s="88"/>
      <c r="CW94" s="88"/>
      <c r="CX94" s="88"/>
      <c r="CY94" s="88"/>
      <c r="CZ94" s="88"/>
      <c r="DA94" s="88"/>
      <c r="DB94" s="88"/>
      <c r="DC94" s="88"/>
      <c r="DD94" s="88"/>
      <c r="DE94" s="88"/>
      <c r="DF94" s="88"/>
      <c r="DG94" s="88"/>
      <c r="DH94" s="88"/>
      <c r="DI94" s="88"/>
      <c r="DJ94" s="88"/>
      <c r="DK94" s="88"/>
      <c r="DL94" s="88"/>
      <c r="DM94" s="88"/>
      <c r="DN94" s="88"/>
      <c r="DO94" s="88"/>
      <c r="DP94" s="88"/>
      <c r="DQ94" s="88"/>
      <c r="DR94" s="88"/>
      <c r="DS94" s="88"/>
      <c r="DT94" s="88"/>
      <c r="DU94" s="88"/>
      <c r="DV94" s="88"/>
    </row>
    <row r="95" spans="1:126" ht="16.5" x14ac:dyDescent="0.2">
      <c r="A95" s="64"/>
      <c r="B95" s="64"/>
      <c r="C95" s="100"/>
      <c r="D95" s="65"/>
      <c r="E95" s="65"/>
      <c r="F95" s="65"/>
      <c r="G95" s="65"/>
      <c r="H95" s="101"/>
      <c r="I95" s="94"/>
      <c r="J95" s="95" t="str" cm="1">
        <f t="array" ref="J95">IF($D95=TXT_Sum,IF(ISBLANK($C95),"",SUMIFS(AllPlanAufw,AllPlanId,CONCATENATE($C95,"?*"),AllPlanTyp,TXT_Det)),"")</f>
        <v/>
      </c>
      <c r="K95" s="95" t="str" cm="1">
        <f t="array" ref="K95">IF($D95=TXT_Sum,IF(ISBLANK($C95),"",SUMIFS(AllPlanKapa,AllPlanId,CONCATENATE($C95,"?*"),AllPlanTyp,TXT_Det)),IF($D95=TXT_Det,IF(ISBLANK($C95),"",SUMIFS(AllZuordKapa,AllZuordPlanId,CONCATENATE($C95,"*"))),""))</f>
        <v/>
      </c>
      <c r="L95" s="66" t="str" cm="1">
        <f t="array" ref="L95">IF($D95=TXT_Sum,IF(ISBLANK($C95),"",_xlfn.MINIFS(AllPlanKapaAmp,AllPlanId,CONCATENATE($C95,"?*"),AllPlanTyp,TXT_Det)),IF($D95=TXT_Det,IF(ISBLANK($C95),"",IF(ISNUMBER($I95),IF(ISNUMBER($K95),IF(I95&lt;&gt;0,$K95/$I95,0%),0%),"")),""))</f>
        <v/>
      </c>
      <c r="M95" s="64"/>
      <c r="N95" s="95" t="str" cm="1">
        <f t="array" ref="N95">IF($D95=TXT_Sum,IF(ISBLANK($C95),"",SUMIFS(AllPlanDauer,AllPlanId,CONCATENATE($C95,"?*"),AllPlanTyp,TXT_Det)),"")</f>
        <v/>
      </c>
      <c r="O95" s="96"/>
      <c r="P95" s="95" t="str" cm="1">
        <f t="array" ref="P95">IF($D95=TXT_Sum,IF(ISBLANK($C95),"",SUMIFS(AllPlanRestAufw,AllPlanId,CONCATENATE($C95,"?*"),AllPlanTyp,TXT_Det)),IF($D95=TXT_Det,IF(ISBLANK($C95),"",IF(ISNUMBER($I95),IF(ISNUMBER($O95),$I95*(1-$O95),$I95),"")),""))</f>
        <v/>
      </c>
      <c r="Q95" s="95" t="str" cm="1">
        <f t="array" ref="Q95">IF(ISBLANK($C95),"",SUMIFS(AllZuordRestKapa,AllZuordPlanId,CONCATENATE($C95,"*")))</f>
        <v/>
      </c>
      <c r="R95" s="66" t="str" cm="1">
        <f t="array" ref="R95">IF($D95=TXT_Sum,IF(ISBLANK($C95),"",_xlfn.MINIFS(AllPlanRestKapaAmp,AllPlanId,CONCATENATE($C95,"?*"),AllPlanTyp,TXT_Det)),IF($D95=TXT_Det,IF(ISBLANK($C95),"",IF(ISNUMBER($P95),IF(ISNUMBER($Q95),IF($P95&lt;&gt;0,$Q95/$P95,100%),0%),"")),""))</f>
        <v/>
      </c>
      <c r="S95" s="67"/>
      <c r="T95" s="68" t="str" cm="1">
        <f t="array" ref="T95">IF($D95=TXT_Sum,IF(ISBLANK($C95),"",IF(_xlfn.MINIFS(AllPlanStart,AllPlanId,CONCATENATE($C95,"?*"),AllPlanTyp,TXT_Det)&gt;DATE(2000,1,1),_xlfn.MINIFS(AllPlanStart,AllPlanId,CONCATENATE($C95,"?*"),AllPlanTyp,TXT_Det),"")),"")</f>
        <v/>
      </c>
      <c r="U95" s="68" t="str" cm="1">
        <f t="array" ref="U95">IF($D95=TXT_Sum,
   IF(ISBLANK($C95),
      "",
      IF(MAX(_xlfn.MAXIFS(AllPlanEnd,AllPlanId,CONCATENATE($C95,"?*"),AllPlanTyp,TXT_Det),_xlfn.MAXIFS(AllPlanStart,AllPlanId,CONCATENATE($C95,"?*"),AllPlanTyp,TXT_MS))&gt;DATE(2000,1,1),
         MAX(_xlfn.MAXIFS(AllPlanEnd,AllPlanId,CONCATENATE($C95,"?*"),AllPlanTyp,TXT_Det),_xlfn.MAXIFS(AllPlanStart,AllPlanId,CONCATENATE($C95,"?*"),AllPlanTyp,TXT_MS)),
         ""
      )
   ),
   IF(ISBLANK($C95),
      "",
      IF(
         AND(
            ISNUMBER($M95),
            ISNUMBER($S95),
            $S95&gt;=DATE(2000,1,1)
         ),
         IF($M95=0,
            $S95,
            WORKDAY.INTL($S95,($M95-1),1)
         ),
         ""
      )
   )
)</f>
        <v/>
      </c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/>
      <c r="BV95" s="88"/>
      <c r="BW95" s="88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8"/>
      <c r="CW95" s="88"/>
      <c r="CX95" s="88"/>
      <c r="CY95" s="88"/>
      <c r="CZ95" s="88"/>
      <c r="DA95" s="88"/>
      <c r="DB95" s="88"/>
      <c r="DC95" s="88"/>
      <c r="DD95" s="88"/>
      <c r="DE95" s="88"/>
      <c r="DF95" s="88"/>
      <c r="DG95" s="88"/>
      <c r="DH95" s="88"/>
      <c r="DI95" s="88"/>
      <c r="DJ95" s="88"/>
      <c r="DK95" s="88"/>
      <c r="DL95" s="88"/>
      <c r="DM95" s="88"/>
      <c r="DN95" s="88"/>
      <c r="DO95" s="88"/>
      <c r="DP95" s="88"/>
      <c r="DQ95" s="88"/>
      <c r="DR95" s="88"/>
      <c r="DS95" s="88"/>
      <c r="DT95" s="88"/>
      <c r="DU95" s="88"/>
      <c r="DV95" s="88"/>
    </row>
    <row r="96" spans="1:126" ht="16.5" x14ac:dyDescent="0.2">
      <c r="A96" s="64"/>
      <c r="B96" s="64"/>
      <c r="C96" s="100"/>
      <c r="D96" s="65"/>
      <c r="E96" s="65"/>
      <c r="F96" s="65"/>
      <c r="G96" s="65"/>
      <c r="H96" s="101"/>
      <c r="I96" s="94"/>
      <c r="J96" s="95" t="str" cm="1">
        <f t="array" ref="J96">IF($D96=TXT_Sum,IF(ISBLANK($C96),"",SUMIFS(AllPlanAufw,AllPlanId,CONCATENATE($C96,"?*"),AllPlanTyp,TXT_Det)),"")</f>
        <v/>
      </c>
      <c r="K96" s="95" t="str" cm="1">
        <f t="array" ref="K96">IF($D96=TXT_Sum,IF(ISBLANK($C96),"",SUMIFS(AllPlanKapa,AllPlanId,CONCATENATE($C96,"?*"),AllPlanTyp,TXT_Det)),IF($D96=TXT_Det,IF(ISBLANK($C96),"",SUMIFS(AllZuordKapa,AllZuordPlanId,CONCATENATE($C96,"*"))),""))</f>
        <v/>
      </c>
      <c r="L96" s="66" t="str" cm="1">
        <f t="array" ref="L96">IF($D96=TXT_Sum,IF(ISBLANK($C96),"",_xlfn.MINIFS(AllPlanKapaAmp,AllPlanId,CONCATENATE($C96,"?*"),AllPlanTyp,TXT_Det)),IF($D96=TXT_Det,IF(ISBLANK($C96),"",IF(ISNUMBER($I96),IF(ISNUMBER($K96),IF(I96&lt;&gt;0,$K96/$I96,0%),0%),"")),""))</f>
        <v/>
      </c>
      <c r="M96" s="64"/>
      <c r="N96" s="95" t="str" cm="1">
        <f t="array" ref="N96">IF($D96=TXT_Sum,IF(ISBLANK($C96),"",SUMIFS(AllPlanDauer,AllPlanId,CONCATENATE($C96,"?*"),AllPlanTyp,TXT_Det)),"")</f>
        <v/>
      </c>
      <c r="O96" s="96"/>
      <c r="P96" s="95" t="str" cm="1">
        <f t="array" ref="P96">IF($D96=TXT_Sum,IF(ISBLANK($C96),"",SUMIFS(AllPlanRestAufw,AllPlanId,CONCATENATE($C96,"?*"),AllPlanTyp,TXT_Det)),IF($D96=TXT_Det,IF(ISBLANK($C96),"",IF(ISNUMBER($I96),IF(ISNUMBER($O96),$I96*(1-$O96),$I96),"")),""))</f>
        <v/>
      </c>
      <c r="Q96" s="95" t="str" cm="1">
        <f t="array" ref="Q96">IF(ISBLANK($C96),"",SUMIFS(AllZuordRestKapa,AllZuordPlanId,CONCATENATE($C96,"*")))</f>
        <v/>
      </c>
      <c r="R96" s="66" t="str" cm="1">
        <f t="array" ref="R96">IF($D96=TXT_Sum,IF(ISBLANK($C96),"",_xlfn.MINIFS(AllPlanRestKapaAmp,AllPlanId,CONCATENATE($C96,"?*"),AllPlanTyp,TXT_Det)),IF($D96=TXT_Det,IF(ISBLANK($C96),"",IF(ISNUMBER($P96),IF(ISNUMBER($Q96),IF($P96&lt;&gt;0,$Q96/$P96,100%),0%),"")),""))</f>
        <v/>
      </c>
      <c r="S96" s="67"/>
      <c r="T96" s="68" t="str" cm="1">
        <f t="array" ref="T96">IF($D96=TXT_Sum,IF(ISBLANK($C96),"",IF(_xlfn.MINIFS(AllPlanStart,AllPlanId,CONCATENATE($C96,"?*"),AllPlanTyp,TXT_Det)&gt;DATE(2000,1,1),_xlfn.MINIFS(AllPlanStart,AllPlanId,CONCATENATE($C96,"?*"),AllPlanTyp,TXT_Det),"")),"")</f>
        <v/>
      </c>
      <c r="U96" s="68" t="str" cm="1">
        <f t="array" ref="U96">IF($D96=TXT_Sum,
   IF(ISBLANK($C96),
      "",
      IF(MAX(_xlfn.MAXIFS(AllPlanEnd,AllPlanId,CONCATENATE($C96,"?*"),AllPlanTyp,TXT_Det),_xlfn.MAXIFS(AllPlanStart,AllPlanId,CONCATENATE($C96,"?*"),AllPlanTyp,TXT_MS))&gt;DATE(2000,1,1),
         MAX(_xlfn.MAXIFS(AllPlanEnd,AllPlanId,CONCATENATE($C96,"?*"),AllPlanTyp,TXT_Det),_xlfn.MAXIFS(AllPlanStart,AllPlanId,CONCATENATE($C96,"?*"),AllPlanTyp,TXT_MS)),
         ""
      )
   ),
   IF(ISBLANK($C96),
      "",
      IF(
         AND(
            ISNUMBER($M96),
            ISNUMBER($S96),
            $S96&gt;=DATE(2000,1,1)
         ),
         IF($M96=0,
            $S96,
            WORKDAY.INTL($S96,($M96-1),1)
         ),
         ""
      )
   )
)</f>
        <v/>
      </c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/>
      <c r="BV96" s="88"/>
      <c r="BW96" s="88"/>
      <c r="BX96" s="88"/>
      <c r="BY96" s="88"/>
      <c r="BZ96" s="88"/>
      <c r="CA96" s="88"/>
      <c r="CB96" s="88"/>
      <c r="CC96" s="88"/>
      <c r="CD96" s="88"/>
      <c r="CE96" s="88"/>
      <c r="CF96" s="88"/>
      <c r="CG96" s="88"/>
      <c r="CH96" s="88"/>
      <c r="CI96" s="88"/>
      <c r="CJ96" s="88"/>
      <c r="CK96" s="88"/>
      <c r="CL96" s="88"/>
      <c r="CM96" s="88"/>
      <c r="CN96" s="88"/>
      <c r="CO96" s="88"/>
      <c r="CP96" s="88"/>
      <c r="CQ96" s="88"/>
      <c r="CR96" s="88"/>
      <c r="CS96" s="88"/>
      <c r="CT96" s="88"/>
      <c r="CU96" s="88"/>
      <c r="CV96" s="88"/>
      <c r="CW96" s="88"/>
      <c r="CX96" s="88"/>
      <c r="CY96" s="88"/>
      <c r="CZ96" s="88"/>
      <c r="DA96" s="88"/>
      <c r="DB96" s="88"/>
      <c r="DC96" s="88"/>
      <c r="DD96" s="88"/>
      <c r="DE96" s="88"/>
      <c r="DF96" s="88"/>
      <c r="DG96" s="88"/>
      <c r="DH96" s="88"/>
      <c r="DI96" s="88"/>
      <c r="DJ96" s="88"/>
      <c r="DK96" s="88"/>
      <c r="DL96" s="88"/>
      <c r="DM96" s="88"/>
      <c r="DN96" s="88"/>
      <c r="DO96" s="88"/>
      <c r="DP96" s="88"/>
      <c r="DQ96" s="88"/>
      <c r="DR96" s="88"/>
      <c r="DS96" s="88"/>
      <c r="DT96" s="88"/>
      <c r="DU96" s="88"/>
      <c r="DV96" s="88"/>
    </row>
    <row r="97" spans="1:126" ht="16.5" x14ac:dyDescent="0.2">
      <c r="A97" s="64"/>
      <c r="B97" s="64"/>
      <c r="C97" s="100"/>
      <c r="D97" s="65"/>
      <c r="E97" s="65"/>
      <c r="F97" s="65"/>
      <c r="G97" s="65"/>
      <c r="H97" s="101"/>
      <c r="I97" s="94"/>
      <c r="J97" s="95" t="str" cm="1">
        <f t="array" ref="J97">IF($D97=TXT_Sum,IF(ISBLANK($C97),"",SUMIFS(AllPlanAufw,AllPlanId,CONCATENATE($C97,"?*"),AllPlanTyp,TXT_Det)),"")</f>
        <v/>
      </c>
      <c r="K97" s="95" t="str" cm="1">
        <f t="array" ref="K97">IF($D97=TXT_Sum,IF(ISBLANK($C97),"",SUMIFS(AllPlanKapa,AllPlanId,CONCATENATE($C97,"?*"),AllPlanTyp,TXT_Det)),IF($D97=TXT_Det,IF(ISBLANK($C97),"",SUMIFS(AllZuordKapa,AllZuordPlanId,CONCATENATE($C97,"*"))),""))</f>
        <v/>
      </c>
      <c r="L97" s="66" t="str" cm="1">
        <f t="array" ref="L97">IF($D97=TXT_Sum,IF(ISBLANK($C97),"",_xlfn.MINIFS(AllPlanKapaAmp,AllPlanId,CONCATENATE($C97,"?*"),AllPlanTyp,TXT_Det)),IF($D97=TXT_Det,IF(ISBLANK($C97),"",IF(ISNUMBER($I97),IF(ISNUMBER($K97),IF(I97&lt;&gt;0,$K97/$I97,0%),0%),"")),""))</f>
        <v/>
      </c>
      <c r="M97" s="64"/>
      <c r="N97" s="95" t="str" cm="1">
        <f t="array" ref="N97">IF($D97=TXT_Sum,IF(ISBLANK($C97),"",SUMIFS(AllPlanDauer,AllPlanId,CONCATENATE($C97,"?*"),AllPlanTyp,TXT_Det)),"")</f>
        <v/>
      </c>
      <c r="O97" s="96"/>
      <c r="P97" s="95" t="str" cm="1">
        <f t="array" ref="P97">IF($D97=TXT_Sum,IF(ISBLANK($C97),"",SUMIFS(AllPlanRestAufw,AllPlanId,CONCATENATE($C97,"?*"),AllPlanTyp,TXT_Det)),IF($D97=TXT_Det,IF(ISBLANK($C97),"",IF(ISNUMBER($I97),IF(ISNUMBER($O97),$I97*(1-$O97),$I97),"")),""))</f>
        <v/>
      </c>
      <c r="Q97" s="95" t="str" cm="1">
        <f t="array" ref="Q97">IF(ISBLANK($C97),"",SUMIFS(AllZuordRestKapa,AllZuordPlanId,CONCATENATE($C97,"*")))</f>
        <v/>
      </c>
      <c r="R97" s="66" t="str" cm="1">
        <f t="array" ref="R97">IF($D97=TXT_Sum,IF(ISBLANK($C97),"",_xlfn.MINIFS(AllPlanRestKapaAmp,AllPlanId,CONCATENATE($C97,"?*"),AllPlanTyp,TXT_Det)),IF($D97=TXT_Det,IF(ISBLANK($C97),"",IF(ISNUMBER($P97),IF(ISNUMBER($Q97),IF($P97&lt;&gt;0,$Q97/$P97,100%),0%),"")),""))</f>
        <v/>
      </c>
      <c r="S97" s="67"/>
      <c r="T97" s="68" t="str" cm="1">
        <f t="array" ref="T97">IF($D97=TXT_Sum,IF(ISBLANK($C97),"",IF(_xlfn.MINIFS(AllPlanStart,AllPlanId,CONCATENATE($C97,"?*"),AllPlanTyp,TXT_Det)&gt;DATE(2000,1,1),_xlfn.MINIFS(AllPlanStart,AllPlanId,CONCATENATE($C97,"?*"),AllPlanTyp,TXT_Det),"")),"")</f>
        <v/>
      </c>
      <c r="U97" s="68" t="str" cm="1">
        <f t="array" ref="U97">IF($D97=TXT_Sum,
   IF(ISBLANK($C97),
      "",
      IF(MAX(_xlfn.MAXIFS(AllPlanEnd,AllPlanId,CONCATENATE($C97,"?*"),AllPlanTyp,TXT_Det),_xlfn.MAXIFS(AllPlanStart,AllPlanId,CONCATENATE($C97,"?*"),AllPlanTyp,TXT_MS))&gt;DATE(2000,1,1),
         MAX(_xlfn.MAXIFS(AllPlanEnd,AllPlanId,CONCATENATE($C97,"?*"),AllPlanTyp,TXT_Det),_xlfn.MAXIFS(AllPlanStart,AllPlanId,CONCATENATE($C97,"?*"),AllPlanTyp,TXT_MS)),
         ""
      )
   ),
   IF(ISBLANK($C97),
      "",
      IF(
         AND(
            ISNUMBER($M97),
            ISNUMBER($S97),
            $S97&gt;=DATE(2000,1,1)
         ),
         IF($M97=0,
            $S97,
            WORKDAY.INTL($S97,($M97-1),1)
         ),
         ""
      )
   )
)</f>
        <v/>
      </c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  <c r="BM97" s="88"/>
      <c r="BN97" s="88"/>
      <c r="BO97" s="88"/>
      <c r="BP97" s="88"/>
      <c r="BQ97" s="88"/>
      <c r="BR97" s="88"/>
      <c r="BS97" s="88"/>
      <c r="BT97" s="88"/>
      <c r="BU97" s="88"/>
      <c r="BV97" s="88"/>
      <c r="BW97" s="88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8"/>
      <c r="CW97" s="88"/>
      <c r="CX97" s="88"/>
      <c r="CY97" s="88"/>
      <c r="CZ97" s="88"/>
      <c r="DA97" s="88"/>
      <c r="DB97" s="88"/>
      <c r="DC97" s="88"/>
      <c r="DD97" s="88"/>
      <c r="DE97" s="88"/>
      <c r="DF97" s="88"/>
      <c r="DG97" s="88"/>
      <c r="DH97" s="88"/>
      <c r="DI97" s="88"/>
      <c r="DJ97" s="88"/>
      <c r="DK97" s="88"/>
      <c r="DL97" s="88"/>
      <c r="DM97" s="88"/>
      <c r="DN97" s="88"/>
      <c r="DO97" s="88"/>
      <c r="DP97" s="88"/>
      <c r="DQ97" s="88"/>
      <c r="DR97" s="88"/>
      <c r="DS97" s="88"/>
      <c r="DT97" s="88"/>
      <c r="DU97" s="88"/>
      <c r="DV97" s="88"/>
    </row>
    <row r="98" spans="1:126" ht="16.5" x14ac:dyDescent="0.2">
      <c r="A98" s="64"/>
      <c r="B98" s="64"/>
      <c r="C98" s="100"/>
      <c r="D98" s="65"/>
      <c r="E98" s="65"/>
      <c r="F98" s="65"/>
      <c r="G98" s="65"/>
      <c r="H98" s="101"/>
      <c r="I98" s="94"/>
      <c r="J98" s="95" t="str" cm="1">
        <f t="array" ref="J98">IF($D98=TXT_Sum,IF(ISBLANK($C98),"",SUMIFS(AllPlanAufw,AllPlanId,CONCATENATE($C98,"?*"),AllPlanTyp,TXT_Det)),"")</f>
        <v/>
      </c>
      <c r="K98" s="95" t="str" cm="1">
        <f t="array" ref="K98">IF($D98=TXT_Sum,IF(ISBLANK($C98),"",SUMIFS(AllPlanKapa,AllPlanId,CONCATENATE($C98,"?*"),AllPlanTyp,TXT_Det)),IF($D98=TXT_Det,IF(ISBLANK($C98),"",SUMIFS(AllZuordKapa,AllZuordPlanId,CONCATENATE($C98,"*"))),""))</f>
        <v/>
      </c>
      <c r="L98" s="66" t="str" cm="1">
        <f t="array" ref="L98">IF($D98=TXT_Sum,IF(ISBLANK($C98),"",_xlfn.MINIFS(AllPlanKapaAmp,AllPlanId,CONCATENATE($C98,"?*"),AllPlanTyp,TXT_Det)),IF($D98=TXT_Det,IF(ISBLANK($C98),"",IF(ISNUMBER($I98),IF(ISNUMBER($K98),IF(I98&lt;&gt;0,$K98/$I98,0%),0%),"")),""))</f>
        <v/>
      </c>
      <c r="M98" s="64"/>
      <c r="N98" s="95" t="str" cm="1">
        <f t="array" ref="N98">IF($D98=TXT_Sum,IF(ISBLANK($C98),"",SUMIFS(AllPlanDauer,AllPlanId,CONCATENATE($C98,"?*"),AllPlanTyp,TXT_Det)),"")</f>
        <v/>
      </c>
      <c r="O98" s="96"/>
      <c r="P98" s="95" t="str" cm="1">
        <f t="array" ref="P98">IF($D98=TXT_Sum,IF(ISBLANK($C98),"",SUMIFS(AllPlanRestAufw,AllPlanId,CONCATENATE($C98,"?*"),AllPlanTyp,TXT_Det)),IF($D98=TXT_Det,IF(ISBLANK($C98),"",IF(ISNUMBER($I98),IF(ISNUMBER($O98),$I98*(1-$O98),$I98),"")),""))</f>
        <v/>
      </c>
      <c r="Q98" s="95" t="str" cm="1">
        <f t="array" ref="Q98">IF(ISBLANK($C98),"",SUMIFS(AllZuordRestKapa,AllZuordPlanId,CONCATENATE($C98,"*")))</f>
        <v/>
      </c>
      <c r="R98" s="66" t="str" cm="1">
        <f t="array" ref="R98">IF($D98=TXT_Sum,IF(ISBLANK($C98),"",_xlfn.MINIFS(AllPlanRestKapaAmp,AllPlanId,CONCATENATE($C98,"?*"),AllPlanTyp,TXT_Det)),IF($D98=TXT_Det,IF(ISBLANK($C98),"",IF(ISNUMBER($P98),IF(ISNUMBER($Q98),IF($P98&lt;&gt;0,$Q98/$P98,100%),0%),"")),""))</f>
        <v/>
      </c>
      <c r="S98" s="67"/>
      <c r="T98" s="68" t="str" cm="1">
        <f t="array" ref="T98">IF($D98=TXT_Sum,IF(ISBLANK($C98),"",IF(_xlfn.MINIFS(AllPlanStart,AllPlanId,CONCATENATE($C98,"?*"),AllPlanTyp,TXT_Det)&gt;DATE(2000,1,1),_xlfn.MINIFS(AllPlanStart,AllPlanId,CONCATENATE($C98,"?*"),AllPlanTyp,TXT_Det),"")),"")</f>
        <v/>
      </c>
      <c r="U98" s="68" t="str" cm="1">
        <f t="array" ref="U98">IF($D98=TXT_Sum,
   IF(ISBLANK($C98),
      "",
      IF(MAX(_xlfn.MAXIFS(AllPlanEnd,AllPlanId,CONCATENATE($C98,"?*"),AllPlanTyp,TXT_Det),_xlfn.MAXIFS(AllPlanStart,AllPlanId,CONCATENATE($C98,"?*"),AllPlanTyp,TXT_MS))&gt;DATE(2000,1,1),
         MAX(_xlfn.MAXIFS(AllPlanEnd,AllPlanId,CONCATENATE($C98,"?*"),AllPlanTyp,TXT_Det),_xlfn.MAXIFS(AllPlanStart,AllPlanId,CONCATENATE($C98,"?*"),AllPlanTyp,TXT_MS)),
         ""
      )
   ),
   IF(ISBLANK($C98),
      "",
      IF(
         AND(
            ISNUMBER($M98),
            ISNUMBER($S98),
            $S98&gt;=DATE(2000,1,1)
         ),
         IF($M98=0,
            $S98,
            WORKDAY.INTL($S98,($M98-1),1)
         ),
         ""
      )
   )
)</f>
        <v/>
      </c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  <c r="BL98" s="88"/>
      <c r="BM98" s="88"/>
      <c r="BN98" s="88"/>
      <c r="BO98" s="88"/>
      <c r="BP98" s="88"/>
      <c r="BQ98" s="88"/>
      <c r="BR98" s="88"/>
      <c r="BS98" s="88"/>
      <c r="BT98" s="88"/>
      <c r="BU98" s="88"/>
      <c r="BV98" s="88"/>
      <c r="BW98" s="88"/>
      <c r="BX98" s="88"/>
      <c r="BY98" s="88"/>
      <c r="BZ98" s="88"/>
      <c r="CA98" s="88"/>
      <c r="CB98" s="88"/>
      <c r="CC98" s="88"/>
      <c r="CD98" s="88"/>
      <c r="CE98" s="88"/>
      <c r="CF98" s="88"/>
      <c r="CG98" s="88"/>
      <c r="CH98" s="88"/>
      <c r="CI98" s="88"/>
      <c r="CJ98" s="88"/>
      <c r="CK98" s="88"/>
      <c r="CL98" s="88"/>
      <c r="CM98" s="88"/>
      <c r="CN98" s="88"/>
      <c r="CO98" s="88"/>
      <c r="CP98" s="88"/>
      <c r="CQ98" s="88"/>
      <c r="CR98" s="88"/>
      <c r="CS98" s="88"/>
      <c r="CT98" s="88"/>
      <c r="CU98" s="88"/>
      <c r="CV98" s="88"/>
      <c r="CW98" s="88"/>
      <c r="CX98" s="88"/>
      <c r="CY98" s="88"/>
      <c r="CZ98" s="88"/>
      <c r="DA98" s="88"/>
      <c r="DB98" s="88"/>
      <c r="DC98" s="88"/>
      <c r="DD98" s="88"/>
      <c r="DE98" s="88"/>
      <c r="DF98" s="88"/>
      <c r="DG98" s="88"/>
      <c r="DH98" s="88"/>
      <c r="DI98" s="88"/>
      <c r="DJ98" s="88"/>
      <c r="DK98" s="88"/>
      <c r="DL98" s="88"/>
      <c r="DM98" s="88"/>
      <c r="DN98" s="88"/>
      <c r="DO98" s="88"/>
      <c r="DP98" s="88"/>
      <c r="DQ98" s="88"/>
      <c r="DR98" s="88"/>
      <c r="DS98" s="88"/>
      <c r="DT98" s="88"/>
      <c r="DU98" s="88"/>
      <c r="DV98" s="88"/>
    </row>
    <row r="99" spans="1:126" ht="16.5" x14ac:dyDescent="0.2">
      <c r="A99" s="64"/>
      <c r="B99" s="64"/>
      <c r="C99" s="100"/>
      <c r="D99" s="65"/>
      <c r="E99" s="65"/>
      <c r="F99" s="65"/>
      <c r="G99" s="65"/>
      <c r="H99" s="101"/>
      <c r="I99" s="94"/>
      <c r="J99" s="95" t="str" cm="1">
        <f t="array" ref="J99">IF($D99=TXT_Sum,IF(ISBLANK($C99),"",SUMIFS(AllPlanAufw,AllPlanId,CONCATENATE($C99,"?*"),AllPlanTyp,TXT_Det)),"")</f>
        <v/>
      </c>
      <c r="K99" s="95" t="str" cm="1">
        <f t="array" ref="K99">IF($D99=TXT_Sum,IF(ISBLANK($C99),"",SUMIFS(AllPlanKapa,AllPlanId,CONCATENATE($C99,"?*"),AllPlanTyp,TXT_Det)),IF($D99=TXT_Det,IF(ISBLANK($C99),"",SUMIFS(AllZuordKapa,AllZuordPlanId,CONCATENATE($C99,"*"))),""))</f>
        <v/>
      </c>
      <c r="L99" s="66" t="str" cm="1">
        <f t="array" ref="L99">IF($D99=TXT_Sum,IF(ISBLANK($C99),"",_xlfn.MINIFS(AllPlanKapaAmp,AllPlanId,CONCATENATE($C99,"?*"),AllPlanTyp,TXT_Det)),IF($D99=TXT_Det,IF(ISBLANK($C99),"",IF(ISNUMBER($I99),IF(ISNUMBER($K99),IF(I99&lt;&gt;0,$K99/$I99,0%),0%),"")),""))</f>
        <v/>
      </c>
      <c r="M99" s="64"/>
      <c r="N99" s="95" t="str" cm="1">
        <f t="array" ref="N99">IF($D99=TXT_Sum,IF(ISBLANK($C99),"",SUMIFS(AllPlanDauer,AllPlanId,CONCATENATE($C99,"?*"),AllPlanTyp,TXT_Det)),"")</f>
        <v/>
      </c>
      <c r="O99" s="96"/>
      <c r="P99" s="95" t="str" cm="1">
        <f t="array" ref="P99">IF($D99=TXT_Sum,IF(ISBLANK($C99),"",SUMIFS(AllPlanRestAufw,AllPlanId,CONCATENATE($C99,"?*"),AllPlanTyp,TXT_Det)),IF($D99=TXT_Det,IF(ISBLANK($C99),"",IF(ISNUMBER($I99),IF(ISNUMBER($O99),$I99*(1-$O99),$I99),"")),""))</f>
        <v/>
      </c>
      <c r="Q99" s="95" t="str" cm="1">
        <f t="array" ref="Q99">IF(ISBLANK($C99),"",SUMIFS(AllZuordRestKapa,AllZuordPlanId,CONCATENATE($C99,"*")))</f>
        <v/>
      </c>
      <c r="R99" s="66" t="str" cm="1">
        <f t="array" ref="R99">IF($D99=TXT_Sum,IF(ISBLANK($C99),"",_xlfn.MINIFS(AllPlanRestKapaAmp,AllPlanId,CONCATENATE($C99,"?*"),AllPlanTyp,TXT_Det)),IF($D99=TXT_Det,IF(ISBLANK($C99),"",IF(ISNUMBER($P99),IF(ISNUMBER($Q99),IF($P99&lt;&gt;0,$Q99/$P99,100%),0%),"")),""))</f>
        <v/>
      </c>
      <c r="S99" s="67"/>
      <c r="T99" s="68" t="str" cm="1">
        <f t="array" ref="T99">IF($D99=TXT_Sum,IF(ISBLANK($C99),"",IF(_xlfn.MINIFS(AllPlanStart,AllPlanId,CONCATENATE($C99,"?*"),AllPlanTyp,TXT_Det)&gt;DATE(2000,1,1),_xlfn.MINIFS(AllPlanStart,AllPlanId,CONCATENATE($C99,"?*"),AllPlanTyp,TXT_Det),"")),"")</f>
        <v/>
      </c>
      <c r="U99" s="68" t="str" cm="1">
        <f t="array" ref="U99">IF($D99=TXT_Sum,
   IF(ISBLANK($C99),
      "",
      IF(MAX(_xlfn.MAXIFS(AllPlanEnd,AllPlanId,CONCATENATE($C99,"?*"),AllPlanTyp,TXT_Det),_xlfn.MAXIFS(AllPlanStart,AllPlanId,CONCATENATE($C99,"?*"),AllPlanTyp,TXT_MS))&gt;DATE(2000,1,1),
         MAX(_xlfn.MAXIFS(AllPlanEnd,AllPlanId,CONCATENATE($C99,"?*"),AllPlanTyp,TXT_Det),_xlfn.MAXIFS(AllPlanStart,AllPlanId,CONCATENATE($C99,"?*"),AllPlanTyp,TXT_MS)),
         ""
      )
   ),
   IF(ISBLANK($C99),
      "",
      IF(
         AND(
            ISNUMBER($M99),
            ISNUMBER($S99),
            $S99&gt;=DATE(2000,1,1)
         ),
         IF($M99=0,
            $S99,
            WORKDAY.INTL($S99,($M99-1),1)
         ),
         ""
      )
   )
)</f>
        <v/>
      </c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/>
      <c r="BD99" s="88"/>
      <c r="BE99" s="88"/>
      <c r="BF99" s="88"/>
      <c r="BG99" s="88"/>
      <c r="BH99" s="88"/>
      <c r="BI99" s="88"/>
      <c r="BJ99" s="88"/>
      <c r="BK99" s="88"/>
      <c r="BL99" s="88"/>
      <c r="BM99" s="88"/>
      <c r="BN99" s="88"/>
      <c r="BO99" s="88"/>
      <c r="BP99" s="88"/>
      <c r="BQ99" s="88"/>
      <c r="BR99" s="88"/>
      <c r="BS99" s="88"/>
      <c r="BT99" s="88"/>
      <c r="BU99" s="88"/>
      <c r="BV99" s="88"/>
      <c r="BW99" s="88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8"/>
      <c r="CW99" s="88"/>
      <c r="CX99" s="88"/>
      <c r="CY99" s="88"/>
      <c r="CZ99" s="88"/>
      <c r="DA99" s="88"/>
      <c r="DB99" s="88"/>
      <c r="DC99" s="88"/>
      <c r="DD99" s="88"/>
      <c r="DE99" s="88"/>
      <c r="DF99" s="88"/>
      <c r="DG99" s="88"/>
      <c r="DH99" s="88"/>
      <c r="DI99" s="88"/>
      <c r="DJ99" s="88"/>
      <c r="DK99" s="88"/>
      <c r="DL99" s="88"/>
      <c r="DM99" s="88"/>
      <c r="DN99" s="88"/>
      <c r="DO99" s="88"/>
      <c r="DP99" s="88"/>
      <c r="DQ99" s="88"/>
      <c r="DR99" s="88"/>
      <c r="DS99" s="88"/>
      <c r="DT99" s="88"/>
      <c r="DU99" s="88"/>
      <c r="DV99" s="88"/>
    </row>
    <row r="100" spans="1:126" ht="16.5" x14ac:dyDescent="0.2">
      <c r="A100" s="64"/>
      <c r="B100" s="64"/>
      <c r="C100" s="100"/>
      <c r="D100" s="65"/>
      <c r="E100" s="65"/>
      <c r="F100" s="65"/>
      <c r="G100" s="65"/>
      <c r="H100" s="101"/>
      <c r="I100" s="94"/>
      <c r="J100" s="95" t="str" cm="1">
        <f t="array" ref="J100">IF($D100=TXT_Sum,IF(ISBLANK($C100),"",SUMIFS(AllPlanAufw,AllPlanId,CONCATENATE($C100,"?*"),AllPlanTyp,TXT_Det)),"")</f>
        <v/>
      </c>
      <c r="K100" s="95" t="str" cm="1">
        <f t="array" ref="K100">IF($D100=TXT_Sum,IF(ISBLANK($C100),"",SUMIFS(AllPlanKapa,AllPlanId,CONCATENATE($C100,"?*"),AllPlanTyp,TXT_Det)),IF($D100=TXT_Det,IF(ISBLANK($C100),"",SUMIFS(AllZuordKapa,AllZuordPlanId,CONCATENATE($C100,"*"))),""))</f>
        <v/>
      </c>
      <c r="L100" s="66" t="str" cm="1">
        <f t="array" ref="L100">IF($D100=TXT_Sum,IF(ISBLANK($C100),"",_xlfn.MINIFS(AllPlanKapaAmp,AllPlanId,CONCATENATE($C100,"?*"),AllPlanTyp,TXT_Det)),IF($D100=TXT_Det,IF(ISBLANK($C100),"",IF(ISNUMBER($I100),IF(ISNUMBER($K100),IF(I100&lt;&gt;0,$K100/$I100,0%),0%),"")),""))</f>
        <v/>
      </c>
      <c r="M100" s="64"/>
      <c r="N100" s="95" t="str" cm="1">
        <f t="array" ref="N100">IF($D100=TXT_Sum,IF(ISBLANK($C100),"",SUMIFS(AllPlanDauer,AllPlanId,CONCATENATE($C100,"?*"),AllPlanTyp,TXT_Det)),"")</f>
        <v/>
      </c>
      <c r="O100" s="96"/>
      <c r="P100" s="95" t="str" cm="1">
        <f t="array" ref="P100">IF($D100=TXT_Sum,IF(ISBLANK($C100),"",SUMIFS(AllPlanRestAufw,AllPlanId,CONCATENATE($C100,"?*"),AllPlanTyp,TXT_Det)),IF($D100=TXT_Det,IF(ISBLANK($C100),"",IF(ISNUMBER($I100),IF(ISNUMBER($O100),$I100*(1-$O100),$I100),"")),""))</f>
        <v/>
      </c>
      <c r="Q100" s="95" t="str" cm="1">
        <f t="array" ref="Q100">IF(ISBLANK($C100),"",SUMIFS(AllZuordRestKapa,AllZuordPlanId,CONCATENATE($C100,"*")))</f>
        <v/>
      </c>
      <c r="R100" s="66" t="str" cm="1">
        <f t="array" ref="R100">IF($D100=TXT_Sum,IF(ISBLANK($C100),"",_xlfn.MINIFS(AllPlanRestKapaAmp,AllPlanId,CONCATENATE($C100,"?*"),AllPlanTyp,TXT_Det)),IF($D100=TXT_Det,IF(ISBLANK($C100),"",IF(ISNUMBER($P100),IF(ISNUMBER($Q100),IF($P100&lt;&gt;0,$Q100/$P100,100%),0%),"")),""))</f>
        <v/>
      </c>
      <c r="S100" s="67"/>
      <c r="T100" s="68" t="str" cm="1">
        <f t="array" ref="T100">IF($D100=TXT_Sum,IF(ISBLANK($C100),"",IF(_xlfn.MINIFS(AllPlanStart,AllPlanId,CONCATENATE($C100,"?*"),AllPlanTyp,TXT_Det)&gt;DATE(2000,1,1),_xlfn.MINIFS(AllPlanStart,AllPlanId,CONCATENATE($C100,"?*"),AllPlanTyp,TXT_Det),"")),"")</f>
        <v/>
      </c>
      <c r="U100" s="68" t="str" cm="1">
        <f t="array" ref="U100">IF($D100=TXT_Sum,
   IF(ISBLANK($C100),
      "",
      IF(MAX(_xlfn.MAXIFS(AllPlanEnd,AllPlanId,CONCATENATE($C100,"?*"),AllPlanTyp,TXT_Det),_xlfn.MAXIFS(AllPlanStart,AllPlanId,CONCATENATE($C100,"?*"),AllPlanTyp,TXT_MS))&gt;DATE(2000,1,1),
         MAX(_xlfn.MAXIFS(AllPlanEnd,AllPlanId,CONCATENATE($C100,"?*"),AllPlanTyp,TXT_Det),_xlfn.MAXIFS(AllPlanStart,AllPlanId,CONCATENATE($C100,"?*"),AllPlanTyp,TXT_MS)),
         ""
      )
   ),
   IF(ISBLANK($C100),
      "",
      IF(
         AND(
            ISNUMBER($M100),
            ISNUMBER($S100),
            $S100&gt;=DATE(2000,1,1)
         ),
         IF($M100=0,
            $S100,
            WORKDAY.INTL($S100,($M100-1),1)
         ),
         ""
      )
   )
)</f>
        <v/>
      </c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H100" s="88"/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/>
      <c r="BU100" s="88"/>
      <c r="BV100" s="88"/>
      <c r="BW100" s="88"/>
      <c r="BX100" s="88"/>
      <c r="BY100" s="88"/>
      <c r="BZ100" s="88"/>
      <c r="CA100" s="88"/>
      <c r="CB100" s="88"/>
      <c r="CC100" s="88"/>
      <c r="CD100" s="88"/>
      <c r="CE100" s="88"/>
      <c r="CF100" s="88"/>
      <c r="CG100" s="88"/>
      <c r="CH100" s="88"/>
      <c r="CI100" s="88"/>
      <c r="CJ100" s="88"/>
      <c r="CK100" s="88"/>
      <c r="CL100" s="88"/>
      <c r="CM100" s="88"/>
      <c r="CN100" s="88"/>
      <c r="CO100" s="88"/>
      <c r="CP100" s="88"/>
      <c r="CQ100" s="88"/>
      <c r="CR100" s="88"/>
      <c r="CS100" s="88"/>
      <c r="CT100" s="88"/>
      <c r="CU100" s="88"/>
      <c r="CV100" s="88"/>
      <c r="CW100" s="88"/>
      <c r="CX100" s="88"/>
      <c r="CY100" s="88"/>
      <c r="CZ100" s="88"/>
      <c r="DA100" s="88"/>
      <c r="DB100" s="88"/>
      <c r="DC100" s="88"/>
      <c r="DD100" s="88"/>
      <c r="DE100" s="88"/>
      <c r="DF100" s="88"/>
      <c r="DG100" s="88"/>
      <c r="DH100" s="88"/>
      <c r="DI100" s="88"/>
      <c r="DJ100" s="88"/>
      <c r="DK100" s="88"/>
      <c r="DL100" s="88"/>
      <c r="DM100" s="88"/>
      <c r="DN100" s="88"/>
      <c r="DO100" s="88"/>
      <c r="DP100" s="88"/>
      <c r="DQ100" s="88"/>
      <c r="DR100" s="88"/>
      <c r="DS100" s="88"/>
      <c r="DT100" s="88"/>
      <c r="DU100" s="88"/>
      <c r="DV100" s="88"/>
    </row>
    <row r="101" spans="1:126" ht="16.5" x14ac:dyDescent="0.2">
      <c r="A101" s="64"/>
      <c r="B101" s="64"/>
      <c r="C101" s="100"/>
      <c r="D101" s="65"/>
      <c r="E101" s="65"/>
      <c r="F101" s="65"/>
      <c r="G101" s="65"/>
      <c r="H101" s="101"/>
      <c r="I101" s="94"/>
      <c r="J101" s="95" t="str" cm="1">
        <f t="array" ref="J101">IF($D101=TXT_Sum,IF(ISBLANK($C101),"",SUMIFS(AllPlanAufw,AllPlanId,CONCATENATE($C101,"?*"),AllPlanTyp,TXT_Det)),"")</f>
        <v/>
      </c>
      <c r="K101" s="95" t="str" cm="1">
        <f t="array" ref="K101">IF($D101=TXT_Sum,IF(ISBLANK($C101),"",SUMIFS(AllPlanKapa,AllPlanId,CONCATENATE($C101,"?*"),AllPlanTyp,TXT_Det)),IF($D101=TXT_Det,IF(ISBLANK($C101),"",SUMIFS(AllZuordKapa,AllZuordPlanId,CONCATENATE($C101,"*"))),""))</f>
        <v/>
      </c>
      <c r="L101" s="66" t="str" cm="1">
        <f t="array" ref="L101">IF($D101=TXT_Sum,IF(ISBLANK($C101),"",_xlfn.MINIFS(AllPlanKapaAmp,AllPlanId,CONCATENATE($C101,"?*"),AllPlanTyp,TXT_Det)),IF($D101=TXT_Det,IF(ISBLANK($C101),"",IF(ISNUMBER($I101),IF(ISNUMBER($K101),IF(I101&lt;&gt;0,$K101/$I101,0%),0%),"")),""))</f>
        <v/>
      </c>
      <c r="M101" s="64"/>
      <c r="N101" s="95" t="str" cm="1">
        <f t="array" ref="N101">IF($D101=TXT_Sum,IF(ISBLANK($C101),"",SUMIFS(AllPlanDauer,AllPlanId,CONCATENATE($C101,"?*"),AllPlanTyp,TXT_Det)),"")</f>
        <v/>
      </c>
      <c r="O101" s="96"/>
      <c r="P101" s="95" t="str" cm="1">
        <f t="array" ref="P101">IF($D101=TXT_Sum,IF(ISBLANK($C101),"",SUMIFS(AllPlanRestAufw,AllPlanId,CONCATENATE($C101,"?*"),AllPlanTyp,TXT_Det)),IF($D101=TXT_Det,IF(ISBLANK($C101),"",IF(ISNUMBER($I101),IF(ISNUMBER($O101),$I101*(1-$O101),$I101),"")),""))</f>
        <v/>
      </c>
      <c r="Q101" s="95" t="str" cm="1">
        <f t="array" ref="Q101">IF(ISBLANK($C101),"",SUMIFS(AllZuordRestKapa,AllZuordPlanId,CONCATENATE($C101,"*")))</f>
        <v/>
      </c>
      <c r="R101" s="66" t="str" cm="1">
        <f t="array" ref="R101">IF($D101=TXT_Sum,IF(ISBLANK($C101),"",_xlfn.MINIFS(AllPlanRestKapaAmp,AllPlanId,CONCATENATE($C101,"?*"),AllPlanTyp,TXT_Det)),IF($D101=TXT_Det,IF(ISBLANK($C101),"",IF(ISNUMBER($P101),IF(ISNUMBER($Q101),IF($P101&lt;&gt;0,$Q101/$P101,100%),0%),"")),""))</f>
        <v/>
      </c>
      <c r="S101" s="67"/>
      <c r="T101" s="68" t="str" cm="1">
        <f t="array" ref="T101">IF($D101=TXT_Sum,IF(ISBLANK($C101),"",IF(_xlfn.MINIFS(AllPlanStart,AllPlanId,CONCATENATE($C101,"?*"),AllPlanTyp,TXT_Det)&gt;DATE(2000,1,1),_xlfn.MINIFS(AllPlanStart,AllPlanId,CONCATENATE($C101,"?*"),AllPlanTyp,TXT_Det),"")),"")</f>
        <v/>
      </c>
      <c r="U101" s="68" t="str" cm="1">
        <f t="array" ref="U101">IF($D101=TXT_Sum,
   IF(ISBLANK($C101),
      "",
      IF(MAX(_xlfn.MAXIFS(AllPlanEnd,AllPlanId,CONCATENATE($C101,"?*"),AllPlanTyp,TXT_Det),_xlfn.MAXIFS(AllPlanStart,AllPlanId,CONCATENATE($C101,"?*"),AllPlanTyp,TXT_MS))&gt;DATE(2000,1,1),
         MAX(_xlfn.MAXIFS(AllPlanEnd,AllPlanId,CONCATENATE($C101,"?*"),AllPlanTyp,TXT_Det),_xlfn.MAXIFS(AllPlanStart,AllPlanId,CONCATENATE($C101,"?*"),AllPlanTyp,TXT_MS)),
         ""
      )
   ),
   IF(ISBLANK($C101),
      "",
      IF(
         AND(
            ISNUMBER($M101),
            ISNUMBER($S101),
            $S101&gt;=DATE(2000,1,1)
         ),
         IF($M101=0,
            $S101,
            WORKDAY.INTL($S101,($M101-1),1)
         ),
         ""
      )
   )
)</f>
        <v/>
      </c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  <c r="AX101" s="88"/>
      <c r="AY101" s="88"/>
      <c r="AZ101" s="88"/>
      <c r="BA101" s="88"/>
      <c r="BB101" s="88"/>
      <c r="BC101" s="88"/>
      <c r="BD101" s="88"/>
      <c r="BE101" s="88"/>
      <c r="BF101" s="88"/>
      <c r="BG101" s="88"/>
      <c r="BH101" s="88"/>
      <c r="BI101" s="88"/>
      <c r="BJ101" s="88"/>
      <c r="BK101" s="88"/>
      <c r="BL101" s="88"/>
      <c r="BM101" s="88"/>
      <c r="BN101" s="88"/>
      <c r="BO101" s="88"/>
      <c r="BP101" s="88"/>
      <c r="BQ101" s="88"/>
      <c r="BR101" s="88"/>
      <c r="BS101" s="88"/>
      <c r="BT101" s="88"/>
      <c r="BU101" s="88"/>
      <c r="BV101" s="88"/>
      <c r="BW101" s="88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8"/>
      <c r="CW101" s="88"/>
      <c r="CX101" s="88"/>
      <c r="CY101" s="88"/>
      <c r="CZ101" s="88"/>
      <c r="DA101" s="88"/>
      <c r="DB101" s="88"/>
      <c r="DC101" s="88"/>
      <c r="DD101" s="88"/>
      <c r="DE101" s="88"/>
      <c r="DF101" s="88"/>
      <c r="DG101" s="88"/>
      <c r="DH101" s="88"/>
      <c r="DI101" s="88"/>
      <c r="DJ101" s="88"/>
      <c r="DK101" s="88"/>
      <c r="DL101" s="88"/>
      <c r="DM101" s="88"/>
      <c r="DN101" s="88"/>
      <c r="DO101" s="88"/>
      <c r="DP101" s="88"/>
      <c r="DQ101" s="88"/>
      <c r="DR101" s="88"/>
      <c r="DS101" s="88"/>
      <c r="DT101" s="88"/>
      <c r="DU101" s="88"/>
      <c r="DV101" s="88"/>
    </row>
    <row r="102" spans="1:126" ht="16.5" x14ac:dyDescent="0.2">
      <c r="A102" s="64"/>
      <c r="B102" s="64"/>
      <c r="C102" s="100"/>
      <c r="D102" s="65"/>
      <c r="E102" s="65"/>
      <c r="F102" s="65"/>
      <c r="G102" s="65"/>
      <c r="H102" s="101"/>
      <c r="I102" s="94"/>
      <c r="J102" s="95" t="str" cm="1">
        <f t="array" ref="J102">IF($D102=TXT_Sum,IF(ISBLANK($C102),"",SUMIFS(AllPlanAufw,AllPlanId,CONCATENATE($C102,"?*"),AllPlanTyp,TXT_Det)),"")</f>
        <v/>
      </c>
      <c r="K102" s="95" t="str" cm="1">
        <f t="array" ref="K102">IF($D102=TXT_Sum,IF(ISBLANK($C102),"",SUMIFS(AllPlanKapa,AllPlanId,CONCATENATE($C102,"?*"),AllPlanTyp,TXT_Det)),IF($D102=TXT_Det,IF(ISBLANK($C102),"",SUMIFS(AllZuordKapa,AllZuordPlanId,CONCATENATE($C102,"*"))),""))</f>
        <v/>
      </c>
      <c r="L102" s="66" t="str" cm="1">
        <f t="array" ref="L102">IF($D102=TXT_Sum,IF(ISBLANK($C102),"",_xlfn.MINIFS(AllPlanKapaAmp,AllPlanId,CONCATENATE($C102,"?*"),AllPlanTyp,TXT_Det)),IF($D102=TXT_Det,IF(ISBLANK($C102),"",IF(ISNUMBER($I102),IF(ISNUMBER($K102),IF(I102&lt;&gt;0,$K102/$I102,0%),0%),"")),""))</f>
        <v/>
      </c>
      <c r="M102" s="64"/>
      <c r="N102" s="95" t="str" cm="1">
        <f t="array" ref="N102">IF($D102=TXT_Sum,IF(ISBLANK($C102),"",SUMIFS(AllPlanDauer,AllPlanId,CONCATENATE($C102,"?*"),AllPlanTyp,TXT_Det)),"")</f>
        <v/>
      </c>
      <c r="O102" s="96"/>
      <c r="P102" s="95" t="str" cm="1">
        <f t="array" ref="P102">IF($D102=TXT_Sum,IF(ISBLANK($C102),"",SUMIFS(AllPlanRestAufw,AllPlanId,CONCATENATE($C102,"?*"),AllPlanTyp,TXT_Det)),IF($D102=TXT_Det,IF(ISBLANK($C102),"",IF(ISNUMBER($I102),IF(ISNUMBER($O102),$I102*(1-$O102),$I102),"")),""))</f>
        <v/>
      </c>
      <c r="Q102" s="95" t="str" cm="1">
        <f t="array" ref="Q102">IF(ISBLANK($C102),"",SUMIFS(AllZuordRestKapa,AllZuordPlanId,CONCATENATE($C102,"*")))</f>
        <v/>
      </c>
      <c r="R102" s="66" t="str" cm="1">
        <f t="array" ref="R102">IF($D102=TXT_Sum,IF(ISBLANK($C102),"",_xlfn.MINIFS(AllPlanRestKapaAmp,AllPlanId,CONCATENATE($C102,"?*"),AllPlanTyp,TXT_Det)),IF($D102=TXT_Det,IF(ISBLANK($C102),"",IF(ISNUMBER($P102),IF(ISNUMBER($Q102),IF($P102&lt;&gt;0,$Q102/$P102,100%),0%),"")),""))</f>
        <v/>
      </c>
      <c r="S102" s="67"/>
      <c r="T102" s="68" t="str" cm="1">
        <f t="array" ref="T102">IF($D102=TXT_Sum,IF(ISBLANK($C102),"",IF(_xlfn.MINIFS(AllPlanStart,AllPlanId,CONCATENATE($C102,"?*"),AllPlanTyp,TXT_Det)&gt;DATE(2000,1,1),_xlfn.MINIFS(AllPlanStart,AllPlanId,CONCATENATE($C102,"?*"),AllPlanTyp,TXT_Det),"")),"")</f>
        <v/>
      </c>
      <c r="U102" s="68" t="str" cm="1">
        <f t="array" ref="U102">IF($D102=TXT_Sum,
   IF(ISBLANK($C102),
      "",
      IF(MAX(_xlfn.MAXIFS(AllPlanEnd,AllPlanId,CONCATENATE($C102,"?*"),AllPlanTyp,TXT_Det),_xlfn.MAXIFS(AllPlanStart,AllPlanId,CONCATENATE($C102,"?*"),AllPlanTyp,TXT_MS))&gt;DATE(2000,1,1),
         MAX(_xlfn.MAXIFS(AllPlanEnd,AllPlanId,CONCATENATE($C102,"?*"),AllPlanTyp,TXT_Det),_xlfn.MAXIFS(AllPlanStart,AllPlanId,CONCATENATE($C102,"?*"),AllPlanTyp,TXT_MS)),
         ""
      )
   ),
   IF(ISBLANK($C102),
      "",
      IF(
         AND(
            ISNUMBER($M102),
            ISNUMBER($S102),
            $S102&gt;=DATE(2000,1,1)
         ),
         IF($M102=0,
            $S102,
            WORKDAY.INTL($S102,($M102-1),1)
         ),
         ""
      )
   )
)</f>
        <v/>
      </c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/>
      <c r="BE102" s="88"/>
      <c r="BF102" s="88"/>
      <c r="BG102" s="88"/>
      <c r="BH102" s="88"/>
      <c r="BI102" s="88"/>
      <c r="BJ102" s="88"/>
      <c r="BK102" s="88"/>
      <c r="BL102" s="88"/>
      <c r="BM102" s="88"/>
      <c r="BN102" s="88"/>
      <c r="BO102" s="88"/>
      <c r="BP102" s="88"/>
      <c r="BQ102" s="88"/>
      <c r="BR102" s="88"/>
      <c r="BS102" s="88"/>
      <c r="BT102" s="88"/>
      <c r="BU102" s="88"/>
      <c r="BV102" s="88"/>
      <c r="BW102" s="88"/>
      <c r="BX102" s="88"/>
      <c r="BY102" s="88"/>
      <c r="BZ102" s="88"/>
      <c r="CA102" s="88"/>
      <c r="CB102" s="88"/>
      <c r="CC102" s="88"/>
      <c r="CD102" s="88"/>
      <c r="CE102" s="88"/>
      <c r="CF102" s="88"/>
      <c r="CG102" s="88"/>
      <c r="CH102" s="88"/>
      <c r="CI102" s="88"/>
      <c r="CJ102" s="88"/>
      <c r="CK102" s="88"/>
      <c r="CL102" s="88"/>
      <c r="CM102" s="88"/>
      <c r="CN102" s="88"/>
      <c r="CO102" s="88"/>
      <c r="CP102" s="88"/>
      <c r="CQ102" s="88"/>
      <c r="CR102" s="88"/>
      <c r="CS102" s="88"/>
      <c r="CT102" s="88"/>
      <c r="CU102" s="88"/>
      <c r="CV102" s="88"/>
      <c r="CW102" s="88"/>
      <c r="CX102" s="88"/>
      <c r="CY102" s="88"/>
      <c r="CZ102" s="88"/>
      <c r="DA102" s="88"/>
      <c r="DB102" s="88"/>
      <c r="DC102" s="88"/>
      <c r="DD102" s="88"/>
      <c r="DE102" s="88"/>
      <c r="DF102" s="88"/>
      <c r="DG102" s="88"/>
      <c r="DH102" s="88"/>
      <c r="DI102" s="88"/>
      <c r="DJ102" s="88"/>
      <c r="DK102" s="88"/>
      <c r="DL102" s="88"/>
      <c r="DM102" s="88"/>
      <c r="DN102" s="88"/>
      <c r="DO102" s="88"/>
      <c r="DP102" s="88"/>
      <c r="DQ102" s="88"/>
      <c r="DR102" s="88"/>
      <c r="DS102" s="88"/>
      <c r="DT102" s="88"/>
      <c r="DU102" s="88"/>
      <c r="DV102" s="88"/>
    </row>
    <row r="103" spans="1:126" ht="16.5" x14ac:dyDescent="0.2">
      <c r="A103" s="64"/>
      <c r="B103" s="64"/>
      <c r="C103" s="100"/>
      <c r="D103" s="65"/>
      <c r="E103" s="65"/>
      <c r="F103" s="65"/>
      <c r="G103" s="65"/>
      <c r="H103" s="101"/>
      <c r="I103" s="94"/>
      <c r="J103" s="95" t="str" cm="1">
        <f t="array" ref="J103">IF($D103=TXT_Sum,IF(ISBLANK($C103),"",SUMIFS(AllPlanAufw,AllPlanId,CONCATENATE($C103,"?*"),AllPlanTyp,TXT_Det)),"")</f>
        <v/>
      </c>
      <c r="K103" s="95" t="str" cm="1">
        <f t="array" ref="K103">IF($D103=TXT_Sum,IF(ISBLANK($C103),"",SUMIFS(AllPlanKapa,AllPlanId,CONCATENATE($C103,"?*"),AllPlanTyp,TXT_Det)),IF($D103=TXT_Det,IF(ISBLANK($C103),"",SUMIFS(AllZuordKapa,AllZuordPlanId,CONCATENATE($C103,"*"))),""))</f>
        <v/>
      </c>
      <c r="L103" s="66" t="str" cm="1">
        <f t="array" ref="L103">IF($D103=TXT_Sum,IF(ISBLANK($C103),"",_xlfn.MINIFS(AllPlanKapaAmp,AllPlanId,CONCATENATE($C103,"?*"),AllPlanTyp,TXT_Det)),IF($D103=TXT_Det,IF(ISBLANK($C103),"",IF(ISNUMBER($I103),IF(ISNUMBER($K103),IF(I103&lt;&gt;0,$K103/$I103,0%),0%),"")),""))</f>
        <v/>
      </c>
      <c r="M103" s="64"/>
      <c r="N103" s="95" t="str" cm="1">
        <f t="array" ref="N103">IF($D103=TXT_Sum,IF(ISBLANK($C103),"",SUMIFS(AllPlanDauer,AllPlanId,CONCATENATE($C103,"?*"),AllPlanTyp,TXT_Det)),"")</f>
        <v/>
      </c>
      <c r="O103" s="96"/>
      <c r="P103" s="95" t="str" cm="1">
        <f t="array" ref="P103">IF($D103=TXT_Sum,IF(ISBLANK($C103),"",SUMIFS(AllPlanRestAufw,AllPlanId,CONCATENATE($C103,"?*"),AllPlanTyp,TXT_Det)),IF($D103=TXT_Det,IF(ISBLANK($C103),"",IF(ISNUMBER($I103),IF(ISNUMBER($O103),$I103*(1-$O103),$I103),"")),""))</f>
        <v/>
      </c>
      <c r="Q103" s="95" t="str" cm="1">
        <f t="array" ref="Q103">IF(ISBLANK($C103),"",SUMIFS(AllZuordRestKapa,AllZuordPlanId,CONCATENATE($C103,"*")))</f>
        <v/>
      </c>
      <c r="R103" s="66" t="str" cm="1">
        <f t="array" ref="R103">IF($D103=TXT_Sum,IF(ISBLANK($C103),"",_xlfn.MINIFS(AllPlanRestKapaAmp,AllPlanId,CONCATENATE($C103,"?*"),AllPlanTyp,TXT_Det)),IF($D103=TXT_Det,IF(ISBLANK($C103),"",IF(ISNUMBER($P103),IF(ISNUMBER($Q103),IF($P103&lt;&gt;0,$Q103/$P103,100%),0%),"")),""))</f>
        <v/>
      </c>
      <c r="S103" s="67"/>
      <c r="T103" s="68" t="str" cm="1">
        <f t="array" ref="T103">IF($D103=TXT_Sum,IF(ISBLANK($C103),"",IF(_xlfn.MINIFS(AllPlanStart,AllPlanId,CONCATENATE($C103,"?*"),AllPlanTyp,TXT_Det)&gt;DATE(2000,1,1),_xlfn.MINIFS(AllPlanStart,AllPlanId,CONCATENATE($C103,"?*"),AllPlanTyp,TXT_Det),"")),"")</f>
        <v/>
      </c>
      <c r="U103" s="68" t="str" cm="1">
        <f t="array" ref="U103">IF($D103=TXT_Sum,
   IF(ISBLANK($C103),
      "",
      IF(MAX(_xlfn.MAXIFS(AllPlanEnd,AllPlanId,CONCATENATE($C103,"?*"),AllPlanTyp,TXT_Det),_xlfn.MAXIFS(AllPlanStart,AllPlanId,CONCATENATE($C103,"?*"),AllPlanTyp,TXT_MS))&gt;DATE(2000,1,1),
         MAX(_xlfn.MAXIFS(AllPlanEnd,AllPlanId,CONCATENATE($C103,"?*"),AllPlanTyp,TXT_Det),_xlfn.MAXIFS(AllPlanStart,AllPlanId,CONCATENATE($C103,"?*"),AllPlanTyp,TXT_MS)),
         ""
      )
   ),
   IF(ISBLANK($C103),
      "",
      IF(
         AND(
            ISNUMBER($M103),
            ISNUMBER($S103),
            $S103&gt;=DATE(2000,1,1)
         ),
         IF($M103=0,
            $S103,
            WORKDAY.INTL($S103,($M103-1),1)
         ),
         ""
      )
   )
)</f>
        <v/>
      </c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  <c r="AX103" s="88"/>
      <c r="AY103" s="88"/>
      <c r="AZ103" s="88"/>
      <c r="BA103" s="88"/>
      <c r="BB103" s="88"/>
      <c r="BC103" s="88"/>
      <c r="BD103" s="88"/>
      <c r="BE103" s="88"/>
      <c r="BF103" s="88"/>
      <c r="BG103" s="88"/>
      <c r="BH103" s="88"/>
      <c r="BI103" s="88"/>
      <c r="BJ103" s="88"/>
      <c r="BK103" s="88"/>
      <c r="BL103" s="88"/>
      <c r="BM103" s="88"/>
      <c r="BN103" s="88"/>
      <c r="BO103" s="88"/>
      <c r="BP103" s="88"/>
      <c r="BQ103" s="88"/>
      <c r="BR103" s="88"/>
      <c r="BS103" s="88"/>
      <c r="BT103" s="88"/>
      <c r="BU103" s="88"/>
      <c r="BV103" s="88"/>
      <c r="BW103" s="88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8"/>
      <c r="CW103" s="88"/>
      <c r="CX103" s="88"/>
      <c r="CY103" s="88"/>
      <c r="CZ103" s="88"/>
      <c r="DA103" s="88"/>
      <c r="DB103" s="88"/>
      <c r="DC103" s="88"/>
      <c r="DD103" s="88"/>
      <c r="DE103" s="88"/>
      <c r="DF103" s="88"/>
      <c r="DG103" s="88"/>
      <c r="DH103" s="88"/>
      <c r="DI103" s="88"/>
      <c r="DJ103" s="88"/>
      <c r="DK103" s="88"/>
      <c r="DL103" s="88"/>
      <c r="DM103" s="88"/>
      <c r="DN103" s="88"/>
      <c r="DO103" s="88"/>
      <c r="DP103" s="88"/>
      <c r="DQ103" s="88"/>
      <c r="DR103" s="88"/>
      <c r="DS103" s="88"/>
      <c r="DT103" s="88"/>
      <c r="DU103" s="88"/>
      <c r="DV103" s="88"/>
    </row>
    <row r="104" spans="1:126" ht="16.5" x14ac:dyDescent="0.2">
      <c r="A104" s="64"/>
      <c r="B104" s="64"/>
      <c r="C104" s="100"/>
      <c r="D104" s="65"/>
      <c r="E104" s="65"/>
      <c r="F104" s="65"/>
      <c r="G104" s="65"/>
      <c r="H104" s="101"/>
      <c r="I104" s="94"/>
      <c r="J104" s="95" t="str" cm="1">
        <f t="array" ref="J104">IF($D104=TXT_Sum,IF(ISBLANK($C104),"",SUMIFS(AllPlanAufw,AllPlanId,CONCATENATE($C104,"?*"),AllPlanTyp,TXT_Det)),"")</f>
        <v/>
      </c>
      <c r="K104" s="95" t="str" cm="1">
        <f t="array" ref="K104">IF($D104=TXT_Sum,IF(ISBLANK($C104),"",SUMIFS(AllPlanKapa,AllPlanId,CONCATENATE($C104,"?*"),AllPlanTyp,TXT_Det)),IF($D104=TXT_Det,IF(ISBLANK($C104),"",SUMIFS(AllZuordKapa,AllZuordPlanId,CONCATENATE($C104,"*"))),""))</f>
        <v/>
      </c>
      <c r="L104" s="66" t="str" cm="1">
        <f t="array" ref="L104">IF($D104=TXT_Sum,IF(ISBLANK($C104),"",_xlfn.MINIFS(AllPlanKapaAmp,AllPlanId,CONCATENATE($C104,"?*"),AllPlanTyp,TXT_Det)),IF($D104=TXT_Det,IF(ISBLANK($C104),"",IF(ISNUMBER($I104),IF(ISNUMBER($K104),IF(I104&lt;&gt;0,$K104/$I104,0%),0%),"")),""))</f>
        <v/>
      </c>
      <c r="M104" s="64"/>
      <c r="N104" s="95" t="str" cm="1">
        <f t="array" ref="N104">IF($D104=TXT_Sum,IF(ISBLANK($C104),"",SUMIFS(AllPlanDauer,AllPlanId,CONCATENATE($C104,"?*"),AllPlanTyp,TXT_Det)),"")</f>
        <v/>
      </c>
      <c r="O104" s="96"/>
      <c r="P104" s="95" t="str" cm="1">
        <f t="array" ref="P104">IF($D104=TXT_Sum,IF(ISBLANK($C104),"",SUMIFS(AllPlanRestAufw,AllPlanId,CONCATENATE($C104,"?*"),AllPlanTyp,TXT_Det)),IF($D104=TXT_Det,IF(ISBLANK($C104),"",IF(ISNUMBER($I104),IF(ISNUMBER($O104),$I104*(1-$O104),$I104),"")),""))</f>
        <v/>
      </c>
      <c r="Q104" s="95" t="str" cm="1">
        <f t="array" ref="Q104">IF(ISBLANK($C104),"",SUMIFS(AllZuordRestKapa,AllZuordPlanId,CONCATENATE($C104,"*")))</f>
        <v/>
      </c>
      <c r="R104" s="66" t="str" cm="1">
        <f t="array" ref="R104">IF($D104=TXT_Sum,IF(ISBLANK($C104),"",_xlfn.MINIFS(AllPlanRestKapaAmp,AllPlanId,CONCATENATE($C104,"?*"),AllPlanTyp,TXT_Det)),IF($D104=TXT_Det,IF(ISBLANK($C104),"",IF(ISNUMBER($P104),IF(ISNUMBER($Q104),IF($P104&lt;&gt;0,$Q104/$P104,100%),0%),"")),""))</f>
        <v/>
      </c>
      <c r="S104" s="67"/>
      <c r="T104" s="68" t="str" cm="1">
        <f t="array" ref="T104">IF($D104=TXT_Sum,IF(ISBLANK($C104),"",IF(_xlfn.MINIFS(AllPlanStart,AllPlanId,CONCATENATE($C104,"?*"),AllPlanTyp,TXT_Det)&gt;DATE(2000,1,1),_xlfn.MINIFS(AllPlanStart,AllPlanId,CONCATENATE($C104,"?*"),AllPlanTyp,TXT_Det),"")),"")</f>
        <v/>
      </c>
      <c r="U104" s="68" t="str" cm="1">
        <f t="array" ref="U104">IF($D104=TXT_Sum,
   IF(ISBLANK($C104),
      "",
      IF(MAX(_xlfn.MAXIFS(AllPlanEnd,AllPlanId,CONCATENATE($C104,"?*"),AllPlanTyp,TXT_Det),_xlfn.MAXIFS(AllPlanStart,AllPlanId,CONCATENATE($C104,"?*"),AllPlanTyp,TXT_MS))&gt;DATE(2000,1,1),
         MAX(_xlfn.MAXIFS(AllPlanEnd,AllPlanId,CONCATENATE($C104,"?*"),AllPlanTyp,TXT_Det),_xlfn.MAXIFS(AllPlanStart,AllPlanId,CONCATENATE($C104,"?*"),AllPlanTyp,TXT_MS)),
         ""
      )
   ),
   IF(ISBLANK($C104),
      "",
      IF(
         AND(
            ISNUMBER($M104),
            ISNUMBER($S104),
            $S104&gt;=DATE(2000,1,1)
         ),
         IF($M104=0,
            $S104,
            WORKDAY.INTL($S104,($M104-1),1)
         ),
         ""
      )
   )
)</f>
        <v/>
      </c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/>
      <c r="BE104" s="88"/>
      <c r="BF104" s="88"/>
      <c r="BG104" s="88"/>
      <c r="BH104" s="88"/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88"/>
      <c r="BT104" s="88"/>
      <c r="BU104" s="88"/>
      <c r="BV104" s="88"/>
      <c r="BW104" s="88"/>
      <c r="BX104" s="88"/>
      <c r="BY104" s="88"/>
      <c r="BZ104" s="88"/>
      <c r="CA104" s="88"/>
      <c r="CB104" s="88"/>
      <c r="CC104" s="88"/>
      <c r="CD104" s="88"/>
      <c r="CE104" s="88"/>
      <c r="CF104" s="88"/>
      <c r="CG104" s="88"/>
      <c r="CH104" s="88"/>
      <c r="CI104" s="88"/>
      <c r="CJ104" s="88"/>
      <c r="CK104" s="88"/>
      <c r="CL104" s="88"/>
      <c r="CM104" s="88"/>
      <c r="CN104" s="88"/>
      <c r="CO104" s="88"/>
      <c r="CP104" s="88"/>
      <c r="CQ104" s="88"/>
      <c r="CR104" s="88"/>
      <c r="CS104" s="88"/>
      <c r="CT104" s="88"/>
      <c r="CU104" s="88"/>
      <c r="CV104" s="88"/>
      <c r="CW104" s="88"/>
      <c r="CX104" s="88"/>
      <c r="CY104" s="88"/>
      <c r="CZ104" s="88"/>
      <c r="DA104" s="88"/>
      <c r="DB104" s="88"/>
      <c r="DC104" s="88"/>
      <c r="DD104" s="88"/>
      <c r="DE104" s="88"/>
      <c r="DF104" s="88"/>
      <c r="DG104" s="88"/>
      <c r="DH104" s="88"/>
      <c r="DI104" s="88"/>
      <c r="DJ104" s="88"/>
      <c r="DK104" s="88"/>
      <c r="DL104" s="88"/>
      <c r="DM104" s="88"/>
      <c r="DN104" s="88"/>
      <c r="DO104" s="88"/>
      <c r="DP104" s="88"/>
      <c r="DQ104" s="88"/>
      <c r="DR104" s="88"/>
      <c r="DS104" s="88"/>
      <c r="DT104" s="88"/>
      <c r="DU104" s="88"/>
      <c r="DV104" s="88"/>
    </row>
    <row r="105" spans="1:126" ht="16.5" x14ac:dyDescent="0.2">
      <c r="A105" s="64"/>
      <c r="B105" s="64"/>
      <c r="C105" s="100"/>
      <c r="D105" s="65"/>
      <c r="E105" s="65"/>
      <c r="F105" s="65"/>
      <c r="G105" s="65"/>
      <c r="H105" s="101"/>
      <c r="I105" s="94"/>
      <c r="J105" s="95" t="str" cm="1">
        <f t="array" ref="J105">IF($D105=TXT_Sum,IF(ISBLANK($C105),"",SUMIFS(AllPlanAufw,AllPlanId,CONCATENATE($C105,"?*"),AllPlanTyp,TXT_Det)),"")</f>
        <v/>
      </c>
      <c r="K105" s="95" t="str" cm="1">
        <f t="array" ref="K105">IF($D105=TXT_Sum,IF(ISBLANK($C105),"",SUMIFS(AllPlanKapa,AllPlanId,CONCATENATE($C105,"?*"),AllPlanTyp,TXT_Det)),IF($D105=TXT_Det,IF(ISBLANK($C105),"",SUMIFS(AllZuordKapa,AllZuordPlanId,CONCATENATE($C105,"*"))),""))</f>
        <v/>
      </c>
      <c r="L105" s="66" t="str" cm="1">
        <f t="array" ref="L105">IF($D105=TXT_Sum,IF(ISBLANK($C105),"",_xlfn.MINIFS(AllPlanKapaAmp,AllPlanId,CONCATENATE($C105,"?*"),AllPlanTyp,TXT_Det)),IF($D105=TXT_Det,IF(ISBLANK($C105),"",IF(ISNUMBER($I105),IF(ISNUMBER($K105),IF(I105&lt;&gt;0,$K105/$I105,0%),0%),"")),""))</f>
        <v/>
      </c>
      <c r="M105" s="64"/>
      <c r="N105" s="95" t="str" cm="1">
        <f t="array" ref="N105">IF($D105=TXT_Sum,IF(ISBLANK($C105),"",SUMIFS(AllPlanDauer,AllPlanId,CONCATENATE($C105,"?*"),AllPlanTyp,TXT_Det)),"")</f>
        <v/>
      </c>
      <c r="O105" s="96"/>
      <c r="P105" s="95" t="str" cm="1">
        <f t="array" ref="P105">IF($D105=TXT_Sum,IF(ISBLANK($C105),"",SUMIFS(AllPlanRestAufw,AllPlanId,CONCATENATE($C105,"?*"),AllPlanTyp,TXT_Det)),IF($D105=TXT_Det,IF(ISBLANK($C105),"",IF(ISNUMBER($I105),IF(ISNUMBER($O105),$I105*(1-$O105),$I105),"")),""))</f>
        <v/>
      </c>
      <c r="Q105" s="95" t="str" cm="1">
        <f t="array" ref="Q105">IF(ISBLANK($C105),"",SUMIFS(AllZuordRestKapa,AllZuordPlanId,CONCATENATE($C105,"*")))</f>
        <v/>
      </c>
      <c r="R105" s="66" t="str" cm="1">
        <f t="array" ref="R105">IF($D105=TXT_Sum,IF(ISBLANK($C105),"",_xlfn.MINIFS(AllPlanRestKapaAmp,AllPlanId,CONCATENATE($C105,"?*"),AllPlanTyp,TXT_Det)),IF($D105=TXT_Det,IF(ISBLANK($C105),"",IF(ISNUMBER($P105),IF(ISNUMBER($Q105),IF($P105&lt;&gt;0,$Q105/$P105,100%),0%),"")),""))</f>
        <v/>
      </c>
      <c r="S105" s="67"/>
      <c r="T105" s="68" t="str" cm="1">
        <f t="array" ref="T105">IF($D105=TXT_Sum,IF(ISBLANK($C105),"",IF(_xlfn.MINIFS(AllPlanStart,AllPlanId,CONCATENATE($C105,"?*"),AllPlanTyp,TXT_Det)&gt;DATE(2000,1,1),_xlfn.MINIFS(AllPlanStart,AllPlanId,CONCATENATE($C105,"?*"),AllPlanTyp,TXT_Det),"")),"")</f>
        <v/>
      </c>
      <c r="U105" s="68" t="str" cm="1">
        <f t="array" ref="U105">IF($D105=TXT_Sum,
   IF(ISBLANK($C105),
      "",
      IF(MAX(_xlfn.MAXIFS(AllPlanEnd,AllPlanId,CONCATENATE($C105,"?*"),AllPlanTyp,TXT_Det),_xlfn.MAXIFS(AllPlanStart,AllPlanId,CONCATENATE($C105,"?*"),AllPlanTyp,TXT_MS))&gt;DATE(2000,1,1),
         MAX(_xlfn.MAXIFS(AllPlanEnd,AllPlanId,CONCATENATE($C105,"?*"),AllPlanTyp,TXT_Det),_xlfn.MAXIFS(AllPlanStart,AllPlanId,CONCATENATE($C105,"?*"),AllPlanTyp,TXT_MS)),
         ""
      )
   ),
   IF(ISBLANK($C105),
      "",
      IF(
         AND(
            ISNUMBER($M105),
            ISNUMBER($S105),
            $S105&gt;=DATE(2000,1,1)
         ),
         IF($M105=0,
            $S105,
            WORKDAY.INTL($S105,($M105-1),1)
         ),
         ""
      )
   )
)</f>
        <v/>
      </c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/>
      <c r="BE105" s="88"/>
      <c r="BF105" s="88"/>
      <c r="BG105" s="88"/>
      <c r="BH105" s="88"/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  <c r="BS105" s="88"/>
      <c r="BT105" s="88"/>
      <c r="BU105" s="88"/>
      <c r="BV105" s="88"/>
      <c r="BW105" s="88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8"/>
      <c r="CW105" s="88"/>
      <c r="CX105" s="88"/>
      <c r="CY105" s="88"/>
      <c r="CZ105" s="88"/>
      <c r="DA105" s="88"/>
      <c r="DB105" s="88"/>
      <c r="DC105" s="88"/>
      <c r="DD105" s="88"/>
      <c r="DE105" s="88"/>
      <c r="DF105" s="88"/>
      <c r="DG105" s="88"/>
      <c r="DH105" s="88"/>
      <c r="DI105" s="88"/>
      <c r="DJ105" s="88"/>
      <c r="DK105" s="88"/>
      <c r="DL105" s="88"/>
      <c r="DM105" s="88"/>
      <c r="DN105" s="88"/>
      <c r="DO105" s="88"/>
      <c r="DP105" s="88"/>
      <c r="DQ105" s="88"/>
      <c r="DR105" s="88"/>
      <c r="DS105" s="88"/>
      <c r="DT105" s="88"/>
      <c r="DU105" s="88"/>
      <c r="DV105" s="88"/>
    </row>
    <row r="106" spans="1:126" ht="16.5" x14ac:dyDescent="0.2">
      <c r="A106" s="64"/>
      <c r="B106" s="64"/>
      <c r="C106" s="100"/>
      <c r="D106" s="65"/>
      <c r="E106" s="65"/>
      <c r="F106" s="65"/>
      <c r="G106" s="65"/>
      <c r="H106" s="101"/>
      <c r="I106" s="94"/>
      <c r="J106" s="95" t="str" cm="1">
        <f t="array" ref="J106">IF($D106=TXT_Sum,IF(ISBLANK($C106),"",SUMIFS(AllPlanAufw,AllPlanId,CONCATENATE($C106,"?*"),AllPlanTyp,TXT_Det)),"")</f>
        <v/>
      </c>
      <c r="K106" s="95" t="str" cm="1">
        <f t="array" ref="K106">IF($D106=TXT_Sum,IF(ISBLANK($C106),"",SUMIFS(AllPlanKapa,AllPlanId,CONCATENATE($C106,"?*"),AllPlanTyp,TXT_Det)),IF($D106=TXT_Det,IF(ISBLANK($C106),"",SUMIFS(AllZuordKapa,AllZuordPlanId,CONCATENATE($C106,"*"))),""))</f>
        <v/>
      </c>
      <c r="L106" s="66" t="str" cm="1">
        <f t="array" ref="L106">IF($D106=TXT_Sum,IF(ISBLANK($C106),"",_xlfn.MINIFS(AllPlanKapaAmp,AllPlanId,CONCATENATE($C106,"?*"),AllPlanTyp,TXT_Det)),IF($D106=TXT_Det,IF(ISBLANK($C106),"",IF(ISNUMBER($I106),IF(ISNUMBER($K106),IF(I106&lt;&gt;0,$K106/$I106,0%),0%),"")),""))</f>
        <v/>
      </c>
      <c r="M106" s="64"/>
      <c r="N106" s="95" t="str" cm="1">
        <f t="array" ref="N106">IF($D106=TXT_Sum,IF(ISBLANK($C106),"",SUMIFS(AllPlanDauer,AllPlanId,CONCATENATE($C106,"?*"),AllPlanTyp,TXT_Det)),"")</f>
        <v/>
      </c>
      <c r="O106" s="96"/>
      <c r="P106" s="95" t="str" cm="1">
        <f t="array" ref="P106">IF($D106=TXT_Sum,IF(ISBLANK($C106),"",SUMIFS(AllPlanRestAufw,AllPlanId,CONCATENATE($C106,"?*"),AllPlanTyp,TXT_Det)),IF($D106=TXT_Det,IF(ISBLANK($C106),"",IF(ISNUMBER($I106),IF(ISNUMBER($O106),$I106*(1-$O106),$I106),"")),""))</f>
        <v/>
      </c>
      <c r="Q106" s="95" t="str" cm="1">
        <f t="array" ref="Q106">IF(ISBLANK($C106),"",SUMIFS(AllZuordRestKapa,AllZuordPlanId,CONCATENATE($C106,"*")))</f>
        <v/>
      </c>
      <c r="R106" s="66" t="str" cm="1">
        <f t="array" ref="R106">IF($D106=TXT_Sum,IF(ISBLANK($C106),"",_xlfn.MINIFS(AllPlanRestKapaAmp,AllPlanId,CONCATENATE($C106,"?*"),AllPlanTyp,TXT_Det)),IF($D106=TXT_Det,IF(ISBLANK($C106),"",IF(ISNUMBER($P106),IF(ISNUMBER($Q106),IF($P106&lt;&gt;0,$Q106/$P106,100%),0%),"")),""))</f>
        <v/>
      </c>
      <c r="S106" s="67"/>
      <c r="T106" s="68" t="str" cm="1">
        <f t="array" ref="T106">IF($D106=TXT_Sum,IF(ISBLANK($C106),"",IF(_xlfn.MINIFS(AllPlanStart,AllPlanId,CONCATENATE($C106,"?*"),AllPlanTyp,TXT_Det)&gt;DATE(2000,1,1),_xlfn.MINIFS(AllPlanStart,AllPlanId,CONCATENATE($C106,"?*"),AllPlanTyp,TXT_Det),"")),"")</f>
        <v/>
      </c>
      <c r="U106" s="68" t="str" cm="1">
        <f t="array" ref="U106">IF($D106=TXT_Sum,
   IF(ISBLANK($C106),
      "",
      IF(MAX(_xlfn.MAXIFS(AllPlanEnd,AllPlanId,CONCATENATE($C106,"?*"),AllPlanTyp,TXT_Det),_xlfn.MAXIFS(AllPlanStart,AllPlanId,CONCATENATE($C106,"?*"),AllPlanTyp,TXT_MS))&gt;DATE(2000,1,1),
         MAX(_xlfn.MAXIFS(AllPlanEnd,AllPlanId,CONCATENATE($C106,"?*"),AllPlanTyp,TXT_Det),_xlfn.MAXIFS(AllPlanStart,AllPlanId,CONCATENATE($C106,"?*"),AllPlanTyp,TXT_MS)),
         ""
      )
   ),
   IF(ISBLANK($C106),
      "",
      IF(
         AND(
            ISNUMBER($M106),
            ISNUMBER($S106),
            $S106&gt;=DATE(2000,1,1)
         ),
         IF($M106=0,
            $S106,
            WORKDAY.INTL($S106,($M106-1),1)
         ),
         ""
      )
   )
)</f>
        <v/>
      </c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/>
      <c r="BD106" s="88"/>
      <c r="BE106" s="88"/>
      <c r="BF106" s="88"/>
      <c r="BG106" s="88"/>
      <c r="BH106" s="88"/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88"/>
      <c r="BT106" s="88"/>
      <c r="BU106" s="88"/>
      <c r="BV106" s="88"/>
      <c r="BW106" s="88"/>
      <c r="BX106" s="88"/>
      <c r="BY106" s="88"/>
      <c r="BZ106" s="88"/>
      <c r="CA106" s="88"/>
      <c r="CB106" s="88"/>
      <c r="CC106" s="88"/>
      <c r="CD106" s="88"/>
      <c r="CE106" s="88"/>
      <c r="CF106" s="88"/>
      <c r="CG106" s="88"/>
      <c r="CH106" s="88"/>
      <c r="CI106" s="88"/>
      <c r="CJ106" s="88"/>
      <c r="CK106" s="88"/>
      <c r="CL106" s="88"/>
      <c r="CM106" s="88"/>
      <c r="CN106" s="88"/>
      <c r="CO106" s="88"/>
      <c r="CP106" s="88"/>
      <c r="CQ106" s="88"/>
      <c r="CR106" s="88"/>
      <c r="CS106" s="88"/>
      <c r="CT106" s="88"/>
      <c r="CU106" s="88"/>
      <c r="CV106" s="88"/>
      <c r="CW106" s="88"/>
      <c r="CX106" s="88"/>
      <c r="CY106" s="88"/>
      <c r="CZ106" s="88"/>
      <c r="DA106" s="88"/>
      <c r="DB106" s="88"/>
      <c r="DC106" s="88"/>
      <c r="DD106" s="88"/>
      <c r="DE106" s="88"/>
      <c r="DF106" s="88"/>
      <c r="DG106" s="88"/>
      <c r="DH106" s="88"/>
      <c r="DI106" s="88"/>
      <c r="DJ106" s="88"/>
      <c r="DK106" s="88"/>
      <c r="DL106" s="88"/>
      <c r="DM106" s="88"/>
      <c r="DN106" s="88"/>
      <c r="DO106" s="88"/>
      <c r="DP106" s="88"/>
      <c r="DQ106" s="88"/>
      <c r="DR106" s="88"/>
      <c r="DS106" s="88"/>
      <c r="DT106" s="88"/>
      <c r="DU106" s="88"/>
      <c r="DV106" s="88"/>
    </row>
    <row r="107" spans="1:126" ht="16.5" x14ac:dyDescent="0.2">
      <c r="A107" s="64"/>
      <c r="B107" s="64"/>
      <c r="C107" s="100"/>
      <c r="D107" s="65"/>
      <c r="E107" s="65"/>
      <c r="F107" s="65"/>
      <c r="G107" s="65"/>
      <c r="H107" s="101"/>
      <c r="I107" s="94"/>
      <c r="J107" s="95" t="str" cm="1">
        <f t="array" ref="J107">IF($D107=TXT_Sum,IF(ISBLANK($C107),"",SUMIFS(AllPlanAufw,AllPlanId,CONCATENATE($C107,"?*"),AllPlanTyp,TXT_Det)),"")</f>
        <v/>
      </c>
      <c r="K107" s="95" t="str" cm="1">
        <f t="array" ref="K107">IF($D107=TXT_Sum,IF(ISBLANK($C107),"",SUMIFS(AllPlanKapa,AllPlanId,CONCATENATE($C107,"?*"),AllPlanTyp,TXT_Det)),IF($D107=TXT_Det,IF(ISBLANK($C107),"",SUMIFS(AllZuordKapa,AllZuordPlanId,CONCATENATE($C107,"*"))),""))</f>
        <v/>
      </c>
      <c r="L107" s="66" t="str" cm="1">
        <f t="array" ref="L107">IF($D107=TXT_Sum,IF(ISBLANK($C107),"",_xlfn.MINIFS(AllPlanKapaAmp,AllPlanId,CONCATENATE($C107,"?*"),AllPlanTyp,TXT_Det)),IF($D107=TXT_Det,IF(ISBLANK($C107),"",IF(ISNUMBER($I107),IF(ISNUMBER($K107),IF(I107&lt;&gt;0,$K107/$I107,0%),0%),"")),""))</f>
        <v/>
      </c>
      <c r="M107" s="64"/>
      <c r="N107" s="95" t="str" cm="1">
        <f t="array" ref="N107">IF($D107=TXT_Sum,IF(ISBLANK($C107),"",SUMIFS(AllPlanDauer,AllPlanId,CONCATENATE($C107,"?*"),AllPlanTyp,TXT_Det)),"")</f>
        <v/>
      </c>
      <c r="O107" s="96"/>
      <c r="P107" s="95" t="str" cm="1">
        <f t="array" ref="P107">IF($D107=TXT_Sum,IF(ISBLANK($C107),"",SUMIFS(AllPlanRestAufw,AllPlanId,CONCATENATE($C107,"?*"),AllPlanTyp,TXT_Det)),IF($D107=TXT_Det,IF(ISBLANK($C107),"",IF(ISNUMBER($I107),IF(ISNUMBER($O107),$I107*(1-$O107),$I107),"")),""))</f>
        <v/>
      </c>
      <c r="Q107" s="95" t="str" cm="1">
        <f t="array" ref="Q107">IF(ISBLANK($C107),"",SUMIFS(AllZuordRestKapa,AllZuordPlanId,CONCATENATE($C107,"*")))</f>
        <v/>
      </c>
      <c r="R107" s="66" t="str" cm="1">
        <f t="array" ref="R107">IF($D107=TXT_Sum,IF(ISBLANK($C107),"",_xlfn.MINIFS(AllPlanRestKapaAmp,AllPlanId,CONCATENATE($C107,"?*"),AllPlanTyp,TXT_Det)),IF($D107=TXT_Det,IF(ISBLANK($C107),"",IF(ISNUMBER($P107),IF(ISNUMBER($Q107),IF($P107&lt;&gt;0,$Q107/$P107,100%),0%),"")),""))</f>
        <v/>
      </c>
      <c r="S107" s="67"/>
      <c r="T107" s="68" t="str" cm="1">
        <f t="array" ref="T107">IF($D107=TXT_Sum,IF(ISBLANK($C107),"",IF(_xlfn.MINIFS(AllPlanStart,AllPlanId,CONCATENATE($C107,"?*"),AllPlanTyp,TXT_Det)&gt;DATE(2000,1,1),_xlfn.MINIFS(AllPlanStart,AllPlanId,CONCATENATE($C107,"?*"),AllPlanTyp,TXT_Det),"")),"")</f>
        <v/>
      </c>
      <c r="U107" s="68" t="str" cm="1">
        <f t="array" ref="U107">IF($D107=TXT_Sum,
   IF(ISBLANK($C107),
      "",
      IF(MAX(_xlfn.MAXIFS(AllPlanEnd,AllPlanId,CONCATENATE($C107,"?*"),AllPlanTyp,TXT_Det),_xlfn.MAXIFS(AllPlanStart,AllPlanId,CONCATENATE($C107,"?*"),AllPlanTyp,TXT_MS))&gt;DATE(2000,1,1),
         MAX(_xlfn.MAXIFS(AllPlanEnd,AllPlanId,CONCATENATE($C107,"?*"),AllPlanTyp,TXT_Det),_xlfn.MAXIFS(AllPlanStart,AllPlanId,CONCATENATE($C107,"?*"),AllPlanTyp,TXT_MS)),
         ""
      )
   ),
   IF(ISBLANK($C107),
      "",
      IF(
         AND(
            ISNUMBER($M107),
            ISNUMBER($S107),
            $S107&gt;=DATE(2000,1,1)
         ),
         IF($M107=0,
            $S107,
            WORKDAY.INTL($S107,($M107-1),1)
         ),
         ""
      )
   )
)</f>
        <v/>
      </c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/>
      <c r="BD107" s="88"/>
      <c r="BE107" s="88"/>
      <c r="BF107" s="88"/>
      <c r="BG107" s="88"/>
      <c r="BH107" s="88"/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/>
      <c r="BU107" s="88"/>
      <c r="BV107" s="88"/>
      <c r="BW107" s="88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8"/>
      <c r="CW107" s="88"/>
      <c r="CX107" s="88"/>
      <c r="CY107" s="88"/>
      <c r="CZ107" s="88"/>
      <c r="DA107" s="88"/>
      <c r="DB107" s="88"/>
      <c r="DC107" s="88"/>
      <c r="DD107" s="88"/>
      <c r="DE107" s="88"/>
      <c r="DF107" s="88"/>
      <c r="DG107" s="88"/>
      <c r="DH107" s="88"/>
      <c r="DI107" s="88"/>
      <c r="DJ107" s="88"/>
      <c r="DK107" s="88"/>
      <c r="DL107" s="88"/>
      <c r="DM107" s="88"/>
      <c r="DN107" s="88"/>
      <c r="DO107" s="88"/>
      <c r="DP107" s="88"/>
      <c r="DQ107" s="88"/>
      <c r="DR107" s="88"/>
      <c r="DS107" s="88"/>
      <c r="DT107" s="88"/>
      <c r="DU107" s="88"/>
      <c r="DV107" s="88"/>
    </row>
    <row r="108" spans="1:126" ht="16.5" x14ac:dyDescent="0.2">
      <c r="A108" s="64"/>
      <c r="B108" s="64"/>
      <c r="C108" s="100"/>
      <c r="D108" s="65"/>
      <c r="E108" s="65"/>
      <c r="F108" s="65"/>
      <c r="G108" s="65"/>
      <c r="H108" s="101"/>
      <c r="I108" s="94"/>
      <c r="J108" s="95" t="str" cm="1">
        <f t="array" ref="J108">IF($D108=TXT_Sum,IF(ISBLANK($C108),"",SUMIFS(AllPlanAufw,AllPlanId,CONCATENATE($C108,"?*"),AllPlanTyp,TXT_Det)),"")</f>
        <v/>
      </c>
      <c r="K108" s="95" t="str" cm="1">
        <f t="array" ref="K108">IF($D108=TXT_Sum,IF(ISBLANK($C108),"",SUMIFS(AllPlanKapa,AllPlanId,CONCATENATE($C108,"?*"),AllPlanTyp,TXT_Det)),IF($D108=TXT_Det,IF(ISBLANK($C108),"",SUMIFS(AllZuordKapa,AllZuordPlanId,CONCATENATE($C108,"*"))),""))</f>
        <v/>
      </c>
      <c r="L108" s="66" t="str" cm="1">
        <f t="array" ref="L108">IF($D108=TXT_Sum,IF(ISBLANK($C108),"",_xlfn.MINIFS(AllPlanKapaAmp,AllPlanId,CONCATENATE($C108,"?*"),AllPlanTyp,TXT_Det)),IF($D108=TXT_Det,IF(ISBLANK($C108),"",IF(ISNUMBER($I108),IF(ISNUMBER($K108),IF(I108&lt;&gt;0,$K108/$I108,0%),0%),"")),""))</f>
        <v/>
      </c>
      <c r="M108" s="64"/>
      <c r="N108" s="95" t="str" cm="1">
        <f t="array" ref="N108">IF($D108=TXT_Sum,IF(ISBLANK($C108),"",SUMIFS(AllPlanDauer,AllPlanId,CONCATENATE($C108,"?*"),AllPlanTyp,TXT_Det)),"")</f>
        <v/>
      </c>
      <c r="O108" s="96"/>
      <c r="P108" s="95" t="str" cm="1">
        <f t="array" ref="P108">IF($D108=TXT_Sum,IF(ISBLANK($C108),"",SUMIFS(AllPlanRestAufw,AllPlanId,CONCATENATE($C108,"?*"),AllPlanTyp,TXT_Det)),IF($D108=TXT_Det,IF(ISBLANK($C108),"",IF(ISNUMBER($I108),IF(ISNUMBER($O108),$I108*(1-$O108),$I108),"")),""))</f>
        <v/>
      </c>
      <c r="Q108" s="95" t="str" cm="1">
        <f t="array" ref="Q108">IF(ISBLANK($C108),"",SUMIFS(AllZuordRestKapa,AllZuordPlanId,CONCATENATE($C108,"*")))</f>
        <v/>
      </c>
      <c r="R108" s="66" t="str" cm="1">
        <f t="array" ref="R108">IF($D108=TXT_Sum,IF(ISBLANK($C108),"",_xlfn.MINIFS(AllPlanRestKapaAmp,AllPlanId,CONCATENATE($C108,"?*"),AllPlanTyp,TXT_Det)),IF($D108=TXT_Det,IF(ISBLANK($C108),"",IF(ISNUMBER($P108),IF(ISNUMBER($Q108),IF($P108&lt;&gt;0,$Q108/$P108,100%),0%),"")),""))</f>
        <v/>
      </c>
      <c r="S108" s="67"/>
      <c r="T108" s="68" t="str" cm="1">
        <f t="array" ref="T108">IF($D108=TXT_Sum,IF(ISBLANK($C108),"",IF(_xlfn.MINIFS(AllPlanStart,AllPlanId,CONCATENATE($C108,"?*"),AllPlanTyp,TXT_Det)&gt;DATE(2000,1,1),_xlfn.MINIFS(AllPlanStart,AllPlanId,CONCATENATE($C108,"?*"),AllPlanTyp,TXT_Det),"")),"")</f>
        <v/>
      </c>
      <c r="U108" s="68" t="str" cm="1">
        <f t="array" ref="U108">IF($D108=TXT_Sum,
   IF(ISBLANK($C108),
      "",
      IF(MAX(_xlfn.MAXIFS(AllPlanEnd,AllPlanId,CONCATENATE($C108,"?*"),AllPlanTyp,TXT_Det),_xlfn.MAXIFS(AllPlanStart,AllPlanId,CONCATENATE($C108,"?*"),AllPlanTyp,TXT_MS))&gt;DATE(2000,1,1),
         MAX(_xlfn.MAXIFS(AllPlanEnd,AllPlanId,CONCATENATE($C108,"?*"),AllPlanTyp,TXT_Det),_xlfn.MAXIFS(AllPlanStart,AllPlanId,CONCATENATE($C108,"?*"),AllPlanTyp,TXT_MS)),
         ""
      )
   ),
   IF(ISBLANK($C108),
      "",
      IF(
         AND(
            ISNUMBER($M108),
            ISNUMBER($S108),
            $S108&gt;=DATE(2000,1,1)
         ),
         IF($M108=0,
            $S108,
            WORKDAY.INTL($S108,($M108-1),1)
         ),
         ""
      )
   )
)</f>
        <v/>
      </c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/>
      <c r="BU108" s="88"/>
      <c r="BV108" s="88"/>
      <c r="BW108" s="88"/>
      <c r="BX108" s="88"/>
      <c r="BY108" s="88"/>
      <c r="BZ108" s="88"/>
      <c r="CA108" s="88"/>
      <c r="CB108" s="88"/>
      <c r="CC108" s="88"/>
      <c r="CD108" s="88"/>
      <c r="CE108" s="88"/>
      <c r="CF108" s="88"/>
      <c r="CG108" s="88"/>
      <c r="CH108" s="88"/>
      <c r="CI108" s="88"/>
      <c r="CJ108" s="88"/>
      <c r="CK108" s="88"/>
      <c r="CL108" s="88"/>
      <c r="CM108" s="88"/>
      <c r="CN108" s="88"/>
      <c r="CO108" s="88"/>
      <c r="CP108" s="88"/>
      <c r="CQ108" s="88"/>
      <c r="CR108" s="88"/>
      <c r="CS108" s="88"/>
      <c r="CT108" s="88"/>
      <c r="CU108" s="88"/>
      <c r="CV108" s="88"/>
      <c r="CW108" s="88"/>
      <c r="CX108" s="88"/>
      <c r="CY108" s="88"/>
      <c r="CZ108" s="88"/>
      <c r="DA108" s="88"/>
      <c r="DB108" s="88"/>
      <c r="DC108" s="88"/>
      <c r="DD108" s="88"/>
      <c r="DE108" s="88"/>
      <c r="DF108" s="88"/>
      <c r="DG108" s="88"/>
      <c r="DH108" s="88"/>
      <c r="DI108" s="88"/>
      <c r="DJ108" s="88"/>
      <c r="DK108" s="88"/>
      <c r="DL108" s="88"/>
      <c r="DM108" s="88"/>
      <c r="DN108" s="88"/>
      <c r="DO108" s="88"/>
      <c r="DP108" s="88"/>
      <c r="DQ108" s="88"/>
      <c r="DR108" s="88"/>
      <c r="DS108" s="88"/>
      <c r="DT108" s="88"/>
      <c r="DU108" s="88"/>
      <c r="DV108" s="88"/>
    </row>
    <row r="109" spans="1:126" ht="16.5" x14ac:dyDescent="0.2">
      <c r="A109" s="64"/>
      <c r="B109" s="64"/>
      <c r="C109" s="100"/>
      <c r="D109" s="65"/>
      <c r="E109" s="65"/>
      <c r="F109" s="65"/>
      <c r="G109" s="65"/>
      <c r="H109" s="101"/>
      <c r="I109" s="94"/>
      <c r="J109" s="95" t="str" cm="1">
        <f t="array" ref="J109">IF($D109=TXT_Sum,IF(ISBLANK($C109),"",SUMIFS(AllPlanAufw,AllPlanId,CONCATENATE($C109,"?*"),AllPlanTyp,TXT_Det)),"")</f>
        <v/>
      </c>
      <c r="K109" s="95" t="str" cm="1">
        <f t="array" ref="K109">IF($D109=TXT_Sum,IF(ISBLANK($C109),"",SUMIFS(AllPlanKapa,AllPlanId,CONCATENATE($C109,"?*"),AllPlanTyp,TXT_Det)),IF($D109=TXT_Det,IF(ISBLANK($C109),"",SUMIFS(AllZuordKapa,AllZuordPlanId,CONCATENATE($C109,"*"))),""))</f>
        <v/>
      </c>
      <c r="L109" s="66" t="str" cm="1">
        <f t="array" ref="L109">IF($D109=TXT_Sum,IF(ISBLANK($C109),"",_xlfn.MINIFS(AllPlanKapaAmp,AllPlanId,CONCATENATE($C109,"?*"),AllPlanTyp,TXT_Det)),IF($D109=TXT_Det,IF(ISBLANK($C109),"",IF(ISNUMBER($I109),IF(ISNUMBER($K109),IF(I109&lt;&gt;0,$K109/$I109,0%),0%),"")),""))</f>
        <v/>
      </c>
      <c r="M109" s="64"/>
      <c r="N109" s="95" t="str" cm="1">
        <f t="array" ref="N109">IF($D109=TXT_Sum,IF(ISBLANK($C109),"",SUMIFS(AllPlanDauer,AllPlanId,CONCATENATE($C109,"?*"),AllPlanTyp,TXT_Det)),"")</f>
        <v/>
      </c>
      <c r="O109" s="96"/>
      <c r="P109" s="95" t="str" cm="1">
        <f t="array" ref="P109">IF($D109=TXT_Sum,IF(ISBLANK($C109),"",SUMIFS(AllPlanRestAufw,AllPlanId,CONCATENATE($C109,"?*"),AllPlanTyp,TXT_Det)),IF($D109=TXT_Det,IF(ISBLANK($C109),"",IF(ISNUMBER($I109),IF(ISNUMBER($O109),$I109*(1-$O109),$I109),"")),""))</f>
        <v/>
      </c>
      <c r="Q109" s="95" t="str" cm="1">
        <f t="array" ref="Q109">IF(ISBLANK($C109),"",SUMIFS(AllZuordRestKapa,AllZuordPlanId,CONCATENATE($C109,"*")))</f>
        <v/>
      </c>
      <c r="R109" s="66" t="str" cm="1">
        <f t="array" ref="R109">IF($D109=TXT_Sum,IF(ISBLANK($C109),"",_xlfn.MINIFS(AllPlanRestKapaAmp,AllPlanId,CONCATENATE($C109,"?*"),AllPlanTyp,TXT_Det)),IF($D109=TXT_Det,IF(ISBLANK($C109),"",IF(ISNUMBER($P109),IF(ISNUMBER($Q109),IF($P109&lt;&gt;0,$Q109/$P109,100%),0%),"")),""))</f>
        <v/>
      </c>
      <c r="S109" s="67"/>
      <c r="T109" s="68" t="str" cm="1">
        <f t="array" ref="T109">IF($D109=TXT_Sum,IF(ISBLANK($C109),"",IF(_xlfn.MINIFS(AllPlanStart,AllPlanId,CONCATENATE($C109,"?*"),AllPlanTyp,TXT_Det)&gt;DATE(2000,1,1),_xlfn.MINIFS(AllPlanStart,AllPlanId,CONCATENATE($C109,"?*"),AllPlanTyp,TXT_Det),"")),"")</f>
        <v/>
      </c>
      <c r="U109" s="68" t="str" cm="1">
        <f t="array" ref="U109">IF($D109=TXT_Sum,
   IF(ISBLANK($C109),
      "",
      IF(MAX(_xlfn.MAXIFS(AllPlanEnd,AllPlanId,CONCATENATE($C109,"?*"),AllPlanTyp,TXT_Det),_xlfn.MAXIFS(AllPlanStart,AllPlanId,CONCATENATE($C109,"?*"),AllPlanTyp,TXT_MS))&gt;DATE(2000,1,1),
         MAX(_xlfn.MAXIFS(AllPlanEnd,AllPlanId,CONCATENATE($C109,"?*"),AllPlanTyp,TXT_Det),_xlfn.MAXIFS(AllPlanStart,AllPlanId,CONCATENATE($C109,"?*"),AllPlanTyp,TXT_MS)),
         ""
      )
   ),
   IF(ISBLANK($C109),
      "",
      IF(
         AND(
            ISNUMBER($M109),
            ISNUMBER($S109),
            $S109&gt;=DATE(2000,1,1)
         ),
         IF($M109=0,
            $S109,
            WORKDAY.INTL($S109,($M109-1),1)
         ),
         ""
      )
   )
)</f>
        <v/>
      </c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  <c r="AU109" s="88"/>
      <c r="AV109" s="88"/>
      <c r="AW109" s="88"/>
      <c r="AX109" s="88"/>
      <c r="AY109" s="88"/>
      <c r="AZ109" s="88"/>
      <c r="BA109" s="88"/>
      <c r="BB109" s="88"/>
      <c r="BC109" s="88"/>
      <c r="BD109" s="88"/>
      <c r="BE109" s="88"/>
      <c r="BF109" s="88"/>
      <c r="BG109" s="88"/>
      <c r="BH109" s="88"/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88"/>
      <c r="BT109" s="88"/>
      <c r="BU109" s="88"/>
      <c r="BV109" s="88"/>
      <c r="BW109" s="88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8"/>
      <c r="CW109" s="88"/>
      <c r="CX109" s="88"/>
      <c r="CY109" s="88"/>
      <c r="CZ109" s="88"/>
      <c r="DA109" s="88"/>
      <c r="DB109" s="88"/>
      <c r="DC109" s="88"/>
      <c r="DD109" s="88"/>
      <c r="DE109" s="88"/>
      <c r="DF109" s="88"/>
      <c r="DG109" s="88"/>
      <c r="DH109" s="88"/>
      <c r="DI109" s="88"/>
      <c r="DJ109" s="88"/>
      <c r="DK109" s="88"/>
      <c r="DL109" s="88"/>
      <c r="DM109" s="88"/>
      <c r="DN109" s="88"/>
      <c r="DO109" s="88"/>
      <c r="DP109" s="88"/>
      <c r="DQ109" s="88"/>
      <c r="DR109" s="88"/>
      <c r="DS109" s="88"/>
      <c r="DT109" s="88"/>
      <c r="DU109" s="88"/>
      <c r="DV109" s="88"/>
    </row>
    <row r="110" spans="1:126" ht="16.5" x14ac:dyDescent="0.2">
      <c r="A110" s="64"/>
      <c r="B110" s="64"/>
      <c r="C110" s="100"/>
      <c r="D110" s="65"/>
      <c r="E110" s="65"/>
      <c r="F110" s="65"/>
      <c r="G110" s="65"/>
      <c r="H110" s="101"/>
      <c r="I110" s="94"/>
      <c r="J110" s="95" t="str" cm="1">
        <f t="array" ref="J110">IF($D110=TXT_Sum,IF(ISBLANK($C110),"",SUMIFS(AllPlanAufw,AllPlanId,CONCATENATE($C110,"?*"),AllPlanTyp,TXT_Det)),"")</f>
        <v/>
      </c>
      <c r="K110" s="95" t="str" cm="1">
        <f t="array" ref="K110">IF($D110=TXT_Sum,IF(ISBLANK($C110),"",SUMIFS(AllPlanKapa,AllPlanId,CONCATENATE($C110,"?*"),AllPlanTyp,TXT_Det)),IF($D110=TXT_Det,IF(ISBLANK($C110),"",SUMIFS(AllZuordKapa,AllZuordPlanId,CONCATENATE($C110,"*"))),""))</f>
        <v/>
      </c>
      <c r="L110" s="66" t="str" cm="1">
        <f t="array" ref="L110">IF($D110=TXT_Sum,IF(ISBLANK($C110),"",_xlfn.MINIFS(AllPlanKapaAmp,AllPlanId,CONCATENATE($C110,"?*"),AllPlanTyp,TXT_Det)),IF($D110=TXT_Det,IF(ISBLANK($C110),"",IF(ISNUMBER($I110),IF(ISNUMBER($K110),IF(I110&lt;&gt;0,$K110/$I110,0%),0%),"")),""))</f>
        <v/>
      </c>
      <c r="M110" s="64"/>
      <c r="N110" s="95" t="str" cm="1">
        <f t="array" ref="N110">IF($D110=TXT_Sum,IF(ISBLANK($C110),"",SUMIFS(AllPlanDauer,AllPlanId,CONCATENATE($C110,"?*"),AllPlanTyp,TXT_Det)),"")</f>
        <v/>
      </c>
      <c r="O110" s="96"/>
      <c r="P110" s="95" t="str" cm="1">
        <f t="array" ref="P110">IF($D110=TXT_Sum,IF(ISBLANK($C110),"",SUMIFS(AllPlanRestAufw,AllPlanId,CONCATENATE($C110,"?*"),AllPlanTyp,TXT_Det)),IF($D110=TXT_Det,IF(ISBLANK($C110),"",IF(ISNUMBER($I110),IF(ISNUMBER($O110),$I110*(1-$O110),$I110),"")),""))</f>
        <v/>
      </c>
      <c r="Q110" s="95" t="str" cm="1">
        <f t="array" ref="Q110">IF(ISBLANK($C110),"",SUMIFS(AllZuordRestKapa,AllZuordPlanId,CONCATENATE($C110,"*")))</f>
        <v/>
      </c>
      <c r="R110" s="66" t="str" cm="1">
        <f t="array" ref="R110">IF($D110=TXT_Sum,IF(ISBLANK($C110),"",_xlfn.MINIFS(AllPlanRestKapaAmp,AllPlanId,CONCATENATE($C110,"?*"),AllPlanTyp,TXT_Det)),IF($D110=TXT_Det,IF(ISBLANK($C110),"",IF(ISNUMBER($P110),IF(ISNUMBER($Q110),IF($P110&lt;&gt;0,$Q110/$P110,100%),0%),"")),""))</f>
        <v/>
      </c>
      <c r="S110" s="67"/>
      <c r="T110" s="68" t="str" cm="1">
        <f t="array" ref="T110">IF($D110=TXT_Sum,IF(ISBLANK($C110),"",IF(_xlfn.MINIFS(AllPlanStart,AllPlanId,CONCATENATE($C110,"?*"),AllPlanTyp,TXT_Det)&gt;DATE(2000,1,1),_xlfn.MINIFS(AllPlanStart,AllPlanId,CONCATENATE($C110,"?*"),AllPlanTyp,TXT_Det),"")),"")</f>
        <v/>
      </c>
      <c r="U110" s="68" t="str" cm="1">
        <f t="array" ref="U110">IF($D110=TXT_Sum,
   IF(ISBLANK($C110),
      "",
      IF(MAX(_xlfn.MAXIFS(AllPlanEnd,AllPlanId,CONCATENATE($C110,"?*"),AllPlanTyp,TXT_Det),_xlfn.MAXIFS(AllPlanStart,AllPlanId,CONCATENATE($C110,"?*"),AllPlanTyp,TXT_MS))&gt;DATE(2000,1,1),
         MAX(_xlfn.MAXIFS(AllPlanEnd,AllPlanId,CONCATENATE($C110,"?*"),AllPlanTyp,TXT_Det),_xlfn.MAXIFS(AllPlanStart,AllPlanId,CONCATENATE($C110,"?*"),AllPlanTyp,TXT_MS)),
         ""
      )
   ),
   IF(ISBLANK($C110),
      "",
      IF(
         AND(
            ISNUMBER($M110),
            ISNUMBER($S110),
            $S110&gt;=DATE(2000,1,1)
         ),
         IF($M110=0,
            $S110,
            WORKDAY.INTL($S110,($M110-1),1)
         ),
         ""
      )
   )
)</f>
        <v/>
      </c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  <c r="AU110" s="88"/>
      <c r="AV110" s="88"/>
      <c r="AW110" s="88"/>
      <c r="AX110" s="88"/>
      <c r="AY110" s="88"/>
      <c r="AZ110" s="88"/>
      <c r="BA110" s="88"/>
      <c r="BB110" s="88"/>
      <c r="BC110" s="88"/>
      <c r="BD110" s="88"/>
      <c r="BE110" s="88"/>
      <c r="BF110" s="88"/>
      <c r="BG110" s="88"/>
      <c r="BH110" s="88"/>
      <c r="BI110" s="88"/>
      <c r="BJ110" s="88"/>
      <c r="BK110" s="88"/>
      <c r="BL110" s="88"/>
      <c r="BM110" s="88"/>
      <c r="BN110" s="88"/>
      <c r="BO110" s="88"/>
      <c r="BP110" s="88"/>
      <c r="BQ110" s="88"/>
      <c r="BR110" s="88"/>
      <c r="BS110" s="88"/>
      <c r="BT110" s="88"/>
      <c r="BU110" s="88"/>
      <c r="BV110" s="88"/>
      <c r="BW110" s="88"/>
      <c r="BX110" s="88"/>
      <c r="BY110" s="88"/>
      <c r="BZ110" s="88"/>
      <c r="CA110" s="88"/>
      <c r="CB110" s="88"/>
      <c r="CC110" s="88"/>
      <c r="CD110" s="88"/>
      <c r="CE110" s="88"/>
      <c r="CF110" s="88"/>
      <c r="CG110" s="88"/>
      <c r="CH110" s="88"/>
      <c r="CI110" s="88"/>
      <c r="CJ110" s="88"/>
      <c r="CK110" s="88"/>
      <c r="CL110" s="88"/>
      <c r="CM110" s="88"/>
      <c r="CN110" s="88"/>
      <c r="CO110" s="88"/>
      <c r="CP110" s="88"/>
      <c r="CQ110" s="88"/>
      <c r="CR110" s="88"/>
      <c r="CS110" s="88"/>
      <c r="CT110" s="88"/>
      <c r="CU110" s="88"/>
      <c r="CV110" s="88"/>
      <c r="CW110" s="88"/>
      <c r="CX110" s="88"/>
      <c r="CY110" s="88"/>
      <c r="CZ110" s="88"/>
      <c r="DA110" s="88"/>
      <c r="DB110" s="88"/>
      <c r="DC110" s="88"/>
      <c r="DD110" s="88"/>
      <c r="DE110" s="88"/>
      <c r="DF110" s="88"/>
      <c r="DG110" s="88"/>
      <c r="DH110" s="88"/>
      <c r="DI110" s="88"/>
      <c r="DJ110" s="88"/>
      <c r="DK110" s="88"/>
      <c r="DL110" s="88"/>
      <c r="DM110" s="88"/>
      <c r="DN110" s="88"/>
      <c r="DO110" s="88"/>
      <c r="DP110" s="88"/>
      <c r="DQ110" s="88"/>
      <c r="DR110" s="88"/>
      <c r="DS110" s="88"/>
      <c r="DT110" s="88"/>
      <c r="DU110" s="88"/>
      <c r="DV110" s="88"/>
    </row>
    <row r="111" spans="1:126" ht="16.5" x14ac:dyDescent="0.2">
      <c r="A111" s="64"/>
      <c r="B111" s="64"/>
      <c r="C111" s="100"/>
      <c r="D111" s="65"/>
      <c r="E111" s="65"/>
      <c r="F111" s="65"/>
      <c r="G111" s="65"/>
      <c r="H111" s="101"/>
      <c r="I111" s="94"/>
      <c r="J111" s="95" t="str" cm="1">
        <f t="array" ref="J111">IF($D111=TXT_Sum,IF(ISBLANK($C111),"",SUMIFS(AllPlanAufw,AllPlanId,CONCATENATE($C111,"?*"),AllPlanTyp,TXT_Det)),"")</f>
        <v/>
      </c>
      <c r="K111" s="95" t="str" cm="1">
        <f t="array" ref="K111">IF($D111=TXT_Sum,IF(ISBLANK($C111),"",SUMIFS(AllPlanKapa,AllPlanId,CONCATENATE($C111,"?*"),AllPlanTyp,TXT_Det)),IF($D111=TXT_Det,IF(ISBLANK($C111),"",SUMIFS(AllZuordKapa,AllZuordPlanId,CONCATENATE($C111,"*"))),""))</f>
        <v/>
      </c>
      <c r="L111" s="66" t="str" cm="1">
        <f t="array" ref="L111">IF($D111=TXT_Sum,IF(ISBLANK($C111),"",_xlfn.MINIFS(AllPlanKapaAmp,AllPlanId,CONCATENATE($C111,"?*"),AllPlanTyp,TXT_Det)),IF($D111=TXT_Det,IF(ISBLANK($C111),"",IF(ISNUMBER($I111),IF(ISNUMBER($K111),IF(I111&lt;&gt;0,$K111/$I111,0%),0%),"")),""))</f>
        <v/>
      </c>
      <c r="M111" s="64"/>
      <c r="N111" s="95" t="str" cm="1">
        <f t="array" ref="N111">IF($D111=TXT_Sum,IF(ISBLANK($C111),"",SUMIFS(AllPlanDauer,AllPlanId,CONCATENATE($C111,"?*"),AllPlanTyp,TXT_Det)),"")</f>
        <v/>
      </c>
      <c r="O111" s="96"/>
      <c r="P111" s="95" t="str" cm="1">
        <f t="array" ref="P111">IF($D111=TXT_Sum,IF(ISBLANK($C111),"",SUMIFS(AllPlanRestAufw,AllPlanId,CONCATENATE($C111,"?*"),AllPlanTyp,TXT_Det)),IF($D111=TXT_Det,IF(ISBLANK($C111),"",IF(ISNUMBER($I111),IF(ISNUMBER($O111),$I111*(1-$O111),$I111),"")),""))</f>
        <v/>
      </c>
      <c r="Q111" s="95" t="str" cm="1">
        <f t="array" ref="Q111">IF(ISBLANK($C111),"",SUMIFS(AllZuordRestKapa,AllZuordPlanId,CONCATENATE($C111,"*")))</f>
        <v/>
      </c>
      <c r="R111" s="66" t="str" cm="1">
        <f t="array" ref="R111">IF($D111=TXT_Sum,IF(ISBLANK($C111),"",_xlfn.MINIFS(AllPlanRestKapaAmp,AllPlanId,CONCATENATE($C111,"?*"),AllPlanTyp,TXT_Det)),IF($D111=TXT_Det,IF(ISBLANK($C111),"",IF(ISNUMBER($P111),IF(ISNUMBER($Q111),IF($P111&lt;&gt;0,$Q111/$P111,100%),0%),"")),""))</f>
        <v/>
      </c>
      <c r="S111" s="67"/>
      <c r="T111" s="68" t="str" cm="1">
        <f t="array" ref="T111">IF($D111=TXT_Sum,IF(ISBLANK($C111),"",IF(_xlfn.MINIFS(AllPlanStart,AllPlanId,CONCATENATE($C111,"?*"),AllPlanTyp,TXT_Det)&gt;DATE(2000,1,1),_xlfn.MINIFS(AllPlanStart,AllPlanId,CONCATENATE($C111,"?*"),AllPlanTyp,TXT_Det),"")),"")</f>
        <v/>
      </c>
      <c r="U111" s="68" t="str" cm="1">
        <f t="array" ref="U111">IF($D111=TXT_Sum,
   IF(ISBLANK($C111),
      "",
      IF(MAX(_xlfn.MAXIFS(AllPlanEnd,AllPlanId,CONCATENATE($C111,"?*"),AllPlanTyp,TXT_Det),_xlfn.MAXIFS(AllPlanStart,AllPlanId,CONCATENATE($C111,"?*"),AllPlanTyp,TXT_MS))&gt;DATE(2000,1,1),
         MAX(_xlfn.MAXIFS(AllPlanEnd,AllPlanId,CONCATENATE($C111,"?*"),AllPlanTyp,TXT_Det),_xlfn.MAXIFS(AllPlanStart,AllPlanId,CONCATENATE($C111,"?*"),AllPlanTyp,TXT_MS)),
         ""
      )
   ),
   IF(ISBLANK($C111),
      "",
      IF(
         AND(
            ISNUMBER($M111),
            ISNUMBER($S111),
            $S111&gt;=DATE(2000,1,1)
         ),
         IF($M111=0,
            $S111,
            WORKDAY.INTL($S111,($M111-1),1)
         ),
         ""
      )
   )
)</f>
        <v/>
      </c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/>
      <c r="BE111" s="88"/>
      <c r="BF111" s="88"/>
      <c r="BG111" s="88"/>
      <c r="BH111" s="88"/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/>
      <c r="BV111" s="88"/>
      <c r="BW111" s="88"/>
      <c r="BX111" s="88"/>
      <c r="BY111" s="88"/>
      <c r="BZ111" s="88"/>
      <c r="CA111" s="88"/>
      <c r="CB111" s="88"/>
      <c r="CC111" s="88"/>
      <c r="CD111" s="88"/>
      <c r="CE111" s="88"/>
      <c r="CF111" s="88"/>
      <c r="CG111" s="88"/>
      <c r="CH111" s="88"/>
      <c r="CI111" s="88"/>
      <c r="CJ111" s="88"/>
      <c r="CK111" s="88"/>
      <c r="CL111" s="88"/>
      <c r="CM111" s="88"/>
      <c r="CN111" s="88"/>
      <c r="CO111" s="88"/>
      <c r="CP111" s="88"/>
      <c r="CQ111" s="88"/>
      <c r="CR111" s="88"/>
      <c r="CS111" s="88"/>
      <c r="CT111" s="88"/>
      <c r="CU111" s="88"/>
      <c r="CV111" s="88"/>
      <c r="CW111" s="88"/>
      <c r="CX111" s="88"/>
      <c r="CY111" s="88"/>
      <c r="CZ111" s="88"/>
      <c r="DA111" s="88"/>
      <c r="DB111" s="88"/>
      <c r="DC111" s="88"/>
      <c r="DD111" s="88"/>
      <c r="DE111" s="88"/>
      <c r="DF111" s="88"/>
      <c r="DG111" s="88"/>
      <c r="DH111" s="88"/>
      <c r="DI111" s="88"/>
      <c r="DJ111" s="88"/>
      <c r="DK111" s="88"/>
      <c r="DL111" s="88"/>
      <c r="DM111" s="88"/>
      <c r="DN111" s="88"/>
      <c r="DO111" s="88"/>
      <c r="DP111" s="88"/>
      <c r="DQ111" s="88"/>
      <c r="DR111" s="88"/>
      <c r="DS111" s="88"/>
      <c r="DT111" s="88"/>
      <c r="DU111" s="88"/>
      <c r="DV111" s="88"/>
    </row>
    <row r="112" spans="1:126" ht="16.5" x14ac:dyDescent="0.2">
      <c r="A112" s="64"/>
      <c r="B112" s="64"/>
      <c r="C112" s="100"/>
      <c r="D112" s="65"/>
      <c r="E112" s="65"/>
      <c r="F112" s="65"/>
      <c r="G112" s="65"/>
      <c r="H112" s="101"/>
      <c r="I112" s="94"/>
      <c r="J112" s="95" t="str" cm="1">
        <f t="array" ref="J112">IF($D112=TXT_Sum,IF(ISBLANK($C112),"",SUMIFS(AllPlanAufw,AllPlanId,CONCATENATE($C112,"?*"),AllPlanTyp,TXT_Det)),"")</f>
        <v/>
      </c>
      <c r="K112" s="95" t="str" cm="1">
        <f t="array" ref="K112">IF($D112=TXT_Sum,IF(ISBLANK($C112),"",SUMIFS(AllPlanKapa,AllPlanId,CONCATENATE($C112,"?*"),AllPlanTyp,TXT_Det)),IF($D112=TXT_Det,IF(ISBLANK($C112),"",SUMIFS(AllZuordKapa,AllZuordPlanId,CONCATENATE($C112,"*"))),""))</f>
        <v/>
      </c>
      <c r="L112" s="66" t="str" cm="1">
        <f t="array" ref="L112">IF($D112=TXT_Sum,IF(ISBLANK($C112),"",_xlfn.MINIFS(AllPlanKapaAmp,AllPlanId,CONCATENATE($C112,"?*"),AllPlanTyp,TXT_Det)),IF($D112=TXT_Det,IF(ISBLANK($C112),"",IF(ISNUMBER($I112),IF(ISNUMBER($K112),IF(I112&lt;&gt;0,$K112/$I112,0%),0%),"")),""))</f>
        <v/>
      </c>
      <c r="M112" s="64"/>
      <c r="N112" s="95" t="str" cm="1">
        <f t="array" ref="N112">IF($D112=TXT_Sum,IF(ISBLANK($C112),"",SUMIFS(AllPlanDauer,AllPlanId,CONCATENATE($C112,"?*"),AllPlanTyp,TXT_Det)),"")</f>
        <v/>
      </c>
      <c r="O112" s="96"/>
      <c r="P112" s="95" t="str" cm="1">
        <f t="array" ref="P112">IF($D112=TXT_Sum,IF(ISBLANK($C112),"",SUMIFS(AllPlanRestAufw,AllPlanId,CONCATENATE($C112,"?*"),AllPlanTyp,TXT_Det)),IF($D112=TXT_Det,IF(ISBLANK($C112),"",IF(ISNUMBER($I112),IF(ISNUMBER($O112),$I112*(1-$O112),$I112),"")),""))</f>
        <v/>
      </c>
      <c r="Q112" s="95" t="str" cm="1">
        <f t="array" ref="Q112">IF(ISBLANK($C112),"",SUMIFS(AllZuordRestKapa,AllZuordPlanId,CONCATENATE($C112,"*")))</f>
        <v/>
      </c>
      <c r="R112" s="66" t="str" cm="1">
        <f t="array" ref="R112">IF($D112=TXT_Sum,IF(ISBLANK($C112),"",_xlfn.MINIFS(AllPlanRestKapaAmp,AllPlanId,CONCATENATE($C112,"?*"),AllPlanTyp,TXT_Det)),IF($D112=TXT_Det,IF(ISBLANK($C112),"",IF(ISNUMBER($P112),IF(ISNUMBER($Q112),IF($P112&lt;&gt;0,$Q112/$P112,100%),0%),"")),""))</f>
        <v/>
      </c>
      <c r="S112" s="67"/>
      <c r="T112" s="68" t="str" cm="1">
        <f t="array" ref="T112">IF($D112=TXT_Sum,IF(ISBLANK($C112),"",IF(_xlfn.MINIFS(AllPlanStart,AllPlanId,CONCATENATE($C112,"?*"),AllPlanTyp,TXT_Det)&gt;DATE(2000,1,1),_xlfn.MINIFS(AllPlanStart,AllPlanId,CONCATENATE($C112,"?*"),AllPlanTyp,TXT_Det),"")),"")</f>
        <v/>
      </c>
      <c r="U112" s="68" t="str" cm="1">
        <f t="array" ref="U112">IF($D112=TXT_Sum,
   IF(ISBLANK($C112),
      "",
      IF(MAX(_xlfn.MAXIFS(AllPlanEnd,AllPlanId,CONCATENATE($C112,"?*"),AllPlanTyp,TXT_Det),_xlfn.MAXIFS(AllPlanStart,AllPlanId,CONCATENATE($C112,"?*"),AllPlanTyp,TXT_MS))&gt;DATE(2000,1,1),
         MAX(_xlfn.MAXIFS(AllPlanEnd,AllPlanId,CONCATENATE($C112,"?*"),AllPlanTyp,TXT_Det),_xlfn.MAXIFS(AllPlanStart,AllPlanId,CONCATENATE($C112,"?*"),AllPlanTyp,TXT_MS)),
         ""
      )
   ),
   IF(ISBLANK($C112),
      "",
      IF(
         AND(
            ISNUMBER($M112),
            ISNUMBER($S112),
            $S112&gt;=DATE(2000,1,1)
         ),
         IF($M112=0,
            $S112,
            WORKDAY.INTL($S112,($M112-1),1)
         ),
         ""
      )
   )
)</f>
        <v/>
      </c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/>
      <c r="BD112" s="88"/>
      <c r="BE112" s="88"/>
      <c r="BF112" s="88"/>
      <c r="BG112" s="88"/>
      <c r="BH112" s="88"/>
      <c r="BI112" s="88"/>
      <c r="BJ112" s="88"/>
      <c r="BK112" s="88"/>
      <c r="BL112" s="88"/>
      <c r="BM112" s="88"/>
      <c r="BN112" s="88"/>
      <c r="BO112" s="88"/>
      <c r="BP112" s="88"/>
      <c r="BQ112" s="88"/>
      <c r="BR112" s="88"/>
      <c r="BS112" s="88"/>
      <c r="BT112" s="88"/>
      <c r="BU112" s="88"/>
      <c r="BV112" s="88"/>
      <c r="BW112" s="88"/>
      <c r="BX112" s="88"/>
      <c r="BY112" s="88"/>
      <c r="BZ112" s="88"/>
      <c r="CA112" s="88"/>
      <c r="CB112" s="88"/>
      <c r="CC112" s="88"/>
      <c r="CD112" s="88"/>
      <c r="CE112" s="88"/>
      <c r="CF112" s="88"/>
      <c r="CG112" s="88"/>
      <c r="CH112" s="88"/>
      <c r="CI112" s="88"/>
      <c r="CJ112" s="88"/>
      <c r="CK112" s="88"/>
      <c r="CL112" s="88"/>
      <c r="CM112" s="88"/>
      <c r="CN112" s="88"/>
      <c r="CO112" s="88"/>
      <c r="CP112" s="88"/>
      <c r="CQ112" s="88"/>
      <c r="CR112" s="88"/>
      <c r="CS112" s="88"/>
      <c r="CT112" s="88"/>
      <c r="CU112" s="88"/>
      <c r="CV112" s="88"/>
      <c r="CW112" s="88"/>
      <c r="CX112" s="88"/>
      <c r="CY112" s="88"/>
      <c r="CZ112" s="88"/>
      <c r="DA112" s="88"/>
      <c r="DB112" s="88"/>
      <c r="DC112" s="88"/>
      <c r="DD112" s="88"/>
      <c r="DE112" s="88"/>
      <c r="DF112" s="88"/>
      <c r="DG112" s="88"/>
      <c r="DH112" s="88"/>
      <c r="DI112" s="88"/>
      <c r="DJ112" s="88"/>
      <c r="DK112" s="88"/>
      <c r="DL112" s="88"/>
      <c r="DM112" s="88"/>
      <c r="DN112" s="88"/>
      <c r="DO112" s="88"/>
      <c r="DP112" s="88"/>
      <c r="DQ112" s="88"/>
      <c r="DR112" s="88"/>
      <c r="DS112" s="88"/>
      <c r="DT112" s="88"/>
      <c r="DU112" s="88"/>
      <c r="DV112" s="88"/>
    </row>
    <row r="113" spans="1:126" ht="16.5" x14ac:dyDescent="0.2">
      <c r="A113" s="64"/>
      <c r="B113" s="64"/>
      <c r="C113" s="100"/>
      <c r="D113" s="65"/>
      <c r="E113" s="65"/>
      <c r="F113" s="65"/>
      <c r="G113" s="65"/>
      <c r="H113" s="101"/>
      <c r="I113" s="94"/>
      <c r="J113" s="95" t="str" cm="1">
        <f t="array" ref="J113">IF($D113=TXT_Sum,IF(ISBLANK($C113),"",SUMIFS(AllPlanAufw,AllPlanId,CONCATENATE($C113,"?*"),AllPlanTyp,TXT_Det)),"")</f>
        <v/>
      </c>
      <c r="K113" s="95" t="str" cm="1">
        <f t="array" ref="K113">IF($D113=TXT_Sum,IF(ISBLANK($C113),"",SUMIFS(AllPlanKapa,AllPlanId,CONCATENATE($C113,"?*"),AllPlanTyp,TXT_Det)),IF($D113=TXT_Det,IF(ISBLANK($C113),"",SUMIFS(AllZuordKapa,AllZuordPlanId,CONCATENATE($C113,"*"))),""))</f>
        <v/>
      </c>
      <c r="L113" s="66" t="str" cm="1">
        <f t="array" ref="L113">IF($D113=TXT_Sum,IF(ISBLANK($C113),"",_xlfn.MINIFS(AllPlanKapaAmp,AllPlanId,CONCATENATE($C113,"?*"),AllPlanTyp,TXT_Det)),IF($D113=TXT_Det,IF(ISBLANK($C113),"",IF(ISNUMBER($I113),IF(ISNUMBER($K113),IF(I113&lt;&gt;0,$K113/$I113,0%),0%),"")),""))</f>
        <v/>
      </c>
      <c r="M113" s="64"/>
      <c r="N113" s="95" t="str" cm="1">
        <f t="array" ref="N113">IF($D113=TXT_Sum,IF(ISBLANK($C113),"",SUMIFS(AllPlanDauer,AllPlanId,CONCATENATE($C113,"?*"),AllPlanTyp,TXT_Det)),"")</f>
        <v/>
      </c>
      <c r="O113" s="96"/>
      <c r="P113" s="95" t="str" cm="1">
        <f t="array" ref="P113">IF($D113=TXT_Sum,IF(ISBLANK($C113),"",SUMIFS(AllPlanRestAufw,AllPlanId,CONCATENATE($C113,"?*"),AllPlanTyp,TXT_Det)),IF($D113=TXT_Det,IF(ISBLANK($C113),"",IF(ISNUMBER($I113),IF(ISNUMBER($O113),$I113*(1-$O113),$I113),"")),""))</f>
        <v/>
      </c>
      <c r="Q113" s="95" t="str" cm="1">
        <f t="array" ref="Q113">IF(ISBLANK($C113),"",SUMIFS(AllZuordRestKapa,AllZuordPlanId,CONCATENATE($C113,"*")))</f>
        <v/>
      </c>
      <c r="R113" s="66" t="str" cm="1">
        <f t="array" ref="R113">IF($D113=TXT_Sum,IF(ISBLANK($C113),"",_xlfn.MINIFS(AllPlanRestKapaAmp,AllPlanId,CONCATENATE($C113,"?*"),AllPlanTyp,TXT_Det)),IF($D113=TXT_Det,IF(ISBLANK($C113),"",IF(ISNUMBER($P113),IF(ISNUMBER($Q113),IF($P113&lt;&gt;0,$Q113/$P113,100%),0%),"")),""))</f>
        <v/>
      </c>
      <c r="S113" s="67"/>
      <c r="T113" s="68" t="str" cm="1">
        <f t="array" ref="T113">IF($D113=TXT_Sum,IF(ISBLANK($C113),"",IF(_xlfn.MINIFS(AllPlanStart,AllPlanId,CONCATENATE($C113,"?*"),AllPlanTyp,TXT_Det)&gt;DATE(2000,1,1),_xlfn.MINIFS(AllPlanStart,AllPlanId,CONCATENATE($C113,"?*"),AllPlanTyp,TXT_Det),"")),"")</f>
        <v/>
      </c>
      <c r="U113" s="68" t="str" cm="1">
        <f t="array" ref="U113">IF($D113=TXT_Sum,
   IF(ISBLANK($C113),
      "",
      IF(MAX(_xlfn.MAXIFS(AllPlanEnd,AllPlanId,CONCATENATE($C113,"?*"),AllPlanTyp,TXT_Det),_xlfn.MAXIFS(AllPlanStart,AllPlanId,CONCATENATE($C113,"?*"),AllPlanTyp,TXT_MS))&gt;DATE(2000,1,1),
         MAX(_xlfn.MAXIFS(AllPlanEnd,AllPlanId,CONCATENATE($C113,"?*"),AllPlanTyp,TXT_Det),_xlfn.MAXIFS(AllPlanStart,AllPlanId,CONCATENATE($C113,"?*"),AllPlanTyp,TXT_MS)),
         ""
      )
   ),
   IF(ISBLANK($C113),
      "",
      IF(
         AND(
            ISNUMBER($M113),
            ISNUMBER($S113),
            $S113&gt;=DATE(2000,1,1)
         ),
         IF($M113=0,
            $S113,
            WORKDAY.INTL($S113,($M113-1),1)
         ),
         ""
      )
   )
)</f>
        <v/>
      </c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88"/>
      <c r="CW113" s="88"/>
      <c r="CX113" s="88"/>
      <c r="CY113" s="88"/>
      <c r="CZ113" s="88"/>
      <c r="DA113" s="88"/>
      <c r="DB113" s="88"/>
      <c r="DC113" s="88"/>
      <c r="DD113" s="88"/>
      <c r="DE113" s="88"/>
      <c r="DF113" s="88"/>
      <c r="DG113" s="88"/>
      <c r="DH113" s="88"/>
      <c r="DI113" s="88"/>
      <c r="DJ113" s="88"/>
      <c r="DK113" s="88"/>
      <c r="DL113" s="88"/>
      <c r="DM113" s="88"/>
      <c r="DN113" s="88"/>
      <c r="DO113" s="88"/>
      <c r="DP113" s="88"/>
      <c r="DQ113" s="88"/>
      <c r="DR113" s="88"/>
      <c r="DS113" s="88"/>
      <c r="DT113" s="88"/>
      <c r="DU113" s="88"/>
      <c r="DV113" s="88"/>
    </row>
    <row r="114" spans="1:126" ht="16.5" x14ac:dyDescent="0.2">
      <c r="A114" s="64"/>
      <c r="B114" s="64"/>
      <c r="C114" s="100"/>
      <c r="D114" s="65"/>
      <c r="E114" s="65"/>
      <c r="F114" s="65"/>
      <c r="G114" s="65"/>
      <c r="H114" s="101"/>
      <c r="I114" s="94"/>
      <c r="J114" s="95" t="str" cm="1">
        <f t="array" ref="J114">IF($D114=TXT_Sum,IF(ISBLANK($C114),"",SUMIFS(AllPlanAufw,AllPlanId,CONCATENATE($C114,"?*"),AllPlanTyp,TXT_Det)),"")</f>
        <v/>
      </c>
      <c r="K114" s="95" t="str" cm="1">
        <f t="array" ref="K114">IF($D114=TXT_Sum,IF(ISBLANK($C114),"",SUMIFS(AllPlanKapa,AllPlanId,CONCATENATE($C114,"?*"),AllPlanTyp,TXT_Det)),IF($D114=TXT_Det,IF(ISBLANK($C114),"",SUMIFS(AllZuordKapa,AllZuordPlanId,CONCATENATE($C114,"*"))),""))</f>
        <v/>
      </c>
      <c r="L114" s="66" t="str" cm="1">
        <f t="array" ref="L114">IF($D114=TXT_Sum,IF(ISBLANK($C114),"",_xlfn.MINIFS(AllPlanKapaAmp,AllPlanId,CONCATENATE($C114,"?*"),AllPlanTyp,TXT_Det)),IF($D114=TXT_Det,IF(ISBLANK($C114),"",IF(ISNUMBER($I114),IF(ISNUMBER($K114),IF(I114&lt;&gt;0,$K114/$I114,0%),0%),"")),""))</f>
        <v/>
      </c>
      <c r="M114" s="64"/>
      <c r="N114" s="95" t="str" cm="1">
        <f t="array" ref="N114">IF($D114=TXT_Sum,IF(ISBLANK($C114),"",SUMIFS(AllPlanDauer,AllPlanId,CONCATENATE($C114,"?*"),AllPlanTyp,TXT_Det)),"")</f>
        <v/>
      </c>
      <c r="O114" s="96"/>
      <c r="P114" s="95" t="str" cm="1">
        <f t="array" ref="P114">IF($D114=TXT_Sum,IF(ISBLANK($C114),"",SUMIFS(AllPlanRestAufw,AllPlanId,CONCATENATE($C114,"?*"),AllPlanTyp,TXT_Det)),IF($D114=TXT_Det,IF(ISBLANK($C114),"",IF(ISNUMBER($I114),IF(ISNUMBER($O114),$I114*(1-$O114),$I114),"")),""))</f>
        <v/>
      </c>
      <c r="Q114" s="95" t="str" cm="1">
        <f t="array" ref="Q114">IF(ISBLANK($C114),"",SUMIFS(AllZuordRestKapa,AllZuordPlanId,CONCATENATE($C114,"*")))</f>
        <v/>
      </c>
      <c r="R114" s="66" t="str" cm="1">
        <f t="array" ref="R114">IF($D114=TXT_Sum,IF(ISBLANK($C114),"",_xlfn.MINIFS(AllPlanRestKapaAmp,AllPlanId,CONCATENATE($C114,"?*"),AllPlanTyp,TXT_Det)),IF($D114=TXT_Det,IF(ISBLANK($C114),"",IF(ISNUMBER($P114),IF(ISNUMBER($Q114),IF($P114&lt;&gt;0,$Q114/$P114,100%),0%),"")),""))</f>
        <v/>
      </c>
      <c r="S114" s="67"/>
      <c r="T114" s="68" t="str" cm="1">
        <f t="array" ref="T114">IF($D114=TXT_Sum,IF(ISBLANK($C114),"",IF(_xlfn.MINIFS(AllPlanStart,AllPlanId,CONCATENATE($C114,"?*"),AllPlanTyp,TXT_Det)&gt;DATE(2000,1,1),_xlfn.MINIFS(AllPlanStart,AllPlanId,CONCATENATE($C114,"?*"),AllPlanTyp,TXT_Det),"")),"")</f>
        <v/>
      </c>
      <c r="U114" s="68" t="str" cm="1">
        <f t="array" ref="U114">IF($D114=TXT_Sum,
   IF(ISBLANK($C114),
      "",
      IF(MAX(_xlfn.MAXIFS(AllPlanEnd,AllPlanId,CONCATENATE($C114,"?*"),AllPlanTyp,TXT_Det),_xlfn.MAXIFS(AllPlanStart,AllPlanId,CONCATENATE($C114,"?*"),AllPlanTyp,TXT_MS))&gt;DATE(2000,1,1),
         MAX(_xlfn.MAXIFS(AllPlanEnd,AllPlanId,CONCATENATE($C114,"?*"),AllPlanTyp,TXT_Det),_xlfn.MAXIFS(AllPlanStart,AllPlanId,CONCATENATE($C114,"?*"),AllPlanTyp,TXT_MS)),
         ""
      )
   ),
   IF(ISBLANK($C114),
      "",
      IF(
         AND(
            ISNUMBER($M114),
            ISNUMBER($S114),
            $S114&gt;=DATE(2000,1,1)
         ),
         IF($M114=0,
            $S114,
            WORKDAY.INTL($S114,($M114-1),1)
         ),
         ""
      )
   )
)</f>
        <v/>
      </c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/>
      <c r="BE114" s="88"/>
      <c r="BF114" s="88"/>
      <c r="BG114" s="88"/>
      <c r="BH114" s="88"/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/>
      <c r="BU114" s="88"/>
      <c r="BV114" s="88"/>
      <c r="BW114" s="88"/>
      <c r="BX114" s="88"/>
      <c r="BY114" s="88"/>
      <c r="BZ114" s="88"/>
      <c r="CA114" s="88"/>
      <c r="CB114" s="88"/>
      <c r="CC114" s="88"/>
      <c r="CD114" s="88"/>
      <c r="CE114" s="88"/>
      <c r="CF114" s="88"/>
      <c r="CG114" s="88"/>
      <c r="CH114" s="88"/>
      <c r="CI114" s="88"/>
      <c r="CJ114" s="88"/>
      <c r="CK114" s="88"/>
      <c r="CL114" s="88"/>
      <c r="CM114" s="88"/>
      <c r="CN114" s="88"/>
      <c r="CO114" s="88"/>
      <c r="CP114" s="88"/>
      <c r="CQ114" s="88"/>
      <c r="CR114" s="88"/>
      <c r="CS114" s="88"/>
      <c r="CT114" s="88"/>
      <c r="CU114" s="88"/>
      <c r="CV114" s="88"/>
      <c r="CW114" s="88"/>
      <c r="CX114" s="88"/>
      <c r="CY114" s="88"/>
      <c r="CZ114" s="88"/>
      <c r="DA114" s="88"/>
      <c r="DB114" s="88"/>
      <c r="DC114" s="88"/>
      <c r="DD114" s="88"/>
      <c r="DE114" s="88"/>
      <c r="DF114" s="88"/>
      <c r="DG114" s="88"/>
      <c r="DH114" s="88"/>
      <c r="DI114" s="88"/>
      <c r="DJ114" s="88"/>
      <c r="DK114" s="88"/>
      <c r="DL114" s="88"/>
      <c r="DM114" s="88"/>
      <c r="DN114" s="88"/>
      <c r="DO114" s="88"/>
      <c r="DP114" s="88"/>
      <c r="DQ114" s="88"/>
      <c r="DR114" s="88"/>
      <c r="DS114" s="88"/>
      <c r="DT114" s="88"/>
      <c r="DU114" s="88"/>
      <c r="DV114" s="88"/>
    </row>
    <row r="115" spans="1:126" ht="16.5" x14ac:dyDescent="0.2">
      <c r="A115" s="64"/>
      <c r="B115" s="64"/>
      <c r="C115" s="100"/>
      <c r="D115" s="65"/>
      <c r="E115" s="65"/>
      <c r="F115" s="65"/>
      <c r="G115" s="65"/>
      <c r="H115" s="101"/>
      <c r="I115" s="94"/>
      <c r="J115" s="95" t="str" cm="1">
        <f t="array" ref="J115">IF($D115=TXT_Sum,IF(ISBLANK($C115),"",SUMIFS(AllPlanAufw,AllPlanId,CONCATENATE($C115,"?*"),AllPlanTyp,TXT_Det)),"")</f>
        <v/>
      </c>
      <c r="K115" s="95" t="str" cm="1">
        <f t="array" ref="K115">IF($D115=TXT_Sum,IF(ISBLANK($C115),"",SUMIFS(AllPlanKapa,AllPlanId,CONCATENATE($C115,"?*"),AllPlanTyp,TXT_Det)),IF($D115=TXT_Det,IF(ISBLANK($C115),"",SUMIFS(AllZuordKapa,AllZuordPlanId,CONCATENATE($C115,"*"))),""))</f>
        <v/>
      </c>
      <c r="L115" s="66" t="str" cm="1">
        <f t="array" ref="L115">IF($D115=TXT_Sum,IF(ISBLANK($C115),"",_xlfn.MINIFS(AllPlanKapaAmp,AllPlanId,CONCATENATE($C115,"?*"),AllPlanTyp,TXT_Det)),IF($D115=TXT_Det,IF(ISBLANK($C115),"",IF(ISNUMBER($I115),IF(ISNUMBER($K115),IF(I115&lt;&gt;0,$K115/$I115,0%),0%),"")),""))</f>
        <v/>
      </c>
      <c r="M115" s="64"/>
      <c r="N115" s="95" t="str" cm="1">
        <f t="array" ref="N115">IF($D115=TXT_Sum,IF(ISBLANK($C115),"",SUMIFS(AllPlanDauer,AllPlanId,CONCATENATE($C115,"?*"),AllPlanTyp,TXT_Det)),"")</f>
        <v/>
      </c>
      <c r="O115" s="96"/>
      <c r="P115" s="95" t="str" cm="1">
        <f t="array" ref="P115">IF($D115=TXT_Sum,IF(ISBLANK($C115),"",SUMIFS(AllPlanRestAufw,AllPlanId,CONCATENATE($C115,"?*"),AllPlanTyp,TXT_Det)),IF($D115=TXT_Det,IF(ISBLANK($C115),"",IF(ISNUMBER($I115),IF(ISNUMBER($O115),$I115*(1-$O115),$I115),"")),""))</f>
        <v/>
      </c>
      <c r="Q115" s="95" t="str" cm="1">
        <f t="array" ref="Q115">IF(ISBLANK($C115),"",SUMIFS(AllZuordRestKapa,AllZuordPlanId,CONCATENATE($C115,"*")))</f>
        <v/>
      </c>
      <c r="R115" s="66" t="str" cm="1">
        <f t="array" ref="R115">IF($D115=TXT_Sum,IF(ISBLANK($C115),"",_xlfn.MINIFS(AllPlanRestKapaAmp,AllPlanId,CONCATENATE($C115,"?*"),AllPlanTyp,TXT_Det)),IF($D115=TXT_Det,IF(ISBLANK($C115),"",IF(ISNUMBER($P115),IF(ISNUMBER($Q115),IF($P115&lt;&gt;0,$Q115/$P115,100%),0%),"")),""))</f>
        <v/>
      </c>
      <c r="S115" s="67"/>
      <c r="T115" s="68" t="str" cm="1">
        <f t="array" ref="T115">IF($D115=TXT_Sum,IF(ISBLANK($C115),"",IF(_xlfn.MINIFS(AllPlanStart,AllPlanId,CONCATENATE($C115,"?*"),AllPlanTyp,TXT_Det)&gt;DATE(2000,1,1),_xlfn.MINIFS(AllPlanStart,AllPlanId,CONCATENATE($C115,"?*"),AllPlanTyp,TXT_Det),"")),"")</f>
        <v/>
      </c>
      <c r="U115" s="68" t="str" cm="1">
        <f t="array" ref="U115">IF($D115=TXT_Sum,
   IF(ISBLANK($C115),
      "",
      IF(MAX(_xlfn.MAXIFS(AllPlanEnd,AllPlanId,CONCATENATE($C115,"?*"),AllPlanTyp,TXT_Det),_xlfn.MAXIFS(AllPlanStart,AllPlanId,CONCATENATE($C115,"?*"),AllPlanTyp,TXT_MS))&gt;DATE(2000,1,1),
         MAX(_xlfn.MAXIFS(AllPlanEnd,AllPlanId,CONCATENATE($C115,"?*"),AllPlanTyp,TXT_Det),_xlfn.MAXIFS(AllPlanStart,AllPlanId,CONCATENATE($C115,"?*"),AllPlanTyp,TXT_MS)),
         ""
      )
   ),
   IF(ISBLANK($C115),
      "",
      IF(
         AND(
            ISNUMBER($M115),
            ISNUMBER($S115),
            $S115&gt;=DATE(2000,1,1)
         ),
         IF($M115=0,
            $S115,
            WORKDAY.INTL($S115,($M115-1),1)
         ),
         ""
      )
   )
)</f>
        <v/>
      </c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/>
      <c r="BD115" s="88"/>
      <c r="BE115" s="88"/>
      <c r="BF115" s="88"/>
      <c r="BG115" s="88"/>
      <c r="BH115" s="88"/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88"/>
      <c r="BT115" s="88"/>
      <c r="BU115" s="88"/>
      <c r="BV115" s="88"/>
      <c r="BW115" s="88"/>
      <c r="BX115" s="88"/>
      <c r="BY115" s="88"/>
      <c r="BZ115" s="88"/>
      <c r="CA115" s="88"/>
      <c r="CB115" s="88"/>
      <c r="CC115" s="88"/>
      <c r="CD115" s="88"/>
      <c r="CE115" s="88"/>
      <c r="CF115" s="88"/>
      <c r="CG115" s="88"/>
      <c r="CH115" s="88"/>
      <c r="CI115" s="88"/>
      <c r="CJ115" s="88"/>
      <c r="CK115" s="88"/>
      <c r="CL115" s="88"/>
      <c r="CM115" s="88"/>
      <c r="CN115" s="88"/>
      <c r="CO115" s="88"/>
      <c r="CP115" s="88"/>
      <c r="CQ115" s="88"/>
      <c r="CR115" s="88"/>
      <c r="CS115" s="88"/>
      <c r="CT115" s="88"/>
      <c r="CU115" s="88"/>
      <c r="CV115" s="88"/>
      <c r="CW115" s="88"/>
      <c r="CX115" s="88"/>
      <c r="CY115" s="88"/>
      <c r="CZ115" s="88"/>
      <c r="DA115" s="88"/>
      <c r="DB115" s="88"/>
      <c r="DC115" s="88"/>
      <c r="DD115" s="88"/>
      <c r="DE115" s="88"/>
      <c r="DF115" s="88"/>
      <c r="DG115" s="88"/>
      <c r="DH115" s="88"/>
      <c r="DI115" s="88"/>
      <c r="DJ115" s="88"/>
      <c r="DK115" s="88"/>
      <c r="DL115" s="88"/>
      <c r="DM115" s="88"/>
      <c r="DN115" s="88"/>
      <c r="DO115" s="88"/>
      <c r="DP115" s="88"/>
      <c r="DQ115" s="88"/>
      <c r="DR115" s="88"/>
      <c r="DS115" s="88"/>
      <c r="DT115" s="88"/>
      <c r="DU115" s="88"/>
      <c r="DV115" s="88"/>
    </row>
    <row r="116" spans="1:126" ht="16.5" x14ac:dyDescent="0.2">
      <c r="A116" s="64"/>
      <c r="B116" s="64"/>
      <c r="C116" s="100"/>
      <c r="D116" s="65"/>
      <c r="E116" s="65"/>
      <c r="F116" s="65"/>
      <c r="G116" s="65"/>
      <c r="H116" s="101"/>
      <c r="I116" s="94"/>
      <c r="J116" s="95" t="str" cm="1">
        <f t="array" ref="J116">IF($D116=TXT_Sum,IF(ISBLANK($C116),"",SUMIFS(AllPlanAufw,AllPlanId,CONCATENATE($C116,"?*"),AllPlanTyp,TXT_Det)),"")</f>
        <v/>
      </c>
      <c r="K116" s="95" t="str" cm="1">
        <f t="array" ref="K116">IF($D116=TXT_Sum,IF(ISBLANK($C116),"",SUMIFS(AllPlanKapa,AllPlanId,CONCATENATE($C116,"?*"),AllPlanTyp,TXT_Det)),IF($D116=TXT_Det,IF(ISBLANK($C116),"",SUMIFS(AllZuordKapa,AllZuordPlanId,CONCATENATE($C116,"*"))),""))</f>
        <v/>
      </c>
      <c r="L116" s="66" t="str" cm="1">
        <f t="array" ref="L116">IF($D116=TXT_Sum,IF(ISBLANK($C116),"",_xlfn.MINIFS(AllPlanKapaAmp,AllPlanId,CONCATENATE($C116,"?*"),AllPlanTyp,TXT_Det)),IF($D116=TXT_Det,IF(ISBLANK($C116),"",IF(ISNUMBER($I116),IF(ISNUMBER($K116),IF(I116&lt;&gt;0,$K116/$I116,0%),0%),"")),""))</f>
        <v/>
      </c>
      <c r="M116" s="64"/>
      <c r="N116" s="95" t="str" cm="1">
        <f t="array" ref="N116">IF($D116=TXT_Sum,IF(ISBLANK($C116),"",SUMIFS(AllPlanDauer,AllPlanId,CONCATENATE($C116,"?*"),AllPlanTyp,TXT_Det)),"")</f>
        <v/>
      </c>
      <c r="O116" s="96"/>
      <c r="P116" s="95" t="str" cm="1">
        <f t="array" ref="P116">IF($D116=TXT_Sum,IF(ISBLANK($C116),"",SUMIFS(AllPlanRestAufw,AllPlanId,CONCATENATE($C116,"?*"),AllPlanTyp,TXT_Det)),IF($D116=TXT_Det,IF(ISBLANK($C116),"",IF(ISNUMBER($I116),IF(ISNUMBER($O116),$I116*(1-$O116),$I116),"")),""))</f>
        <v/>
      </c>
      <c r="Q116" s="95" t="str" cm="1">
        <f t="array" ref="Q116">IF(ISBLANK($C116),"",SUMIFS(AllZuordRestKapa,AllZuordPlanId,CONCATENATE($C116,"*")))</f>
        <v/>
      </c>
      <c r="R116" s="66" t="str" cm="1">
        <f t="array" ref="R116">IF($D116=TXT_Sum,IF(ISBLANK($C116),"",_xlfn.MINIFS(AllPlanRestKapaAmp,AllPlanId,CONCATENATE($C116,"?*"),AllPlanTyp,TXT_Det)),IF($D116=TXT_Det,IF(ISBLANK($C116),"",IF(ISNUMBER($P116),IF(ISNUMBER($Q116),IF($P116&lt;&gt;0,$Q116/$P116,100%),0%),"")),""))</f>
        <v/>
      </c>
      <c r="S116" s="67"/>
      <c r="T116" s="68" t="str" cm="1">
        <f t="array" ref="T116">IF($D116=TXT_Sum,IF(ISBLANK($C116),"",IF(_xlfn.MINIFS(AllPlanStart,AllPlanId,CONCATENATE($C116,"?*"),AllPlanTyp,TXT_Det)&gt;DATE(2000,1,1),_xlfn.MINIFS(AllPlanStart,AllPlanId,CONCATENATE($C116,"?*"),AllPlanTyp,TXT_Det),"")),"")</f>
        <v/>
      </c>
      <c r="U116" s="68" t="str" cm="1">
        <f t="array" ref="U116">IF($D116=TXT_Sum,
   IF(ISBLANK($C116),
      "",
      IF(MAX(_xlfn.MAXIFS(AllPlanEnd,AllPlanId,CONCATENATE($C116,"?*"),AllPlanTyp,TXT_Det),_xlfn.MAXIFS(AllPlanStart,AllPlanId,CONCATENATE($C116,"?*"),AllPlanTyp,TXT_MS))&gt;DATE(2000,1,1),
         MAX(_xlfn.MAXIFS(AllPlanEnd,AllPlanId,CONCATENATE($C116,"?*"),AllPlanTyp,TXT_Det),_xlfn.MAXIFS(AllPlanStart,AllPlanId,CONCATENATE($C116,"?*"),AllPlanTyp,TXT_MS)),
         ""
      )
   ),
   IF(ISBLANK($C116),
      "",
      IF(
         AND(
            ISNUMBER($M116),
            ISNUMBER($S116),
            $S116&gt;=DATE(2000,1,1)
         ),
         IF($M116=0,
            $S116,
            WORKDAY.INTL($S116,($M116-1),1)
         ),
         ""
      )
   )
)</f>
        <v/>
      </c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U116" s="88"/>
      <c r="AV116" s="88"/>
      <c r="AW116" s="88"/>
      <c r="AX116" s="88"/>
      <c r="AY116" s="88"/>
      <c r="AZ116" s="88"/>
      <c r="BA116" s="88"/>
      <c r="BB116" s="88"/>
      <c r="BC116" s="88"/>
      <c r="BD116" s="88"/>
      <c r="BE116" s="88"/>
      <c r="BF116" s="88"/>
      <c r="BG116" s="88"/>
      <c r="BH116" s="88"/>
      <c r="BI116" s="88"/>
      <c r="BJ116" s="88"/>
      <c r="BK116" s="88"/>
      <c r="BL116" s="88"/>
      <c r="BM116" s="88"/>
      <c r="BN116" s="88"/>
      <c r="BO116" s="88"/>
      <c r="BP116" s="88"/>
      <c r="BQ116" s="88"/>
      <c r="BR116" s="88"/>
      <c r="BS116" s="88"/>
      <c r="BT116" s="88"/>
      <c r="BU116" s="88"/>
      <c r="BV116" s="88"/>
      <c r="BW116" s="88"/>
      <c r="BX116" s="88"/>
      <c r="BY116" s="88"/>
      <c r="BZ116" s="88"/>
      <c r="CA116" s="88"/>
      <c r="CB116" s="88"/>
      <c r="CC116" s="88"/>
      <c r="CD116" s="88"/>
      <c r="CE116" s="88"/>
      <c r="CF116" s="88"/>
      <c r="CG116" s="88"/>
      <c r="CH116" s="88"/>
      <c r="CI116" s="88"/>
      <c r="CJ116" s="88"/>
      <c r="CK116" s="88"/>
      <c r="CL116" s="88"/>
      <c r="CM116" s="88"/>
      <c r="CN116" s="88"/>
      <c r="CO116" s="88"/>
      <c r="CP116" s="88"/>
      <c r="CQ116" s="88"/>
      <c r="CR116" s="88"/>
      <c r="CS116" s="88"/>
      <c r="CT116" s="88"/>
      <c r="CU116" s="88"/>
      <c r="CV116" s="88"/>
      <c r="CW116" s="88"/>
      <c r="CX116" s="88"/>
      <c r="CY116" s="88"/>
      <c r="CZ116" s="88"/>
      <c r="DA116" s="88"/>
      <c r="DB116" s="88"/>
      <c r="DC116" s="88"/>
      <c r="DD116" s="88"/>
      <c r="DE116" s="88"/>
      <c r="DF116" s="88"/>
      <c r="DG116" s="88"/>
      <c r="DH116" s="88"/>
      <c r="DI116" s="88"/>
      <c r="DJ116" s="88"/>
      <c r="DK116" s="88"/>
      <c r="DL116" s="88"/>
      <c r="DM116" s="88"/>
      <c r="DN116" s="88"/>
      <c r="DO116" s="88"/>
      <c r="DP116" s="88"/>
      <c r="DQ116" s="88"/>
      <c r="DR116" s="88"/>
      <c r="DS116" s="88"/>
      <c r="DT116" s="88"/>
      <c r="DU116" s="88"/>
      <c r="DV116" s="88"/>
    </row>
    <row r="117" spans="1:126" ht="16.5" x14ac:dyDescent="0.2">
      <c r="A117" s="64"/>
      <c r="B117" s="64"/>
      <c r="C117" s="100"/>
      <c r="D117" s="65"/>
      <c r="E117" s="65"/>
      <c r="F117" s="65"/>
      <c r="G117" s="65"/>
      <c r="H117" s="101"/>
      <c r="I117" s="94"/>
      <c r="J117" s="95" t="str" cm="1">
        <f t="array" ref="J117">IF($D117=TXT_Sum,IF(ISBLANK($C117),"",SUMIFS(AllPlanAufw,AllPlanId,CONCATENATE($C117,"?*"),AllPlanTyp,TXT_Det)),"")</f>
        <v/>
      </c>
      <c r="K117" s="95" t="str" cm="1">
        <f t="array" ref="K117">IF($D117=TXT_Sum,IF(ISBLANK($C117),"",SUMIFS(AllPlanKapa,AllPlanId,CONCATENATE($C117,"?*"),AllPlanTyp,TXT_Det)),IF($D117=TXT_Det,IF(ISBLANK($C117),"",SUMIFS(AllZuordKapa,AllZuordPlanId,CONCATENATE($C117,"*"))),""))</f>
        <v/>
      </c>
      <c r="L117" s="66" t="str" cm="1">
        <f t="array" ref="L117">IF($D117=TXT_Sum,IF(ISBLANK($C117),"",_xlfn.MINIFS(AllPlanKapaAmp,AllPlanId,CONCATENATE($C117,"?*"),AllPlanTyp,TXT_Det)),IF($D117=TXT_Det,IF(ISBLANK($C117),"",IF(ISNUMBER($I117),IF(ISNUMBER($K117),IF(I117&lt;&gt;0,$K117/$I117,0%),0%),"")),""))</f>
        <v/>
      </c>
      <c r="M117" s="64"/>
      <c r="N117" s="95" t="str" cm="1">
        <f t="array" ref="N117">IF($D117=TXT_Sum,IF(ISBLANK($C117),"",SUMIFS(AllPlanDauer,AllPlanId,CONCATENATE($C117,"?*"),AllPlanTyp,TXT_Det)),"")</f>
        <v/>
      </c>
      <c r="O117" s="96"/>
      <c r="P117" s="95" t="str" cm="1">
        <f t="array" ref="P117">IF($D117=TXT_Sum,IF(ISBLANK($C117),"",SUMIFS(AllPlanRestAufw,AllPlanId,CONCATENATE($C117,"?*"),AllPlanTyp,TXT_Det)),IF($D117=TXT_Det,IF(ISBLANK($C117),"",IF(ISNUMBER($I117),IF(ISNUMBER($O117),$I117*(1-$O117),$I117),"")),""))</f>
        <v/>
      </c>
      <c r="Q117" s="95" t="str" cm="1">
        <f t="array" ref="Q117">IF(ISBLANK($C117),"",SUMIFS(AllZuordRestKapa,AllZuordPlanId,CONCATENATE($C117,"*")))</f>
        <v/>
      </c>
      <c r="R117" s="66" t="str" cm="1">
        <f t="array" ref="R117">IF($D117=TXT_Sum,IF(ISBLANK($C117),"",_xlfn.MINIFS(AllPlanRestKapaAmp,AllPlanId,CONCATENATE($C117,"?*"),AllPlanTyp,TXT_Det)),IF($D117=TXT_Det,IF(ISBLANK($C117),"",IF(ISNUMBER($P117),IF(ISNUMBER($Q117),IF($P117&lt;&gt;0,$Q117/$P117,100%),0%),"")),""))</f>
        <v/>
      </c>
      <c r="S117" s="67"/>
      <c r="T117" s="68" t="str" cm="1">
        <f t="array" ref="T117">IF($D117=TXT_Sum,IF(ISBLANK($C117),"",IF(_xlfn.MINIFS(AllPlanStart,AllPlanId,CONCATENATE($C117,"?*"),AllPlanTyp,TXT_Det)&gt;DATE(2000,1,1),_xlfn.MINIFS(AllPlanStart,AllPlanId,CONCATENATE($C117,"?*"),AllPlanTyp,TXT_Det),"")),"")</f>
        <v/>
      </c>
      <c r="U117" s="68" t="str" cm="1">
        <f t="array" ref="U117">IF($D117=TXT_Sum,
   IF(ISBLANK($C117),
      "",
      IF(MAX(_xlfn.MAXIFS(AllPlanEnd,AllPlanId,CONCATENATE($C117,"?*"),AllPlanTyp,TXT_Det),_xlfn.MAXIFS(AllPlanStart,AllPlanId,CONCATENATE($C117,"?*"),AllPlanTyp,TXT_MS))&gt;DATE(2000,1,1),
         MAX(_xlfn.MAXIFS(AllPlanEnd,AllPlanId,CONCATENATE($C117,"?*"),AllPlanTyp,TXT_Det),_xlfn.MAXIFS(AllPlanStart,AllPlanId,CONCATENATE($C117,"?*"),AllPlanTyp,TXT_MS)),
         ""
      )
   ),
   IF(ISBLANK($C117),
      "",
      IF(
         AND(
            ISNUMBER($M117),
            ISNUMBER($S117),
            $S117&gt;=DATE(2000,1,1)
         ),
         IF($M117=0,
            $S117,
            WORKDAY.INTL($S117,($M117-1),1)
         ),
         ""
      )
   )
)</f>
        <v/>
      </c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  <c r="AW117" s="88"/>
      <c r="AX117" s="88"/>
      <c r="AY117" s="88"/>
      <c r="AZ117" s="88"/>
      <c r="BA117" s="88"/>
      <c r="BB117" s="88"/>
      <c r="BC117" s="88"/>
      <c r="BD117" s="88"/>
      <c r="BE117" s="88"/>
      <c r="BF117" s="88"/>
      <c r="BG117" s="88"/>
      <c r="BH117" s="88"/>
      <c r="BI117" s="88"/>
      <c r="BJ117" s="88"/>
      <c r="BK117" s="88"/>
      <c r="BL117" s="88"/>
      <c r="BM117" s="88"/>
      <c r="BN117" s="88"/>
      <c r="BO117" s="88"/>
      <c r="BP117" s="88"/>
      <c r="BQ117" s="88"/>
      <c r="BR117" s="88"/>
      <c r="BS117" s="88"/>
      <c r="BT117" s="88"/>
      <c r="BU117" s="88"/>
      <c r="BV117" s="88"/>
      <c r="BW117" s="88"/>
      <c r="BX117" s="88"/>
      <c r="BY117" s="88"/>
      <c r="BZ117" s="88"/>
      <c r="CA117" s="88"/>
      <c r="CB117" s="88"/>
      <c r="CC117" s="88"/>
      <c r="CD117" s="88"/>
      <c r="CE117" s="88"/>
      <c r="CF117" s="88"/>
      <c r="CG117" s="88"/>
      <c r="CH117" s="88"/>
      <c r="CI117" s="88"/>
      <c r="CJ117" s="88"/>
      <c r="CK117" s="88"/>
      <c r="CL117" s="88"/>
      <c r="CM117" s="88"/>
      <c r="CN117" s="88"/>
      <c r="CO117" s="88"/>
      <c r="CP117" s="88"/>
      <c r="CQ117" s="88"/>
      <c r="CR117" s="88"/>
      <c r="CS117" s="88"/>
      <c r="CT117" s="88"/>
      <c r="CU117" s="88"/>
      <c r="CV117" s="88"/>
      <c r="CW117" s="88"/>
      <c r="CX117" s="88"/>
      <c r="CY117" s="88"/>
      <c r="CZ117" s="88"/>
      <c r="DA117" s="88"/>
      <c r="DB117" s="88"/>
      <c r="DC117" s="88"/>
      <c r="DD117" s="88"/>
      <c r="DE117" s="88"/>
      <c r="DF117" s="88"/>
      <c r="DG117" s="88"/>
      <c r="DH117" s="88"/>
      <c r="DI117" s="88"/>
      <c r="DJ117" s="88"/>
      <c r="DK117" s="88"/>
      <c r="DL117" s="88"/>
      <c r="DM117" s="88"/>
      <c r="DN117" s="88"/>
      <c r="DO117" s="88"/>
      <c r="DP117" s="88"/>
      <c r="DQ117" s="88"/>
      <c r="DR117" s="88"/>
      <c r="DS117" s="88"/>
      <c r="DT117" s="88"/>
      <c r="DU117" s="88"/>
      <c r="DV117" s="88"/>
    </row>
    <row r="118" spans="1:126" ht="16.5" x14ac:dyDescent="0.2">
      <c r="A118" s="64"/>
      <c r="B118" s="64"/>
      <c r="C118" s="100"/>
      <c r="D118" s="65"/>
      <c r="E118" s="65"/>
      <c r="F118" s="65"/>
      <c r="G118" s="65"/>
      <c r="H118" s="101"/>
      <c r="I118" s="94"/>
      <c r="J118" s="95" t="str" cm="1">
        <f t="array" ref="J118">IF($D118=TXT_Sum,IF(ISBLANK($C118),"",SUMIFS(AllPlanAufw,AllPlanId,CONCATENATE($C118,"?*"),AllPlanTyp,TXT_Det)),"")</f>
        <v/>
      </c>
      <c r="K118" s="95" t="str" cm="1">
        <f t="array" ref="K118">IF($D118=TXT_Sum,IF(ISBLANK($C118),"",SUMIFS(AllPlanKapa,AllPlanId,CONCATENATE($C118,"?*"),AllPlanTyp,TXT_Det)),IF($D118=TXT_Det,IF(ISBLANK($C118),"",SUMIFS(AllZuordKapa,AllZuordPlanId,CONCATENATE($C118,"*"))),""))</f>
        <v/>
      </c>
      <c r="L118" s="66" t="str" cm="1">
        <f t="array" ref="L118">IF($D118=TXT_Sum,IF(ISBLANK($C118),"",_xlfn.MINIFS(AllPlanKapaAmp,AllPlanId,CONCATENATE($C118,"?*"),AllPlanTyp,TXT_Det)),IF($D118=TXT_Det,IF(ISBLANK($C118),"",IF(ISNUMBER($I118),IF(ISNUMBER($K118),IF(I118&lt;&gt;0,$K118/$I118,0%),0%),"")),""))</f>
        <v/>
      </c>
      <c r="M118" s="64"/>
      <c r="N118" s="95" t="str" cm="1">
        <f t="array" ref="N118">IF($D118=TXT_Sum,IF(ISBLANK($C118),"",SUMIFS(AllPlanDauer,AllPlanId,CONCATENATE($C118,"?*"),AllPlanTyp,TXT_Det)),"")</f>
        <v/>
      </c>
      <c r="O118" s="96"/>
      <c r="P118" s="95" t="str" cm="1">
        <f t="array" ref="P118">IF($D118=TXT_Sum,IF(ISBLANK($C118),"",SUMIFS(AllPlanRestAufw,AllPlanId,CONCATENATE($C118,"?*"),AllPlanTyp,TXT_Det)),IF($D118=TXT_Det,IF(ISBLANK($C118),"",IF(ISNUMBER($I118),IF(ISNUMBER($O118),$I118*(1-$O118),$I118),"")),""))</f>
        <v/>
      </c>
      <c r="Q118" s="95" t="str" cm="1">
        <f t="array" ref="Q118">IF(ISBLANK($C118),"",SUMIFS(AllZuordRestKapa,AllZuordPlanId,CONCATENATE($C118,"*")))</f>
        <v/>
      </c>
      <c r="R118" s="66" t="str" cm="1">
        <f t="array" ref="R118">IF($D118=TXT_Sum,IF(ISBLANK($C118),"",_xlfn.MINIFS(AllPlanRestKapaAmp,AllPlanId,CONCATENATE($C118,"?*"),AllPlanTyp,TXT_Det)),IF($D118=TXT_Det,IF(ISBLANK($C118),"",IF(ISNUMBER($P118),IF(ISNUMBER($Q118),IF($P118&lt;&gt;0,$Q118/$P118,100%),0%),"")),""))</f>
        <v/>
      </c>
      <c r="S118" s="67"/>
      <c r="T118" s="68" t="str" cm="1">
        <f t="array" ref="T118">IF($D118=TXT_Sum,IF(ISBLANK($C118),"",IF(_xlfn.MINIFS(AllPlanStart,AllPlanId,CONCATENATE($C118,"?*"),AllPlanTyp,TXT_Det)&gt;DATE(2000,1,1),_xlfn.MINIFS(AllPlanStart,AllPlanId,CONCATENATE($C118,"?*"),AllPlanTyp,TXT_Det),"")),"")</f>
        <v/>
      </c>
      <c r="U118" s="68" t="str" cm="1">
        <f t="array" ref="U118">IF($D118=TXT_Sum,
   IF(ISBLANK($C118),
      "",
      IF(MAX(_xlfn.MAXIFS(AllPlanEnd,AllPlanId,CONCATENATE($C118,"?*"),AllPlanTyp,TXT_Det),_xlfn.MAXIFS(AllPlanStart,AllPlanId,CONCATENATE($C118,"?*"),AllPlanTyp,TXT_MS))&gt;DATE(2000,1,1),
         MAX(_xlfn.MAXIFS(AllPlanEnd,AllPlanId,CONCATENATE($C118,"?*"),AllPlanTyp,TXT_Det),_xlfn.MAXIFS(AllPlanStart,AllPlanId,CONCATENATE($C118,"?*"),AllPlanTyp,TXT_MS)),
         ""
      )
   ),
   IF(ISBLANK($C118),
      "",
      IF(
         AND(
            ISNUMBER($M118),
            ISNUMBER($S118),
            $S118&gt;=DATE(2000,1,1)
         ),
         IF($M118=0,
            $S118,
            WORKDAY.INTL($S118,($M118-1),1)
         ),
         ""
      )
   )
)</f>
        <v/>
      </c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/>
      <c r="BE118" s="88"/>
      <c r="BF118" s="88"/>
      <c r="BG118" s="88"/>
      <c r="BH118" s="88"/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/>
      <c r="BV118" s="88"/>
      <c r="BW118" s="88"/>
      <c r="BX118" s="88"/>
      <c r="BY118" s="88"/>
      <c r="BZ118" s="88"/>
      <c r="CA118" s="88"/>
      <c r="CB118" s="88"/>
      <c r="CC118" s="88"/>
      <c r="CD118" s="88"/>
      <c r="CE118" s="88"/>
      <c r="CF118" s="88"/>
      <c r="CG118" s="88"/>
      <c r="CH118" s="88"/>
      <c r="CI118" s="88"/>
      <c r="CJ118" s="88"/>
      <c r="CK118" s="88"/>
      <c r="CL118" s="88"/>
      <c r="CM118" s="88"/>
      <c r="CN118" s="88"/>
      <c r="CO118" s="88"/>
      <c r="CP118" s="88"/>
      <c r="CQ118" s="88"/>
      <c r="CR118" s="88"/>
      <c r="CS118" s="88"/>
      <c r="CT118" s="88"/>
      <c r="CU118" s="88"/>
      <c r="CV118" s="88"/>
      <c r="CW118" s="88"/>
      <c r="CX118" s="88"/>
      <c r="CY118" s="88"/>
      <c r="CZ118" s="88"/>
      <c r="DA118" s="88"/>
      <c r="DB118" s="88"/>
      <c r="DC118" s="88"/>
      <c r="DD118" s="88"/>
      <c r="DE118" s="88"/>
      <c r="DF118" s="88"/>
      <c r="DG118" s="88"/>
      <c r="DH118" s="88"/>
      <c r="DI118" s="88"/>
      <c r="DJ118" s="88"/>
      <c r="DK118" s="88"/>
      <c r="DL118" s="88"/>
      <c r="DM118" s="88"/>
      <c r="DN118" s="88"/>
      <c r="DO118" s="88"/>
      <c r="DP118" s="88"/>
      <c r="DQ118" s="88"/>
      <c r="DR118" s="88"/>
      <c r="DS118" s="88"/>
      <c r="DT118" s="88"/>
      <c r="DU118" s="88"/>
      <c r="DV118" s="88"/>
    </row>
    <row r="119" spans="1:126" ht="16.5" x14ac:dyDescent="0.2">
      <c r="A119" s="64"/>
      <c r="B119" s="64"/>
      <c r="C119" s="100"/>
      <c r="D119" s="65"/>
      <c r="E119" s="65"/>
      <c r="F119" s="65"/>
      <c r="G119" s="65"/>
      <c r="H119" s="101"/>
      <c r="I119" s="94"/>
      <c r="J119" s="95" t="str" cm="1">
        <f t="array" ref="J119">IF($D119=TXT_Sum,IF(ISBLANK($C119),"",SUMIFS(AllPlanAufw,AllPlanId,CONCATENATE($C119,"?*"),AllPlanTyp,TXT_Det)),"")</f>
        <v/>
      </c>
      <c r="K119" s="95" t="str" cm="1">
        <f t="array" ref="K119">IF($D119=TXT_Sum,IF(ISBLANK($C119),"",SUMIFS(AllPlanKapa,AllPlanId,CONCATENATE($C119,"?*"),AllPlanTyp,TXT_Det)),IF($D119=TXT_Det,IF(ISBLANK($C119),"",SUMIFS(AllZuordKapa,AllZuordPlanId,CONCATENATE($C119,"*"))),""))</f>
        <v/>
      </c>
      <c r="L119" s="66" t="str" cm="1">
        <f t="array" ref="L119">IF($D119=TXT_Sum,IF(ISBLANK($C119),"",_xlfn.MINIFS(AllPlanKapaAmp,AllPlanId,CONCATENATE($C119,"?*"),AllPlanTyp,TXT_Det)),IF($D119=TXT_Det,IF(ISBLANK($C119),"",IF(ISNUMBER($I119),IF(ISNUMBER($K119),IF(I119&lt;&gt;0,$K119/$I119,0%),0%),"")),""))</f>
        <v/>
      </c>
      <c r="M119" s="64"/>
      <c r="N119" s="95" t="str" cm="1">
        <f t="array" ref="N119">IF($D119=TXT_Sum,IF(ISBLANK($C119),"",SUMIFS(AllPlanDauer,AllPlanId,CONCATENATE($C119,"?*"),AllPlanTyp,TXT_Det)),"")</f>
        <v/>
      </c>
      <c r="O119" s="96"/>
      <c r="P119" s="95" t="str" cm="1">
        <f t="array" ref="P119">IF($D119=TXT_Sum,IF(ISBLANK($C119),"",SUMIFS(AllPlanRestAufw,AllPlanId,CONCATENATE($C119,"?*"),AllPlanTyp,TXT_Det)),IF($D119=TXT_Det,IF(ISBLANK($C119),"",IF(ISNUMBER($I119),IF(ISNUMBER($O119),$I119*(1-$O119),$I119),"")),""))</f>
        <v/>
      </c>
      <c r="Q119" s="95" t="str" cm="1">
        <f t="array" ref="Q119">IF(ISBLANK($C119),"",SUMIFS(AllZuordRestKapa,AllZuordPlanId,CONCATENATE($C119,"*")))</f>
        <v/>
      </c>
      <c r="R119" s="66" t="str" cm="1">
        <f t="array" ref="R119">IF($D119=TXT_Sum,IF(ISBLANK($C119),"",_xlfn.MINIFS(AllPlanRestKapaAmp,AllPlanId,CONCATENATE($C119,"?*"),AllPlanTyp,TXT_Det)),IF($D119=TXT_Det,IF(ISBLANK($C119),"",IF(ISNUMBER($P119),IF(ISNUMBER($Q119),IF($P119&lt;&gt;0,$Q119/$P119,100%),0%),"")),""))</f>
        <v/>
      </c>
      <c r="S119" s="67"/>
      <c r="T119" s="68" t="str" cm="1">
        <f t="array" ref="T119">IF($D119=TXT_Sum,IF(ISBLANK($C119),"",IF(_xlfn.MINIFS(AllPlanStart,AllPlanId,CONCATENATE($C119,"?*"),AllPlanTyp,TXT_Det)&gt;DATE(2000,1,1),_xlfn.MINIFS(AllPlanStart,AllPlanId,CONCATENATE($C119,"?*"),AllPlanTyp,TXT_Det),"")),"")</f>
        <v/>
      </c>
      <c r="U119" s="68" t="str" cm="1">
        <f t="array" ref="U119">IF($D119=TXT_Sum,
   IF(ISBLANK($C119),
      "",
      IF(MAX(_xlfn.MAXIFS(AllPlanEnd,AllPlanId,CONCATENATE($C119,"?*"),AllPlanTyp,TXT_Det),_xlfn.MAXIFS(AllPlanStart,AllPlanId,CONCATENATE($C119,"?*"),AllPlanTyp,TXT_MS))&gt;DATE(2000,1,1),
         MAX(_xlfn.MAXIFS(AllPlanEnd,AllPlanId,CONCATENATE($C119,"?*"),AllPlanTyp,TXT_Det),_xlfn.MAXIFS(AllPlanStart,AllPlanId,CONCATENATE($C119,"?*"),AllPlanTyp,TXT_MS)),
         ""
      )
   ),
   IF(ISBLANK($C119),
      "",
      IF(
         AND(
            ISNUMBER($M119),
            ISNUMBER($S119),
            $S119&gt;=DATE(2000,1,1)
         ),
         IF($M119=0,
            $S119,
            WORKDAY.INTL($S119,($M119-1),1)
         ),
         ""
      )
   )
)</f>
        <v/>
      </c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/>
      <c r="BU119" s="88"/>
      <c r="BV119" s="88"/>
      <c r="BW119" s="88"/>
      <c r="BX119" s="88"/>
      <c r="BY119" s="88"/>
      <c r="BZ119" s="88"/>
      <c r="CA119" s="88"/>
      <c r="CB119" s="88"/>
      <c r="CC119" s="88"/>
      <c r="CD119" s="88"/>
      <c r="CE119" s="88"/>
      <c r="CF119" s="88"/>
      <c r="CG119" s="88"/>
      <c r="CH119" s="88"/>
      <c r="CI119" s="88"/>
      <c r="CJ119" s="88"/>
      <c r="CK119" s="88"/>
      <c r="CL119" s="88"/>
      <c r="CM119" s="88"/>
      <c r="CN119" s="88"/>
      <c r="CO119" s="88"/>
      <c r="CP119" s="88"/>
      <c r="CQ119" s="88"/>
      <c r="CR119" s="88"/>
      <c r="CS119" s="88"/>
      <c r="CT119" s="88"/>
      <c r="CU119" s="88"/>
      <c r="CV119" s="88"/>
      <c r="CW119" s="88"/>
      <c r="CX119" s="88"/>
      <c r="CY119" s="88"/>
      <c r="CZ119" s="88"/>
      <c r="DA119" s="88"/>
      <c r="DB119" s="88"/>
      <c r="DC119" s="88"/>
      <c r="DD119" s="88"/>
      <c r="DE119" s="88"/>
      <c r="DF119" s="88"/>
      <c r="DG119" s="88"/>
      <c r="DH119" s="88"/>
      <c r="DI119" s="88"/>
      <c r="DJ119" s="88"/>
      <c r="DK119" s="88"/>
      <c r="DL119" s="88"/>
      <c r="DM119" s="88"/>
      <c r="DN119" s="88"/>
      <c r="DO119" s="88"/>
      <c r="DP119" s="88"/>
      <c r="DQ119" s="88"/>
      <c r="DR119" s="88"/>
      <c r="DS119" s="88"/>
      <c r="DT119" s="88"/>
      <c r="DU119" s="88"/>
      <c r="DV119" s="88"/>
    </row>
    <row r="120" spans="1:126" ht="16.5" x14ac:dyDescent="0.2">
      <c r="A120" s="64"/>
      <c r="B120" s="64"/>
      <c r="C120" s="100"/>
      <c r="D120" s="65"/>
      <c r="E120" s="65"/>
      <c r="F120" s="65"/>
      <c r="G120" s="65"/>
      <c r="H120" s="101"/>
      <c r="I120" s="94"/>
      <c r="J120" s="95" t="str" cm="1">
        <f t="array" ref="J120">IF($D120=TXT_Sum,IF(ISBLANK($C120),"",SUMIFS(AllPlanAufw,AllPlanId,CONCATENATE($C120,"?*"),AllPlanTyp,TXT_Det)),"")</f>
        <v/>
      </c>
      <c r="K120" s="95" t="str" cm="1">
        <f t="array" ref="K120">IF($D120=TXT_Sum,IF(ISBLANK($C120),"",SUMIFS(AllPlanKapa,AllPlanId,CONCATENATE($C120,"?*"),AllPlanTyp,TXT_Det)),IF($D120=TXT_Det,IF(ISBLANK($C120),"",SUMIFS(AllZuordKapa,AllZuordPlanId,CONCATENATE($C120,"*"))),""))</f>
        <v/>
      </c>
      <c r="L120" s="66" t="str" cm="1">
        <f t="array" ref="L120">IF($D120=TXT_Sum,IF(ISBLANK($C120),"",_xlfn.MINIFS(AllPlanKapaAmp,AllPlanId,CONCATENATE($C120,"?*"),AllPlanTyp,TXT_Det)),IF($D120=TXT_Det,IF(ISBLANK($C120),"",IF(ISNUMBER($I120),IF(ISNUMBER($K120),IF(I120&lt;&gt;0,$K120/$I120,0%),0%),"")),""))</f>
        <v/>
      </c>
      <c r="M120" s="64"/>
      <c r="N120" s="95" t="str" cm="1">
        <f t="array" ref="N120">IF($D120=TXT_Sum,IF(ISBLANK($C120),"",SUMIFS(AllPlanDauer,AllPlanId,CONCATENATE($C120,"?*"),AllPlanTyp,TXT_Det)),"")</f>
        <v/>
      </c>
      <c r="O120" s="96"/>
      <c r="P120" s="95" t="str" cm="1">
        <f t="array" ref="P120">IF($D120=TXT_Sum,IF(ISBLANK($C120),"",SUMIFS(AllPlanRestAufw,AllPlanId,CONCATENATE($C120,"?*"),AllPlanTyp,TXT_Det)),IF($D120=TXT_Det,IF(ISBLANK($C120),"",IF(ISNUMBER($I120),IF(ISNUMBER($O120),$I120*(1-$O120),$I120),"")),""))</f>
        <v/>
      </c>
      <c r="Q120" s="95" t="str" cm="1">
        <f t="array" ref="Q120">IF(ISBLANK($C120),"",SUMIFS(AllZuordRestKapa,AllZuordPlanId,CONCATENATE($C120,"*")))</f>
        <v/>
      </c>
      <c r="R120" s="66" t="str" cm="1">
        <f t="array" ref="R120">IF($D120=TXT_Sum,IF(ISBLANK($C120),"",_xlfn.MINIFS(AllPlanRestKapaAmp,AllPlanId,CONCATENATE($C120,"?*"),AllPlanTyp,TXT_Det)),IF($D120=TXT_Det,IF(ISBLANK($C120),"",IF(ISNUMBER($P120),IF(ISNUMBER($Q120),IF($P120&lt;&gt;0,$Q120/$P120,100%),0%),"")),""))</f>
        <v/>
      </c>
      <c r="S120" s="67"/>
      <c r="T120" s="68" t="str" cm="1">
        <f t="array" ref="T120">IF($D120=TXT_Sum,IF(ISBLANK($C120),"",IF(_xlfn.MINIFS(AllPlanStart,AllPlanId,CONCATENATE($C120,"?*"),AllPlanTyp,TXT_Det)&gt;DATE(2000,1,1),_xlfn.MINIFS(AllPlanStart,AllPlanId,CONCATENATE($C120,"?*"),AllPlanTyp,TXT_Det),"")),"")</f>
        <v/>
      </c>
      <c r="U120" s="68" t="str" cm="1">
        <f t="array" ref="U120">IF($D120=TXT_Sum,
   IF(ISBLANK($C120),
      "",
      IF(MAX(_xlfn.MAXIFS(AllPlanEnd,AllPlanId,CONCATENATE($C120,"?*"),AllPlanTyp,TXT_Det),_xlfn.MAXIFS(AllPlanStart,AllPlanId,CONCATENATE($C120,"?*"),AllPlanTyp,TXT_MS))&gt;DATE(2000,1,1),
         MAX(_xlfn.MAXIFS(AllPlanEnd,AllPlanId,CONCATENATE($C120,"?*"),AllPlanTyp,TXT_Det),_xlfn.MAXIFS(AllPlanStart,AllPlanId,CONCATENATE($C120,"?*"),AllPlanTyp,TXT_MS)),
         ""
      )
   ),
   IF(ISBLANK($C120),
      "",
      IF(
         AND(
            ISNUMBER($M120),
            ISNUMBER($S120),
            $S120&gt;=DATE(2000,1,1)
         ),
         IF($M120=0,
            $S120,
            WORKDAY.INTL($S120,($M120-1),1)
         ),
         ""
      )
   )
)</f>
        <v/>
      </c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</row>
    <row r="121" spans="1:126" ht="16.5" x14ac:dyDescent="0.2">
      <c r="A121" s="64"/>
      <c r="B121" s="64"/>
      <c r="C121" s="100"/>
      <c r="D121" s="65"/>
      <c r="E121" s="65"/>
      <c r="F121" s="65"/>
      <c r="G121" s="65"/>
      <c r="H121" s="101"/>
      <c r="I121" s="94"/>
      <c r="J121" s="95" t="str" cm="1">
        <f t="array" ref="J121">IF($D121=TXT_Sum,IF(ISBLANK($C121),"",SUMIFS(AllPlanAufw,AllPlanId,CONCATENATE($C121,"?*"),AllPlanTyp,TXT_Det)),"")</f>
        <v/>
      </c>
      <c r="K121" s="95" t="str" cm="1">
        <f t="array" ref="K121">IF($D121=TXT_Sum,IF(ISBLANK($C121),"",SUMIFS(AllPlanKapa,AllPlanId,CONCATENATE($C121,"?*"),AllPlanTyp,TXT_Det)),IF($D121=TXT_Det,IF(ISBLANK($C121),"",SUMIFS(AllZuordKapa,AllZuordPlanId,CONCATENATE($C121,"*"))),""))</f>
        <v/>
      </c>
      <c r="L121" s="66" t="str" cm="1">
        <f t="array" ref="L121">IF($D121=TXT_Sum,IF(ISBLANK($C121),"",_xlfn.MINIFS(AllPlanKapaAmp,AllPlanId,CONCATENATE($C121,"?*"),AllPlanTyp,TXT_Det)),IF($D121=TXT_Det,IF(ISBLANK($C121),"",IF(ISNUMBER($I121),IF(ISNUMBER($K121),IF(I121&lt;&gt;0,$K121/$I121,0%),0%),"")),""))</f>
        <v/>
      </c>
      <c r="M121" s="64"/>
      <c r="N121" s="95" t="str" cm="1">
        <f t="array" ref="N121">IF($D121=TXT_Sum,IF(ISBLANK($C121),"",SUMIFS(AllPlanDauer,AllPlanId,CONCATENATE($C121,"?*"),AllPlanTyp,TXT_Det)),"")</f>
        <v/>
      </c>
      <c r="O121" s="96"/>
      <c r="P121" s="95" t="str" cm="1">
        <f t="array" ref="P121">IF($D121=TXT_Sum,IF(ISBLANK($C121),"",SUMIFS(AllPlanRestAufw,AllPlanId,CONCATENATE($C121,"?*"),AllPlanTyp,TXT_Det)),IF($D121=TXT_Det,IF(ISBLANK($C121),"",IF(ISNUMBER($I121),IF(ISNUMBER($O121),$I121*(1-$O121),$I121),"")),""))</f>
        <v/>
      </c>
      <c r="Q121" s="95" t="str" cm="1">
        <f t="array" ref="Q121">IF(ISBLANK($C121),"",SUMIFS(AllZuordRestKapa,AllZuordPlanId,CONCATENATE($C121,"*")))</f>
        <v/>
      </c>
      <c r="R121" s="66" t="str" cm="1">
        <f t="array" ref="R121">IF($D121=TXT_Sum,IF(ISBLANK($C121),"",_xlfn.MINIFS(AllPlanRestKapaAmp,AllPlanId,CONCATENATE($C121,"?*"),AllPlanTyp,TXT_Det)),IF($D121=TXT_Det,IF(ISBLANK($C121),"",IF(ISNUMBER($P121),IF(ISNUMBER($Q121),IF($P121&lt;&gt;0,$Q121/$P121,100%),0%),"")),""))</f>
        <v/>
      </c>
      <c r="S121" s="67"/>
      <c r="T121" s="68" t="str" cm="1">
        <f t="array" ref="T121">IF($D121=TXT_Sum,IF(ISBLANK($C121),"",IF(_xlfn.MINIFS(AllPlanStart,AllPlanId,CONCATENATE($C121,"?*"),AllPlanTyp,TXT_Det)&gt;DATE(2000,1,1),_xlfn.MINIFS(AllPlanStart,AllPlanId,CONCATENATE($C121,"?*"),AllPlanTyp,TXT_Det),"")),"")</f>
        <v/>
      </c>
      <c r="U121" s="68" t="str" cm="1">
        <f t="array" ref="U121">IF($D121=TXT_Sum,
   IF(ISBLANK($C121),
      "",
      IF(MAX(_xlfn.MAXIFS(AllPlanEnd,AllPlanId,CONCATENATE($C121,"?*"),AllPlanTyp,TXT_Det),_xlfn.MAXIFS(AllPlanStart,AllPlanId,CONCATENATE($C121,"?*"),AllPlanTyp,TXT_MS))&gt;DATE(2000,1,1),
         MAX(_xlfn.MAXIFS(AllPlanEnd,AllPlanId,CONCATENATE($C121,"?*"),AllPlanTyp,TXT_Det),_xlfn.MAXIFS(AllPlanStart,AllPlanId,CONCATENATE($C121,"?*"),AllPlanTyp,TXT_MS)),
         ""
      )
   ),
   IF(ISBLANK($C121),
      "",
      IF(
         AND(
            ISNUMBER($M121),
            ISNUMBER($S121),
            $S121&gt;=DATE(2000,1,1)
         ),
         IF($M121=0,
            $S121,
            WORKDAY.INTL($S121,($M121-1),1)
         ),
         ""
      )
   )
)</f>
        <v/>
      </c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</row>
    <row r="122" spans="1:126" ht="16.5" x14ac:dyDescent="0.2">
      <c r="A122" s="64"/>
      <c r="B122" s="64"/>
      <c r="C122" s="100"/>
      <c r="D122" s="65"/>
      <c r="E122" s="65"/>
      <c r="F122" s="65"/>
      <c r="G122" s="65"/>
      <c r="H122" s="101"/>
      <c r="I122" s="94"/>
      <c r="J122" s="95" t="str" cm="1">
        <f t="array" ref="J122">IF($D122=TXT_Sum,IF(ISBLANK($C122),"",SUMIFS(AllPlanAufw,AllPlanId,CONCATENATE($C122,"?*"),AllPlanTyp,TXT_Det)),"")</f>
        <v/>
      </c>
      <c r="K122" s="95" t="str" cm="1">
        <f t="array" ref="K122">IF($D122=TXT_Sum,IF(ISBLANK($C122),"",SUMIFS(AllPlanKapa,AllPlanId,CONCATENATE($C122,"?*"),AllPlanTyp,TXT_Det)),IF($D122=TXT_Det,IF(ISBLANK($C122),"",SUMIFS(AllZuordKapa,AllZuordPlanId,CONCATENATE($C122,"*"))),""))</f>
        <v/>
      </c>
      <c r="L122" s="66" t="str" cm="1">
        <f t="array" ref="L122">IF($D122=TXT_Sum,IF(ISBLANK($C122),"",_xlfn.MINIFS(AllPlanKapaAmp,AllPlanId,CONCATENATE($C122,"?*"),AllPlanTyp,TXT_Det)),IF($D122=TXT_Det,IF(ISBLANK($C122),"",IF(ISNUMBER($I122),IF(ISNUMBER($K122),IF(I122&lt;&gt;0,$K122/$I122,0%),0%),"")),""))</f>
        <v/>
      </c>
      <c r="M122" s="64"/>
      <c r="N122" s="95" t="str" cm="1">
        <f t="array" ref="N122">IF($D122=TXT_Sum,IF(ISBLANK($C122),"",SUMIFS(AllPlanDauer,AllPlanId,CONCATENATE($C122,"?*"),AllPlanTyp,TXT_Det)),"")</f>
        <v/>
      </c>
      <c r="O122" s="96"/>
      <c r="P122" s="95" t="str" cm="1">
        <f t="array" ref="P122">IF($D122=TXT_Sum,IF(ISBLANK($C122),"",SUMIFS(AllPlanRestAufw,AllPlanId,CONCATENATE($C122,"?*"),AllPlanTyp,TXT_Det)),IF($D122=TXT_Det,IF(ISBLANK($C122),"",IF(ISNUMBER($I122),IF(ISNUMBER($O122),$I122*(1-$O122),$I122),"")),""))</f>
        <v/>
      </c>
      <c r="Q122" s="95" t="str" cm="1">
        <f t="array" ref="Q122">IF(ISBLANK($C122),"",SUMIFS(AllZuordRestKapa,AllZuordPlanId,CONCATENATE($C122,"*")))</f>
        <v/>
      </c>
      <c r="R122" s="66" t="str" cm="1">
        <f t="array" ref="R122">IF($D122=TXT_Sum,IF(ISBLANK($C122),"",_xlfn.MINIFS(AllPlanRestKapaAmp,AllPlanId,CONCATENATE($C122,"?*"),AllPlanTyp,TXT_Det)),IF($D122=TXT_Det,IF(ISBLANK($C122),"",IF(ISNUMBER($P122),IF(ISNUMBER($Q122),IF($P122&lt;&gt;0,$Q122/$P122,100%),0%),"")),""))</f>
        <v/>
      </c>
      <c r="S122" s="67"/>
      <c r="T122" s="68" t="str" cm="1">
        <f t="array" ref="T122">IF($D122=TXT_Sum,IF(ISBLANK($C122),"",IF(_xlfn.MINIFS(AllPlanStart,AllPlanId,CONCATENATE($C122,"?*"),AllPlanTyp,TXT_Det)&gt;DATE(2000,1,1),_xlfn.MINIFS(AllPlanStart,AllPlanId,CONCATENATE($C122,"?*"),AllPlanTyp,TXT_Det),"")),"")</f>
        <v/>
      </c>
      <c r="U122" s="68" t="str" cm="1">
        <f t="array" ref="U122">IF($D122=TXT_Sum,
   IF(ISBLANK($C122),
      "",
      IF(MAX(_xlfn.MAXIFS(AllPlanEnd,AllPlanId,CONCATENATE($C122,"?*"),AllPlanTyp,TXT_Det),_xlfn.MAXIFS(AllPlanStart,AllPlanId,CONCATENATE($C122,"?*"),AllPlanTyp,TXT_MS))&gt;DATE(2000,1,1),
         MAX(_xlfn.MAXIFS(AllPlanEnd,AllPlanId,CONCATENATE($C122,"?*"),AllPlanTyp,TXT_Det),_xlfn.MAXIFS(AllPlanStart,AllPlanId,CONCATENATE($C122,"?*"),AllPlanTyp,TXT_MS)),
         ""
      )
   ),
   IF(ISBLANK($C122),
      "",
      IF(
         AND(
            ISNUMBER($M122),
            ISNUMBER($S122),
            $S122&gt;=DATE(2000,1,1)
         ),
         IF($M122=0,
            $S122,
            WORKDAY.INTL($S122,($M122-1),1)
         ),
         ""
      )
   )
)</f>
        <v/>
      </c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/>
      <c r="CK122" s="88"/>
      <c r="CL122" s="88"/>
      <c r="CM122" s="88"/>
      <c r="CN122" s="88"/>
      <c r="CO122" s="88"/>
      <c r="CP122" s="88"/>
      <c r="CQ122" s="88"/>
      <c r="CR122" s="88"/>
      <c r="CS122" s="88"/>
      <c r="CT122" s="88"/>
      <c r="CU122" s="88"/>
      <c r="CV122" s="88"/>
      <c r="CW122" s="88"/>
      <c r="CX122" s="88"/>
      <c r="CY122" s="88"/>
      <c r="CZ122" s="88"/>
      <c r="DA122" s="88"/>
      <c r="DB122" s="88"/>
      <c r="DC122" s="88"/>
      <c r="DD122" s="88"/>
      <c r="DE122" s="88"/>
      <c r="DF122" s="88"/>
      <c r="DG122" s="88"/>
      <c r="DH122" s="88"/>
      <c r="DI122" s="88"/>
      <c r="DJ122" s="88"/>
      <c r="DK122" s="88"/>
      <c r="DL122" s="88"/>
      <c r="DM122" s="88"/>
      <c r="DN122" s="88"/>
      <c r="DO122" s="88"/>
      <c r="DP122" s="88"/>
      <c r="DQ122" s="88"/>
      <c r="DR122" s="88"/>
      <c r="DS122" s="88"/>
      <c r="DT122" s="88"/>
      <c r="DU122" s="88"/>
      <c r="DV122" s="88"/>
    </row>
    <row r="123" spans="1:126" ht="16.5" x14ac:dyDescent="0.2">
      <c r="A123" s="64"/>
      <c r="B123" s="64"/>
      <c r="C123" s="100"/>
      <c r="D123" s="65"/>
      <c r="E123" s="65"/>
      <c r="F123" s="65"/>
      <c r="G123" s="65"/>
      <c r="H123" s="101"/>
      <c r="I123" s="94"/>
      <c r="J123" s="95" t="str" cm="1">
        <f t="array" ref="J123">IF($D123=TXT_Sum,IF(ISBLANK($C123),"",SUMIFS(AllPlanAufw,AllPlanId,CONCATENATE($C123,"?*"),AllPlanTyp,TXT_Det)),"")</f>
        <v/>
      </c>
      <c r="K123" s="95" t="str" cm="1">
        <f t="array" ref="K123">IF($D123=TXT_Sum,IF(ISBLANK($C123),"",SUMIFS(AllPlanKapa,AllPlanId,CONCATENATE($C123,"?*"),AllPlanTyp,TXT_Det)),IF($D123=TXT_Det,IF(ISBLANK($C123),"",SUMIFS(AllZuordKapa,AllZuordPlanId,CONCATENATE($C123,"*"))),""))</f>
        <v/>
      </c>
      <c r="L123" s="66" t="str" cm="1">
        <f t="array" ref="L123">IF($D123=TXT_Sum,IF(ISBLANK($C123),"",_xlfn.MINIFS(AllPlanKapaAmp,AllPlanId,CONCATENATE($C123,"?*"),AllPlanTyp,TXT_Det)),IF($D123=TXT_Det,IF(ISBLANK($C123),"",IF(ISNUMBER($I123),IF(ISNUMBER($K123),IF(I123&lt;&gt;0,$K123/$I123,0%),0%),"")),""))</f>
        <v/>
      </c>
      <c r="M123" s="64"/>
      <c r="N123" s="95" t="str" cm="1">
        <f t="array" ref="N123">IF($D123=TXT_Sum,IF(ISBLANK($C123),"",SUMIFS(AllPlanDauer,AllPlanId,CONCATENATE($C123,"?*"),AllPlanTyp,TXT_Det)),"")</f>
        <v/>
      </c>
      <c r="O123" s="96"/>
      <c r="P123" s="95" t="str" cm="1">
        <f t="array" ref="P123">IF($D123=TXT_Sum,IF(ISBLANK($C123),"",SUMIFS(AllPlanRestAufw,AllPlanId,CONCATENATE($C123,"?*"),AllPlanTyp,TXT_Det)),IF($D123=TXT_Det,IF(ISBLANK($C123),"",IF(ISNUMBER($I123),IF(ISNUMBER($O123),$I123*(1-$O123),$I123),"")),""))</f>
        <v/>
      </c>
      <c r="Q123" s="95" t="str" cm="1">
        <f t="array" ref="Q123">IF(ISBLANK($C123),"",SUMIFS(AllZuordRestKapa,AllZuordPlanId,CONCATENATE($C123,"*")))</f>
        <v/>
      </c>
      <c r="R123" s="66" t="str" cm="1">
        <f t="array" ref="R123">IF($D123=TXT_Sum,IF(ISBLANK($C123),"",_xlfn.MINIFS(AllPlanRestKapaAmp,AllPlanId,CONCATENATE($C123,"?*"),AllPlanTyp,TXT_Det)),IF($D123=TXT_Det,IF(ISBLANK($C123),"",IF(ISNUMBER($P123),IF(ISNUMBER($Q123),IF($P123&lt;&gt;0,$Q123/$P123,100%),0%),"")),""))</f>
        <v/>
      </c>
      <c r="S123" s="67"/>
      <c r="T123" s="68" t="str" cm="1">
        <f t="array" ref="T123">IF($D123=TXT_Sum,IF(ISBLANK($C123),"",IF(_xlfn.MINIFS(AllPlanStart,AllPlanId,CONCATENATE($C123,"?*"),AllPlanTyp,TXT_Det)&gt;DATE(2000,1,1),_xlfn.MINIFS(AllPlanStart,AllPlanId,CONCATENATE($C123,"?*"),AllPlanTyp,TXT_Det),"")),"")</f>
        <v/>
      </c>
      <c r="U123" s="68" t="str" cm="1">
        <f t="array" ref="U123">IF($D123=TXT_Sum,
   IF(ISBLANK($C123),
      "",
      IF(MAX(_xlfn.MAXIFS(AllPlanEnd,AllPlanId,CONCATENATE($C123,"?*"),AllPlanTyp,TXT_Det),_xlfn.MAXIFS(AllPlanStart,AllPlanId,CONCATENATE($C123,"?*"),AllPlanTyp,TXT_MS))&gt;DATE(2000,1,1),
         MAX(_xlfn.MAXIFS(AllPlanEnd,AllPlanId,CONCATENATE($C123,"?*"),AllPlanTyp,TXT_Det),_xlfn.MAXIFS(AllPlanStart,AllPlanId,CONCATENATE($C123,"?*"),AllPlanTyp,TXT_MS)),
         ""
      )
   ),
   IF(ISBLANK($C123),
      "",
      IF(
         AND(
            ISNUMBER($M123),
            ISNUMBER($S123),
            $S123&gt;=DATE(2000,1,1)
         ),
         IF($M123=0,
            $S123,
            WORKDAY.INTL($S123,($M123-1),1)
         ),
         ""
      )
   )
)</f>
        <v/>
      </c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U123" s="88"/>
      <c r="AV123" s="88"/>
      <c r="AW123" s="88"/>
      <c r="AX123" s="88"/>
      <c r="AY123" s="88"/>
      <c r="AZ123" s="88"/>
      <c r="BA123" s="88"/>
      <c r="BB123" s="88"/>
      <c r="BC123" s="88"/>
      <c r="BD123" s="88"/>
      <c r="BE123" s="88"/>
      <c r="BF123" s="88"/>
      <c r="BG123" s="88"/>
      <c r="BH123" s="88"/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88"/>
      <c r="BT123" s="88"/>
      <c r="BU123" s="88"/>
      <c r="BV123" s="88"/>
      <c r="BW123" s="88"/>
      <c r="BX123" s="88"/>
      <c r="BY123" s="88"/>
      <c r="BZ123" s="88"/>
      <c r="CA123" s="88"/>
      <c r="CB123" s="88"/>
      <c r="CC123" s="88"/>
      <c r="CD123" s="88"/>
      <c r="CE123" s="88"/>
      <c r="CF123" s="88"/>
      <c r="CG123" s="88"/>
      <c r="CH123" s="88"/>
      <c r="CI123" s="88"/>
      <c r="CJ123" s="88"/>
      <c r="CK123" s="88"/>
      <c r="CL123" s="88"/>
      <c r="CM123" s="88"/>
      <c r="CN123" s="88"/>
      <c r="CO123" s="88"/>
      <c r="CP123" s="88"/>
      <c r="CQ123" s="88"/>
      <c r="CR123" s="88"/>
      <c r="CS123" s="88"/>
      <c r="CT123" s="88"/>
      <c r="CU123" s="88"/>
      <c r="CV123" s="88"/>
      <c r="CW123" s="88"/>
      <c r="CX123" s="88"/>
      <c r="CY123" s="88"/>
      <c r="CZ123" s="88"/>
      <c r="DA123" s="88"/>
      <c r="DB123" s="88"/>
      <c r="DC123" s="88"/>
      <c r="DD123" s="88"/>
      <c r="DE123" s="88"/>
      <c r="DF123" s="88"/>
      <c r="DG123" s="88"/>
      <c r="DH123" s="88"/>
      <c r="DI123" s="88"/>
      <c r="DJ123" s="88"/>
      <c r="DK123" s="88"/>
      <c r="DL123" s="88"/>
      <c r="DM123" s="88"/>
      <c r="DN123" s="88"/>
      <c r="DO123" s="88"/>
      <c r="DP123" s="88"/>
      <c r="DQ123" s="88"/>
      <c r="DR123" s="88"/>
      <c r="DS123" s="88"/>
      <c r="DT123" s="88"/>
      <c r="DU123" s="88"/>
      <c r="DV123" s="88"/>
    </row>
    <row r="124" spans="1:126" ht="16.5" x14ac:dyDescent="0.2">
      <c r="A124" s="64"/>
      <c r="B124" s="64"/>
      <c r="C124" s="100"/>
      <c r="D124" s="65"/>
      <c r="E124" s="65"/>
      <c r="F124" s="65"/>
      <c r="G124" s="65"/>
      <c r="H124" s="101"/>
      <c r="I124" s="94"/>
      <c r="J124" s="95" t="str" cm="1">
        <f t="array" ref="J124">IF($D124=TXT_Sum,IF(ISBLANK($C124),"",SUMIFS(AllPlanAufw,AllPlanId,CONCATENATE($C124,"?*"),AllPlanTyp,TXT_Det)),"")</f>
        <v/>
      </c>
      <c r="K124" s="95" t="str" cm="1">
        <f t="array" ref="K124">IF($D124=TXT_Sum,IF(ISBLANK($C124),"",SUMIFS(AllPlanKapa,AllPlanId,CONCATENATE($C124,"?*"),AllPlanTyp,TXT_Det)),IF($D124=TXT_Det,IF(ISBLANK($C124),"",SUMIFS(AllZuordKapa,AllZuordPlanId,CONCATENATE($C124,"*"))),""))</f>
        <v/>
      </c>
      <c r="L124" s="66" t="str" cm="1">
        <f t="array" ref="L124">IF($D124=TXT_Sum,IF(ISBLANK($C124),"",_xlfn.MINIFS(AllPlanKapaAmp,AllPlanId,CONCATENATE($C124,"?*"),AllPlanTyp,TXT_Det)),IF($D124=TXT_Det,IF(ISBLANK($C124),"",IF(ISNUMBER($I124),IF(ISNUMBER($K124),IF(I124&lt;&gt;0,$K124/$I124,0%),0%),"")),""))</f>
        <v/>
      </c>
      <c r="M124" s="64"/>
      <c r="N124" s="95" t="str" cm="1">
        <f t="array" ref="N124">IF($D124=TXT_Sum,IF(ISBLANK($C124),"",SUMIFS(AllPlanDauer,AllPlanId,CONCATENATE($C124,"?*"),AllPlanTyp,TXT_Det)),"")</f>
        <v/>
      </c>
      <c r="O124" s="96"/>
      <c r="P124" s="95" t="str" cm="1">
        <f t="array" ref="P124">IF($D124=TXT_Sum,IF(ISBLANK($C124),"",SUMIFS(AllPlanRestAufw,AllPlanId,CONCATENATE($C124,"?*"),AllPlanTyp,TXT_Det)),IF($D124=TXT_Det,IF(ISBLANK($C124),"",IF(ISNUMBER($I124),IF(ISNUMBER($O124),$I124*(1-$O124),$I124),"")),""))</f>
        <v/>
      </c>
      <c r="Q124" s="95" t="str" cm="1">
        <f t="array" ref="Q124">IF(ISBLANK($C124),"",SUMIFS(AllZuordRestKapa,AllZuordPlanId,CONCATENATE($C124,"*")))</f>
        <v/>
      </c>
      <c r="R124" s="66" t="str" cm="1">
        <f t="array" ref="R124">IF($D124=TXT_Sum,IF(ISBLANK($C124),"",_xlfn.MINIFS(AllPlanRestKapaAmp,AllPlanId,CONCATENATE($C124,"?*"),AllPlanTyp,TXT_Det)),IF($D124=TXT_Det,IF(ISBLANK($C124),"",IF(ISNUMBER($P124),IF(ISNUMBER($Q124),IF($P124&lt;&gt;0,$Q124/$P124,100%),0%),"")),""))</f>
        <v/>
      </c>
      <c r="S124" s="67"/>
      <c r="T124" s="68" t="str" cm="1">
        <f t="array" ref="T124">IF($D124=TXT_Sum,IF(ISBLANK($C124),"",IF(_xlfn.MINIFS(AllPlanStart,AllPlanId,CONCATENATE($C124,"?*"),AllPlanTyp,TXT_Det)&gt;DATE(2000,1,1),_xlfn.MINIFS(AllPlanStart,AllPlanId,CONCATENATE($C124,"?*"),AllPlanTyp,TXT_Det),"")),"")</f>
        <v/>
      </c>
      <c r="U124" s="68" t="str" cm="1">
        <f t="array" ref="U124">IF($D124=TXT_Sum,
   IF(ISBLANK($C124),
      "",
      IF(MAX(_xlfn.MAXIFS(AllPlanEnd,AllPlanId,CONCATENATE($C124,"?*"),AllPlanTyp,TXT_Det),_xlfn.MAXIFS(AllPlanStart,AllPlanId,CONCATENATE($C124,"?*"),AllPlanTyp,TXT_MS))&gt;DATE(2000,1,1),
         MAX(_xlfn.MAXIFS(AllPlanEnd,AllPlanId,CONCATENATE($C124,"?*"),AllPlanTyp,TXT_Det),_xlfn.MAXIFS(AllPlanStart,AllPlanId,CONCATENATE($C124,"?*"),AllPlanTyp,TXT_MS)),
         ""
      )
   ),
   IF(ISBLANK($C124),
      "",
      IF(
         AND(
            ISNUMBER($M124),
            ISNUMBER($S124),
            $S124&gt;=DATE(2000,1,1)
         ),
         IF($M124=0,
            $S124,
            WORKDAY.INTL($S124,($M124-1),1)
         ),
         ""
      )
   )
)</f>
        <v/>
      </c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  <c r="AU124" s="88"/>
      <c r="AV124" s="88"/>
      <c r="AW124" s="88"/>
      <c r="AX124" s="88"/>
      <c r="AY124" s="88"/>
      <c r="AZ124" s="88"/>
      <c r="BA124" s="88"/>
      <c r="BB124" s="88"/>
      <c r="BC124" s="88"/>
      <c r="BD124" s="88"/>
      <c r="BE124" s="88"/>
      <c r="BF124" s="88"/>
      <c r="BG124" s="88"/>
      <c r="BH124" s="88"/>
      <c r="BI124" s="88"/>
      <c r="BJ124" s="88"/>
      <c r="BK124" s="88"/>
      <c r="BL124" s="88"/>
      <c r="BM124" s="88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</row>
    <row r="125" spans="1:126" ht="16.5" x14ac:dyDescent="0.2">
      <c r="A125" s="64"/>
      <c r="B125" s="64"/>
      <c r="C125" s="100"/>
      <c r="D125" s="65"/>
      <c r="E125" s="65"/>
      <c r="F125" s="65"/>
      <c r="G125" s="65"/>
      <c r="H125" s="101"/>
      <c r="I125" s="94"/>
      <c r="J125" s="95" t="str" cm="1">
        <f t="array" ref="J125">IF($D125=TXT_Sum,IF(ISBLANK($C125),"",SUMIFS(AllPlanAufw,AllPlanId,CONCATENATE($C125,"?*"),AllPlanTyp,TXT_Det)),"")</f>
        <v/>
      </c>
      <c r="K125" s="95" t="str" cm="1">
        <f t="array" ref="K125">IF($D125=TXT_Sum,IF(ISBLANK($C125),"",SUMIFS(AllPlanKapa,AllPlanId,CONCATENATE($C125,"?*"),AllPlanTyp,TXT_Det)),IF($D125=TXT_Det,IF(ISBLANK($C125),"",SUMIFS(AllZuordKapa,AllZuordPlanId,CONCATENATE($C125,"*"))),""))</f>
        <v/>
      </c>
      <c r="L125" s="66" t="str" cm="1">
        <f t="array" ref="L125">IF($D125=TXT_Sum,IF(ISBLANK($C125),"",_xlfn.MINIFS(AllPlanKapaAmp,AllPlanId,CONCATENATE($C125,"?*"),AllPlanTyp,TXT_Det)),IF($D125=TXT_Det,IF(ISBLANK($C125),"",IF(ISNUMBER($I125),IF(ISNUMBER($K125),IF(I125&lt;&gt;0,$K125/$I125,0%),0%),"")),""))</f>
        <v/>
      </c>
      <c r="M125" s="64"/>
      <c r="N125" s="95" t="str" cm="1">
        <f t="array" ref="N125">IF($D125=TXT_Sum,IF(ISBLANK($C125),"",SUMIFS(AllPlanDauer,AllPlanId,CONCATENATE($C125,"?*"),AllPlanTyp,TXT_Det)),"")</f>
        <v/>
      </c>
      <c r="O125" s="96"/>
      <c r="P125" s="95" t="str" cm="1">
        <f t="array" ref="P125">IF($D125=TXT_Sum,IF(ISBLANK($C125),"",SUMIFS(AllPlanRestAufw,AllPlanId,CONCATENATE($C125,"?*"),AllPlanTyp,TXT_Det)),IF($D125=TXT_Det,IF(ISBLANK($C125),"",IF(ISNUMBER($I125),IF(ISNUMBER($O125),$I125*(1-$O125),$I125),"")),""))</f>
        <v/>
      </c>
      <c r="Q125" s="95" t="str" cm="1">
        <f t="array" ref="Q125">IF(ISBLANK($C125),"",SUMIFS(AllZuordRestKapa,AllZuordPlanId,CONCATENATE($C125,"*")))</f>
        <v/>
      </c>
      <c r="R125" s="66" t="str" cm="1">
        <f t="array" ref="R125">IF($D125=TXT_Sum,IF(ISBLANK($C125),"",_xlfn.MINIFS(AllPlanRestKapaAmp,AllPlanId,CONCATENATE($C125,"?*"),AllPlanTyp,TXT_Det)),IF($D125=TXT_Det,IF(ISBLANK($C125),"",IF(ISNUMBER($P125),IF(ISNUMBER($Q125),IF($P125&lt;&gt;0,$Q125/$P125,100%),0%),"")),""))</f>
        <v/>
      </c>
      <c r="S125" s="67"/>
      <c r="T125" s="68" t="str" cm="1">
        <f t="array" ref="T125">IF($D125=TXT_Sum,IF(ISBLANK($C125),"",IF(_xlfn.MINIFS(AllPlanStart,AllPlanId,CONCATENATE($C125,"?*"),AllPlanTyp,TXT_Det)&gt;DATE(2000,1,1),_xlfn.MINIFS(AllPlanStart,AllPlanId,CONCATENATE($C125,"?*"),AllPlanTyp,TXT_Det),"")),"")</f>
        <v/>
      </c>
      <c r="U125" s="68" t="str" cm="1">
        <f t="array" ref="U125">IF($D125=TXT_Sum,
   IF(ISBLANK($C125),
      "",
      IF(MAX(_xlfn.MAXIFS(AllPlanEnd,AllPlanId,CONCATENATE($C125,"?*"),AllPlanTyp,TXT_Det),_xlfn.MAXIFS(AllPlanStart,AllPlanId,CONCATENATE($C125,"?*"),AllPlanTyp,TXT_MS))&gt;DATE(2000,1,1),
         MAX(_xlfn.MAXIFS(AllPlanEnd,AllPlanId,CONCATENATE($C125,"?*"),AllPlanTyp,TXT_Det),_xlfn.MAXIFS(AllPlanStart,AllPlanId,CONCATENATE($C125,"?*"),AllPlanTyp,TXT_MS)),
         ""
      )
   ),
   IF(ISBLANK($C125),
      "",
      IF(
         AND(
            ISNUMBER($M125),
            ISNUMBER($S125),
            $S125&gt;=DATE(2000,1,1)
         ),
         IF($M125=0,
            $S125,
            WORKDAY.INTL($S125,($M125-1),1)
         ),
         ""
      )
   )
)</f>
        <v/>
      </c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</row>
    <row r="126" spans="1:126" ht="16.5" x14ac:dyDescent="0.2">
      <c r="A126" s="64"/>
      <c r="B126" s="64"/>
      <c r="C126" s="100"/>
      <c r="D126" s="65"/>
      <c r="E126" s="65"/>
      <c r="F126" s="65"/>
      <c r="G126" s="65"/>
      <c r="H126" s="101"/>
      <c r="I126" s="94"/>
      <c r="J126" s="95" t="str" cm="1">
        <f t="array" ref="J126">IF($D126=TXT_Sum,IF(ISBLANK($C126),"",SUMIFS(AllPlanAufw,AllPlanId,CONCATENATE($C126,"?*"),AllPlanTyp,TXT_Det)),"")</f>
        <v/>
      </c>
      <c r="K126" s="95" t="str" cm="1">
        <f t="array" ref="K126">IF($D126=TXT_Sum,IF(ISBLANK($C126),"",SUMIFS(AllPlanKapa,AllPlanId,CONCATENATE($C126,"?*"),AllPlanTyp,TXT_Det)),IF($D126=TXT_Det,IF(ISBLANK($C126),"",SUMIFS(AllZuordKapa,AllZuordPlanId,CONCATENATE($C126,"*"))),""))</f>
        <v/>
      </c>
      <c r="L126" s="66" t="str" cm="1">
        <f t="array" ref="L126">IF($D126=TXT_Sum,IF(ISBLANK($C126),"",_xlfn.MINIFS(AllPlanKapaAmp,AllPlanId,CONCATENATE($C126,"?*"),AllPlanTyp,TXT_Det)),IF($D126=TXT_Det,IF(ISBLANK($C126),"",IF(ISNUMBER($I126),IF(ISNUMBER($K126),IF(I126&lt;&gt;0,$K126/$I126,0%),0%),"")),""))</f>
        <v/>
      </c>
      <c r="M126" s="64"/>
      <c r="N126" s="95" t="str" cm="1">
        <f t="array" ref="N126">IF($D126=TXT_Sum,IF(ISBLANK($C126),"",SUMIFS(AllPlanDauer,AllPlanId,CONCATENATE($C126,"?*"),AllPlanTyp,TXT_Det)),"")</f>
        <v/>
      </c>
      <c r="O126" s="96"/>
      <c r="P126" s="95" t="str" cm="1">
        <f t="array" ref="P126">IF($D126=TXT_Sum,IF(ISBLANK($C126),"",SUMIFS(AllPlanRestAufw,AllPlanId,CONCATENATE($C126,"?*"),AllPlanTyp,TXT_Det)),IF($D126=TXT_Det,IF(ISBLANK($C126),"",IF(ISNUMBER($I126),IF(ISNUMBER($O126),$I126*(1-$O126),$I126),"")),""))</f>
        <v/>
      </c>
      <c r="Q126" s="95" t="str" cm="1">
        <f t="array" ref="Q126">IF(ISBLANK($C126),"",SUMIFS(AllZuordRestKapa,AllZuordPlanId,CONCATENATE($C126,"*")))</f>
        <v/>
      </c>
      <c r="R126" s="66" t="str" cm="1">
        <f t="array" ref="R126">IF($D126=TXT_Sum,IF(ISBLANK($C126),"",_xlfn.MINIFS(AllPlanRestKapaAmp,AllPlanId,CONCATENATE($C126,"?*"),AllPlanTyp,TXT_Det)),IF($D126=TXT_Det,IF(ISBLANK($C126),"",IF(ISNUMBER($P126),IF(ISNUMBER($Q126),IF($P126&lt;&gt;0,$Q126/$P126,100%),0%),"")),""))</f>
        <v/>
      </c>
      <c r="S126" s="67"/>
      <c r="T126" s="68" t="str" cm="1">
        <f t="array" ref="T126">IF($D126=TXT_Sum,IF(ISBLANK($C126),"",IF(_xlfn.MINIFS(AllPlanStart,AllPlanId,CONCATENATE($C126,"?*"),AllPlanTyp,TXT_Det)&gt;DATE(2000,1,1),_xlfn.MINIFS(AllPlanStart,AllPlanId,CONCATENATE($C126,"?*"),AllPlanTyp,TXT_Det),"")),"")</f>
        <v/>
      </c>
      <c r="U126" s="68" t="str" cm="1">
        <f t="array" ref="U126">IF($D126=TXT_Sum,
   IF(ISBLANK($C126),
      "",
      IF(MAX(_xlfn.MAXIFS(AllPlanEnd,AllPlanId,CONCATENATE($C126,"?*"),AllPlanTyp,TXT_Det),_xlfn.MAXIFS(AllPlanStart,AllPlanId,CONCATENATE($C126,"?*"),AllPlanTyp,TXT_MS))&gt;DATE(2000,1,1),
         MAX(_xlfn.MAXIFS(AllPlanEnd,AllPlanId,CONCATENATE($C126,"?*"),AllPlanTyp,TXT_Det),_xlfn.MAXIFS(AllPlanStart,AllPlanId,CONCATENATE($C126,"?*"),AllPlanTyp,TXT_MS)),
         ""
      )
   ),
   IF(ISBLANK($C126),
      "",
      IF(
         AND(
            ISNUMBER($M126),
            ISNUMBER($S126),
            $S126&gt;=DATE(2000,1,1)
         ),
         IF($M126=0,
            $S126,
            WORKDAY.INTL($S126,($M126-1),1)
         ),
         ""
      )
   )
)</f>
        <v/>
      </c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8"/>
      <c r="BC126" s="88"/>
      <c r="BD126" s="88"/>
      <c r="BE126" s="88"/>
      <c r="BF126" s="88"/>
      <c r="BG126" s="88"/>
      <c r="BH126" s="88"/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/>
      <c r="BV126" s="88"/>
      <c r="BW126" s="88"/>
      <c r="BX126" s="88"/>
      <c r="BY126" s="88"/>
      <c r="BZ126" s="88"/>
      <c r="CA126" s="88"/>
      <c r="CB126" s="88"/>
      <c r="CC126" s="88"/>
      <c r="CD126" s="88"/>
      <c r="CE126" s="88"/>
      <c r="CF126" s="88"/>
      <c r="CG126" s="88"/>
      <c r="CH126" s="88"/>
      <c r="CI126" s="88"/>
      <c r="CJ126" s="88"/>
      <c r="CK126" s="88"/>
      <c r="CL126" s="88"/>
      <c r="CM126" s="88"/>
      <c r="CN126" s="88"/>
      <c r="CO126" s="88"/>
      <c r="CP126" s="88"/>
      <c r="CQ126" s="88"/>
      <c r="CR126" s="88"/>
      <c r="CS126" s="88"/>
      <c r="CT126" s="88"/>
      <c r="CU126" s="88"/>
      <c r="CV126" s="88"/>
      <c r="CW126" s="88"/>
      <c r="CX126" s="88"/>
      <c r="CY126" s="88"/>
      <c r="CZ126" s="88"/>
      <c r="DA126" s="88"/>
      <c r="DB126" s="88"/>
      <c r="DC126" s="88"/>
      <c r="DD126" s="88"/>
      <c r="DE126" s="88"/>
      <c r="DF126" s="88"/>
      <c r="DG126" s="88"/>
      <c r="DH126" s="88"/>
      <c r="DI126" s="88"/>
      <c r="DJ126" s="88"/>
      <c r="DK126" s="88"/>
      <c r="DL126" s="88"/>
      <c r="DM126" s="88"/>
      <c r="DN126" s="88"/>
      <c r="DO126" s="88"/>
      <c r="DP126" s="88"/>
      <c r="DQ126" s="88"/>
      <c r="DR126" s="88"/>
      <c r="DS126" s="88"/>
      <c r="DT126" s="88"/>
      <c r="DU126" s="88"/>
      <c r="DV126" s="88"/>
    </row>
    <row r="127" spans="1:126" ht="16.5" x14ac:dyDescent="0.2">
      <c r="A127" s="64"/>
      <c r="B127" s="64"/>
      <c r="C127" s="100"/>
      <c r="D127" s="65"/>
      <c r="E127" s="65"/>
      <c r="F127" s="65"/>
      <c r="G127" s="65"/>
      <c r="H127" s="101"/>
      <c r="I127" s="94"/>
      <c r="J127" s="95" t="str" cm="1">
        <f t="array" ref="J127">IF($D127=TXT_Sum,IF(ISBLANK($C127),"",SUMIFS(AllPlanAufw,AllPlanId,CONCATENATE($C127,"?*"),AllPlanTyp,TXT_Det)),"")</f>
        <v/>
      </c>
      <c r="K127" s="95" t="str" cm="1">
        <f t="array" ref="K127">IF($D127=TXT_Sum,IF(ISBLANK($C127),"",SUMIFS(AllPlanKapa,AllPlanId,CONCATENATE($C127,"?*"),AllPlanTyp,TXT_Det)),IF($D127=TXT_Det,IF(ISBLANK($C127),"",SUMIFS(AllZuordKapa,AllZuordPlanId,CONCATENATE($C127,"*"))),""))</f>
        <v/>
      </c>
      <c r="L127" s="66" t="str" cm="1">
        <f t="array" ref="L127">IF($D127=TXT_Sum,IF(ISBLANK($C127),"",_xlfn.MINIFS(AllPlanKapaAmp,AllPlanId,CONCATENATE($C127,"?*"),AllPlanTyp,TXT_Det)),IF($D127=TXT_Det,IF(ISBLANK($C127),"",IF(ISNUMBER($I127),IF(ISNUMBER($K127),IF(I127&lt;&gt;0,$K127/$I127,0%),0%),"")),""))</f>
        <v/>
      </c>
      <c r="M127" s="64"/>
      <c r="N127" s="95" t="str" cm="1">
        <f t="array" ref="N127">IF($D127=TXT_Sum,IF(ISBLANK($C127),"",SUMIFS(AllPlanDauer,AllPlanId,CONCATENATE($C127,"?*"),AllPlanTyp,TXT_Det)),"")</f>
        <v/>
      </c>
      <c r="O127" s="96"/>
      <c r="P127" s="95" t="str" cm="1">
        <f t="array" ref="P127">IF($D127=TXT_Sum,IF(ISBLANK($C127),"",SUMIFS(AllPlanRestAufw,AllPlanId,CONCATENATE($C127,"?*"),AllPlanTyp,TXT_Det)),IF($D127=TXT_Det,IF(ISBLANK($C127),"",IF(ISNUMBER($I127),IF(ISNUMBER($O127),$I127*(1-$O127),$I127),"")),""))</f>
        <v/>
      </c>
      <c r="Q127" s="95" t="str" cm="1">
        <f t="array" ref="Q127">IF(ISBLANK($C127),"",SUMIFS(AllZuordRestKapa,AllZuordPlanId,CONCATENATE($C127,"*")))</f>
        <v/>
      </c>
      <c r="R127" s="66" t="str" cm="1">
        <f t="array" ref="R127">IF($D127=TXT_Sum,IF(ISBLANK($C127),"",_xlfn.MINIFS(AllPlanRestKapaAmp,AllPlanId,CONCATENATE($C127,"?*"),AllPlanTyp,TXT_Det)),IF($D127=TXT_Det,IF(ISBLANK($C127),"",IF(ISNUMBER($P127),IF(ISNUMBER($Q127),IF($P127&lt;&gt;0,$Q127/$P127,100%),0%),"")),""))</f>
        <v/>
      </c>
      <c r="S127" s="67"/>
      <c r="T127" s="68" t="str" cm="1">
        <f t="array" ref="T127">IF($D127=TXT_Sum,IF(ISBLANK($C127),"",IF(_xlfn.MINIFS(AllPlanStart,AllPlanId,CONCATENATE($C127,"?*"),AllPlanTyp,TXT_Det)&gt;DATE(2000,1,1),_xlfn.MINIFS(AllPlanStart,AllPlanId,CONCATENATE($C127,"?*"),AllPlanTyp,TXT_Det),"")),"")</f>
        <v/>
      </c>
      <c r="U127" s="68" t="str" cm="1">
        <f t="array" ref="U127">IF($D127=TXT_Sum,
   IF(ISBLANK($C127),
      "",
      IF(MAX(_xlfn.MAXIFS(AllPlanEnd,AllPlanId,CONCATENATE($C127,"?*"),AllPlanTyp,TXT_Det),_xlfn.MAXIFS(AllPlanStart,AllPlanId,CONCATENATE($C127,"?*"),AllPlanTyp,TXT_MS))&gt;DATE(2000,1,1),
         MAX(_xlfn.MAXIFS(AllPlanEnd,AllPlanId,CONCATENATE($C127,"?*"),AllPlanTyp,TXT_Det),_xlfn.MAXIFS(AllPlanStart,AllPlanId,CONCATENATE($C127,"?*"),AllPlanTyp,TXT_MS)),
         ""
      )
   ),
   IF(ISBLANK($C127),
      "",
      IF(
         AND(
            ISNUMBER($M127),
            ISNUMBER($S127),
            $S127&gt;=DATE(2000,1,1)
         ),
         IF($M127=0,
            $S127,
            WORKDAY.INTL($S127,($M127-1),1)
         ),
         ""
      )
   )
)</f>
        <v/>
      </c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U127" s="88"/>
      <c r="AV127" s="88"/>
      <c r="AW127" s="88"/>
      <c r="AX127" s="88"/>
      <c r="AY127" s="88"/>
      <c r="AZ127" s="88"/>
      <c r="BA127" s="88"/>
      <c r="BB127" s="88"/>
      <c r="BC127" s="88"/>
      <c r="BD127" s="88"/>
      <c r="BE127" s="88"/>
      <c r="BF127" s="88"/>
      <c r="BG127" s="88"/>
      <c r="BH127" s="88"/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/>
      <c r="DU127" s="88"/>
      <c r="DV127" s="88"/>
    </row>
    <row r="128" spans="1:126" ht="16.5" x14ac:dyDescent="0.2">
      <c r="A128" s="64"/>
      <c r="B128" s="64"/>
      <c r="C128" s="100"/>
      <c r="D128" s="65"/>
      <c r="E128" s="65"/>
      <c r="F128" s="65"/>
      <c r="G128" s="65"/>
      <c r="H128" s="101"/>
      <c r="I128" s="94"/>
      <c r="J128" s="95" t="str" cm="1">
        <f t="array" ref="J128">IF($D128=TXT_Sum,IF(ISBLANK($C128),"",SUMIFS(AllPlanAufw,AllPlanId,CONCATENATE($C128,"?*"),AllPlanTyp,TXT_Det)),"")</f>
        <v/>
      </c>
      <c r="K128" s="95" t="str" cm="1">
        <f t="array" ref="K128">IF($D128=TXT_Sum,IF(ISBLANK($C128),"",SUMIFS(AllPlanKapa,AllPlanId,CONCATENATE($C128,"?*"),AllPlanTyp,TXT_Det)),IF($D128=TXT_Det,IF(ISBLANK($C128),"",SUMIFS(AllZuordKapa,AllZuordPlanId,CONCATENATE($C128,"*"))),""))</f>
        <v/>
      </c>
      <c r="L128" s="66" t="str" cm="1">
        <f t="array" ref="L128">IF($D128=TXT_Sum,IF(ISBLANK($C128),"",_xlfn.MINIFS(AllPlanKapaAmp,AllPlanId,CONCATENATE($C128,"?*"),AllPlanTyp,TXT_Det)),IF($D128=TXT_Det,IF(ISBLANK($C128),"",IF(ISNUMBER($I128),IF(ISNUMBER($K128),IF(I128&lt;&gt;0,$K128/$I128,0%),0%),"")),""))</f>
        <v/>
      </c>
      <c r="M128" s="64"/>
      <c r="N128" s="95" t="str" cm="1">
        <f t="array" ref="N128">IF($D128=TXT_Sum,IF(ISBLANK($C128),"",SUMIFS(AllPlanDauer,AllPlanId,CONCATENATE($C128,"?*"),AllPlanTyp,TXT_Det)),"")</f>
        <v/>
      </c>
      <c r="O128" s="96"/>
      <c r="P128" s="95" t="str" cm="1">
        <f t="array" ref="P128">IF($D128=TXT_Sum,IF(ISBLANK($C128),"",SUMIFS(AllPlanRestAufw,AllPlanId,CONCATENATE($C128,"?*"),AllPlanTyp,TXT_Det)),IF($D128=TXT_Det,IF(ISBLANK($C128),"",IF(ISNUMBER($I128),IF(ISNUMBER($O128),$I128*(1-$O128),$I128),"")),""))</f>
        <v/>
      </c>
      <c r="Q128" s="95" t="str" cm="1">
        <f t="array" ref="Q128">IF(ISBLANK($C128),"",SUMIFS(AllZuordRestKapa,AllZuordPlanId,CONCATENATE($C128,"*")))</f>
        <v/>
      </c>
      <c r="R128" s="66" t="str" cm="1">
        <f t="array" ref="R128">IF($D128=TXT_Sum,IF(ISBLANK($C128),"",_xlfn.MINIFS(AllPlanRestKapaAmp,AllPlanId,CONCATENATE($C128,"?*"),AllPlanTyp,TXT_Det)),IF($D128=TXT_Det,IF(ISBLANK($C128),"",IF(ISNUMBER($P128),IF(ISNUMBER($Q128),IF($P128&lt;&gt;0,$Q128/$P128,100%),0%),"")),""))</f>
        <v/>
      </c>
      <c r="S128" s="67"/>
      <c r="T128" s="68" t="str" cm="1">
        <f t="array" ref="T128">IF($D128=TXT_Sum,IF(ISBLANK($C128),"",IF(_xlfn.MINIFS(AllPlanStart,AllPlanId,CONCATENATE($C128,"?*"),AllPlanTyp,TXT_Det)&gt;DATE(2000,1,1),_xlfn.MINIFS(AllPlanStart,AllPlanId,CONCATENATE($C128,"?*"),AllPlanTyp,TXT_Det),"")),"")</f>
        <v/>
      </c>
      <c r="U128" s="68" t="str" cm="1">
        <f t="array" ref="U128">IF($D128=TXT_Sum,
   IF(ISBLANK($C128),
      "",
      IF(MAX(_xlfn.MAXIFS(AllPlanEnd,AllPlanId,CONCATENATE($C128,"?*"),AllPlanTyp,TXT_Det),_xlfn.MAXIFS(AllPlanStart,AllPlanId,CONCATENATE($C128,"?*"),AllPlanTyp,TXT_MS))&gt;DATE(2000,1,1),
         MAX(_xlfn.MAXIFS(AllPlanEnd,AllPlanId,CONCATENATE($C128,"?*"),AllPlanTyp,TXT_Det),_xlfn.MAXIFS(AllPlanStart,AllPlanId,CONCATENATE($C128,"?*"),AllPlanTyp,TXT_MS)),
         ""
      )
   ),
   IF(ISBLANK($C128),
      "",
      IF(
         AND(
            ISNUMBER($M128),
            ISNUMBER($S128),
            $S128&gt;=DATE(2000,1,1)
         ),
         IF($M128=0,
            $S128,
            WORKDAY.INTL($S128,($M128-1),1)
         ),
         ""
      )
   )
)</f>
        <v/>
      </c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  <c r="AU128" s="88"/>
      <c r="AV128" s="88"/>
      <c r="AW128" s="88"/>
      <c r="AX128" s="88"/>
      <c r="AY128" s="88"/>
      <c r="AZ128" s="88"/>
      <c r="BA128" s="88"/>
      <c r="BB128" s="88"/>
      <c r="BC128" s="88"/>
      <c r="BD128" s="88"/>
      <c r="BE128" s="88"/>
      <c r="BF128" s="88"/>
      <c r="BG128" s="88"/>
      <c r="BH128" s="88"/>
      <c r="BI128" s="88"/>
      <c r="BJ128" s="88"/>
      <c r="BK128" s="88"/>
      <c r="BL128" s="88"/>
      <c r="BM128" s="88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</row>
    <row r="129" spans="1:126" ht="16.5" x14ac:dyDescent="0.2">
      <c r="A129" s="64"/>
      <c r="B129" s="64"/>
      <c r="C129" s="100"/>
      <c r="D129" s="65"/>
      <c r="E129" s="65"/>
      <c r="F129" s="65"/>
      <c r="G129" s="65"/>
      <c r="H129" s="101"/>
      <c r="I129" s="94"/>
      <c r="J129" s="95" t="str" cm="1">
        <f t="array" ref="J129">IF($D129=TXT_Sum,IF(ISBLANK($C129),"",SUMIFS(AllPlanAufw,AllPlanId,CONCATENATE($C129,"?*"),AllPlanTyp,TXT_Det)),"")</f>
        <v/>
      </c>
      <c r="K129" s="95" t="str" cm="1">
        <f t="array" ref="K129">IF($D129=TXT_Sum,IF(ISBLANK($C129),"",SUMIFS(AllPlanKapa,AllPlanId,CONCATENATE($C129,"?*"),AllPlanTyp,TXT_Det)),IF($D129=TXT_Det,IF(ISBLANK($C129),"",SUMIFS(AllZuordKapa,AllZuordPlanId,CONCATENATE($C129,"*"))),""))</f>
        <v/>
      </c>
      <c r="L129" s="66" t="str" cm="1">
        <f t="array" ref="L129">IF($D129=TXT_Sum,IF(ISBLANK($C129),"",_xlfn.MINIFS(AllPlanKapaAmp,AllPlanId,CONCATENATE($C129,"?*"),AllPlanTyp,TXT_Det)),IF($D129=TXT_Det,IF(ISBLANK($C129),"",IF(ISNUMBER($I129),IF(ISNUMBER($K129),IF(I129&lt;&gt;0,$K129/$I129,0%),0%),"")),""))</f>
        <v/>
      </c>
      <c r="M129" s="64"/>
      <c r="N129" s="95" t="str" cm="1">
        <f t="array" ref="N129">IF($D129=TXT_Sum,IF(ISBLANK($C129),"",SUMIFS(AllPlanDauer,AllPlanId,CONCATENATE($C129,"?*"),AllPlanTyp,TXT_Det)),"")</f>
        <v/>
      </c>
      <c r="O129" s="96"/>
      <c r="P129" s="95" t="str" cm="1">
        <f t="array" ref="P129">IF($D129=TXT_Sum,IF(ISBLANK($C129),"",SUMIFS(AllPlanRestAufw,AllPlanId,CONCATENATE($C129,"?*"),AllPlanTyp,TXT_Det)),IF($D129=TXT_Det,IF(ISBLANK($C129),"",IF(ISNUMBER($I129),IF(ISNUMBER($O129),$I129*(1-$O129),$I129),"")),""))</f>
        <v/>
      </c>
      <c r="Q129" s="95" t="str" cm="1">
        <f t="array" ref="Q129">IF(ISBLANK($C129),"",SUMIFS(AllZuordRestKapa,AllZuordPlanId,CONCATENATE($C129,"*")))</f>
        <v/>
      </c>
      <c r="R129" s="66" t="str" cm="1">
        <f t="array" ref="R129">IF($D129=TXT_Sum,IF(ISBLANK($C129),"",_xlfn.MINIFS(AllPlanRestKapaAmp,AllPlanId,CONCATENATE($C129,"?*"),AllPlanTyp,TXT_Det)),IF($D129=TXT_Det,IF(ISBLANK($C129),"",IF(ISNUMBER($P129),IF(ISNUMBER($Q129),IF($P129&lt;&gt;0,$Q129/$P129,100%),0%),"")),""))</f>
        <v/>
      </c>
      <c r="S129" s="67"/>
      <c r="T129" s="68" t="str" cm="1">
        <f t="array" ref="T129">IF($D129=TXT_Sum,IF(ISBLANK($C129),"",IF(_xlfn.MINIFS(AllPlanStart,AllPlanId,CONCATENATE($C129,"?*"),AllPlanTyp,TXT_Det)&gt;DATE(2000,1,1),_xlfn.MINIFS(AllPlanStart,AllPlanId,CONCATENATE($C129,"?*"),AllPlanTyp,TXT_Det),"")),"")</f>
        <v/>
      </c>
      <c r="U129" s="68" t="str" cm="1">
        <f t="array" ref="U129">IF($D129=TXT_Sum,
   IF(ISBLANK($C129),
      "",
      IF(MAX(_xlfn.MAXIFS(AllPlanEnd,AllPlanId,CONCATENATE($C129,"?*"),AllPlanTyp,TXT_Det),_xlfn.MAXIFS(AllPlanStart,AllPlanId,CONCATENATE($C129,"?*"),AllPlanTyp,TXT_MS))&gt;DATE(2000,1,1),
         MAX(_xlfn.MAXIFS(AllPlanEnd,AllPlanId,CONCATENATE($C129,"?*"),AllPlanTyp,TXT_Det),_xlfn.MAXIFS(AllPlanStart,AllPlanId,CONCATENATE($C129,"?*"),AllPlanTyp,TXT_MS)),
         ""
      )
   ),
   IF(ISBLANK($C129),
      "",
      IF(
         AND(
            ISNUMBER($M129),
            ISNUMBER($S129),
            $S129&gt;=DATE(2000,1,1)
         ),
         IF($M129=0,
            $S129,
            WORKDAY.INTL($S129,($M129-1),1)
         ),
         ""
      )
   )
)</f>
        <v/>
      </c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  <c r="CZ129" s="88"/>
      <c r="DA129" s="88"/>
      <c r="DB129" s="88"/>
      <c r="DC129" s="88"/>
      <c r="DD129" s="88"/>
      <c r="DE129" s="88"/>
      <c r="DF129" s="88"/>
      <c r="DG129" s="88"/>
      <c r="DH129" s="88"/>
      <c r="DI129" s="88"/>
      <c r="DJ129" s="88"/>
      <c r="DK129" s="88"/>
      <c r="DL129" s="88"/>
      <c r="DM129" s="88"/>
      <c r="DN129" s="88"/>
      <c r="DO129" s="88"/>
      <c r="DP129" s="88"/>
      <c r="DQ129" s="88"/>
      <c r="DR129" s="88"/>
      <c r="DS129" s="88"/>
      <c r="DT129" s="88"/>
      <c r="DU129" s="88"/>
      <c r="DV129" s="88"/>
    </row>
    <row r="130" spans="1:126" ht="16.5" x14ac:dyDescent="0.2">
      <c r="A130" s="64"/>
      <c r="B130" s="64"/>
      <c r="C130" s="100"/>
      <c r="D130" s="65"/>
      <c r="E130" s="65"/>
      <c r="F130" s="65"/>
      <c r="G130" s="65"/>
      <c r="H130" s="101"/>
      <c r="I130" s="94"/>
      <c r="J130" s="95" t="str" cm="1">
        <f t="array" ref="J130">IF($D130=TXT_Sum,IF(ISBLANK($C130),"",SUMIFS(AllPlanAufw,AllPlanId,CONCATENATE($C130,"?*"),AllPlanTyp,TXT_Det)),"")</f>
        <v/>
      </c>
      <c r="K130" s="95" t="str" cm="1">
        <f t="array" ref="K130">IF($D130=TXT_Sum,IF(ISBLANK($C130),"",SUMIFS(AllPlanKapa,AllPlanId,CONCATENATE($C130,"?*"),AllPlanTyp,TXT_Det)),IF($D130=TXT_Det,IF(ISBLANK($C130),"",SUMIFS(AllZuordKapa,AllZuordPlanId,CONCATENATE($C130,"*"))),""))</f>
        <v/>
      </c>
      <c r="L130" s="66" t="str" cm="1">
        <f t="array" ref="L130">IF($D130=TXT_Sum,IF(ISBLANK($C130),"",_xlfn.MINIFS(AllPlanKapaAmp,AllPlanId,CONCATENATE($C130,"?*"),AllPlanTyp,TXT_Det)),IF($D130=TXT_Det,IF(ISBLANK($C130),"",IF(ISNUMBER($I130),IF(ISNUMBER($K130),IF(I130&lt;&gt;0,$K130/$I130,0%),0%),"")),""))</f>
        <v/>
      </c>
      <c r="M130" s="64"/>
      <c r="N130" s="95" t="str" cm="1">
        <f t="array" ref="N130">IF($D130=TXT_Sum,IF(ISBLANK($C130),"",SUMIFS(AllPlanDauer,AllPlanId,CONCATENATE($C130,"?*"),AllPlanTyp,TXT_Det)),"")</f>
        <v/>
      </c>
      <c r="O130" s="96"/>
      <c r="P130" s="95" t="str" cm="1">
        <f t="array" ref="P130">IF($D130=TXT_Sum,IF(ISBLANK($C130),"",SUMIFS(AllPlanRestAufw,AllPlanId,CONCATENATE($C130,"?*"),AllPlanTyp,TXT_Det)),IF($D130=TXT_Det,IF(ISBLANK($C130),"",IF(ISNUMBER($I130),IF(ISNUMBER($O130),$I130*(1-$O130),$I130),"")),""))</f>
        <v/>
      </c>
      <c r="Q130" s="95" t="str" cm="1">
        <f t="array" ref="Q130">IF(ISBLANK($C130),"",SUMIFS(AllZuordRestKapa,AllZuordPlanId,CONCATENATE($C130,"*")))</f>
        <v/>
      </c>
      <c r="R130" s="66" t="str" cm="1">
        <f t="array" ref="R130">IF($D130=TXT_Sum,IF(ISBLANK($C130),"",_xlfn.MINIFS(AllPlanRestKapaAmp,AllPlanId,CONCATENATE($C130,"?*"),AllPlanTyp,TXT_Det)),IF($D130=TXT_Det,IF(ISBLANK($C130),"",IF(ISNUMBER($P130),IF(ISNUMBER($Q130),IF($P130&lt;&gt;0,$Q130/$P130,100%),0%),"")),""))</f>
        <v/>
      </c>
      <c r="S130" s="67"/>
      <c r="T130" s="68" t="str" cm="1">
        <f t="array" ref="T130">IF($D130=TXT_Sum,IF(ISBLANK($C130),"",IF(_xlfn.MINIFS(AllPlanStart,AllPlanId,CONCATENATE($C130,"?*"),AllPlanTyp,TXT_Det)&gt;DATE(2000,1,1),_xlfn.MINIFS(AllPlanStart,AllPlanId,CONCATENATE($C130,"?*"),AllPlanTyp,TXT_Det),"")),"")</f>
        <v/>
      </c>
      <c r="U130" s="68" t="str" cm="1">
        <f t="array" ref="U130">IF($D130=TXT_Sum,
   IF(ISBLANK($C130),
      "",
      IF(MAX(_xlfn.MAXIFS(AllPlanEnd,AllPlanId,CONCATENATE($C130,"?*"),AllPlanTyp,TXT_Det),_xlfn.MAXIFS(AllPlanStart,AllPlanId,CONCATENATE($C130,"?*"),AllPlanTyp,TXT_MS))&gt;DATE(2000,1,1),
         MAX(_xlfn.MAXIFS(AllPlanEnd,AllPlanId,CONCATENATE($C130,"?*"),AllPlanTyp,TXT_Det),_xlfn.MAXIFS(AllPlanStart,AllPlanId,CONCATENATE($C130,"?*"),AllPlanTyp,TXT_MS)),
         ""
      )
   ),
   IF(ISBLANK($C130),
      "",
      IF(
         AND(
            ISNUMBER($M130),
            ISNUMBER($S130),
            $S130&gt;=DATE(2000,1,1)
         ),
         IF($M130=0,
            $S130,
            WORKDAY.INTL($S130,($M130-1),1)
         ),
         ""
      )
   )
)</f>
        <v/>
      </c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/>
      <c r="BE130" s="88"/>
      <c r="BF130" s="88"/>
      <c r="BG130" s="88"/>
      <c r="BH130" s="88"/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</row>
    <row r="131" spans="1:126" ht="16.5" x14ac:dyDescent="0.2">
      <c r="A131" s="64"/>
      <c r="B131" s="64"/>
      <c r="C131" s="100"/>
      <c r="D131" s="65"/>
      <c r="E131" s="65"/>
      <c r="F131" s="65"/>
      <c r="G131" s="65"/>
      <c r="H131" s="101"/>
      <c r="I131" s="94"/>
      <c r="J131" s="95" t="str" cm="1">
        <f t="array" ref="J131">IF($D131=TXT_Sum,IF(ISBLANK($C131),"",SUMIFS(AllPlanAufw,AllPlanId,CONCATENATE($C131,"?*"),AllPlanTyp,TXT_Det)),"")</f>
        <v/>
      </c>
      <c r="K131" s="95" t="str" cm="1">
        <f t="array" ref="K131">IF($D131=TXT_Sum,IF(ISBLANK($C131),"",SUMIFS(AllPlanKapa,AllPlanId,CONCATENATE($C131,"?*"),AllPlanTyp,TXT_Det)),IF($D131=TXT_Det,IF(ISBLANK($C131),"",SUMIFS(AllZuordKapa,AllZuordPlanId,CONCATENATE($C131,"*"))),""))</f>
        <v/>
      </c>
      <c r="L131" s="66" t="str" cm="1">
        <f t="array" ref="L131">IF($D131=TXT_Sum,IF(ISBLANK($C131),"",_xlfn.MINIFS(AllPlanKapaAmp,AllPlanId,CONCATENATE($C131,"?*"),AllPlanTyp,TXT_Det)),IF($D131=TXT_Det,IF(ISBLANK($C131),"",IF(ISNUMBER($I131),IF(ISNUMBER($K131),IF(I131&lt;&gt;0,$K131/$I131,0%),0%),"")),""))</f>
        <v/>
      </c>
      <c r="M131" s="64"/>
      <c r="N131" s="95" t="str" cm="1">
        <f t="array" ref="N131">IF($D131=TXT_Sum,IF(ISBLANK($C131),"",SUMIFS(AllPlanDauer,AllPlanId,CONCATENATE($C131,"?*"),AllPlanTyp,TXT_Det)),"")</f>
        <v/>
      </c>
      <c r="O131" s="96"/>
      <c r="P131" s="95" t="str" cm="1">
        <f t="array" ref="P131">IF($D131=TXT_Sum,IF(ISBLANK($C131),"",SUMIFS(AllPlanRestAufw,AllPlanId,CONCATENATE($C131,"?*"),AllPlanTyp,TXT_Det)),IF($D131=TXT_Det,IF(ISBLANK($C131),"",IF(ISNUMBER($I131),IF(ISNUMBER($O131),$I131*(1-$O131),$I131),"")),""))</f>
        <v/>
      </c>
      <c r="Q131" s="95" t="str" cm="1">
        <f t="array" ref="Q131">IF(ISBLANK($C131),"",SUMIFS(AllZuordRestKapa,AllZuordPlanId,CONCATENATE($C131,"*")))</f>
        <v/>
      </c>
      <c r="R131" s="66" t="str" cm="1">
        <f t="array" ref="R131">IF($D131=TXT_Sum,IF(ISBLANK($C131),"",_xlfn.MINIFS(AllPlanRestKapaAmp,AllPlanId,CONCATENATE($C131,"?*"),AllPlanTyp,TXT_Det)),IF($D131=TXT_Det,IF(ISBLANK($C131),"",IF(ISNUMBER($P131),IF(ISNUMBER($Q131),IF($P131&lt;&gt;0,$Q131/$P131,100%),0%),"")),""))</f>
        <v/>
      </c>
      <c r="S131" s="67"/>
      <c r="T131" s="68" t="str" cm="1">
        <f t="array" ref="T131">IF($D131=TXT_Sum,IF(ISBLANK($C131),"",IF(_xlfn.MINIFS(AllPlanStart,AllPlanId,CONCATENATE($C131,"?*"),AllPlanTyp,TXT_Det)&gt;DATE(2000,1,1),_xlfn.MINIFS(AllPlanStart,AllPlanId,CONCATENATE($C131,"?*"),AllPlanTyp,TXT_Det),"")),"")</f>
        <v/>
      </c>
      <c r="U131" s="68" t="str" cm="1">
        <f t="array" ref="U131">IF($D131=TXT_Sum,
   IF(ISBLANK($C131),
      "",
      IF(MAX(_xlfn.MAXIFS(AllPlanEnd,AllPlanId,CONCATENATE($C131,"?*"),AllPlanTyp,TXT_Det),_xlfn.MAXIFS(AllPlanStart,AllPlanId,CONCATENATE($C131,"?*"),AllPlanTyp,TXT_MS))&gt;DATE(2000,1,1),
         MAX(_xlfn.MAXIFS(AllPlanEnd,AllPlanId,CONCATENATE($C131,"?*"),AllPlanTyp,TXT_Det),_xlfn.MAXIFS(AllPlanStart,AllPlanId,CONCATENATE($C131,"?*"),AllPlanTyp,TXT_MS)),
         ""
      )
   ),
   IF(ISBLANK($C131),
      "",
      IF(
         AND(
            ISNUMBER($M131),
            ISNUMBER($S131),
            $S131&gt;=DATE(2000,1,1)
         ),
         IF($M131=0,
            $S131,
            WORKDAY.INTL($S131,($M131-1),1)
         ),
         ""
      )
   )
)</f>
        <v/>
      </c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U131" s="88"/>
      <c r="AV131" s="88"/>
      <c r="AW131" s="88"/>
      <c r="AX131" s="88"/>
      <c r="AY131" s="88"/>
      <c r="AZ131" s="88"/>
      <c r="BA131" s="88"/>
      <c r="BB131" s="88"/>
      <c r="BC131" s="88"/>
      <c r="BD131" s="88"/>
      <c r="BE131" s="88"/>
      <c r="BF131" s="88"/>
      <c r="BG131" s="88"/>
      <c r="BH131" s="88"/>
      <c r="BI131" s="88"/>
      <c r="BJ131" s="88"/>
      <c r="BK131" s="88"/>
      <c r="BL131" s="88"/>
      <c r="BM131" s="88"/>
      <c r="BN131" s="88"/>
      <c r="BO131" s="88"/>
      <c r="BP131" s="88"/>
      <c r="BQ131" s="88"/>
      <c r="BR131" s="88"/>
      <c r="BS131" s="88"/>
      <c r="BT131" s="88"/>
      <c r="BU131" s="88"/>
      <c r="BV131" s="88"/>
      <c r="BW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  <c r="CZ131" s="88"/>
      <c r="DA131" s="88"/>
      <c r="DB131" s="88"/>
      <c r="DC131" s="88"/>
      <c r="DD131" s="88"/>
      <c r="DE131" s="88"/>
      <c r="DF131" s="88"/>
      <c r="DG131" s="88"/>
      <c r="DH131" s="88"/>
      <c r="DI131" s="88"/>
      <c r="DJ131" s="88"/>
      <c r="DK131" s="88"/>
      <c r="DL131" s="88"/>
      <c r="DM131" s="88"/>
      <c r="DN131" s="88"/>
      <c r="DO131" s="88"/>
      <c r="DP131" s="88"/>
      <c r="DQ131" s="88"/>
      <c r="DR131" s="88"/>
      <c r="DS131" s="88"/>
      <c r="DT131" s="88"/>
      <c r="DU131" s="88"/>
      <c r="DV131" s="88"/>
    </row>
    <row r="132" spans="1:126" ht="16.5" x14ac:dyDescent="0.2">
      <c r="A132" s="64"/>
      <c r="B132" s="64"/>
      <c r="C132" s="100"/>
      <c r="D132" s="65"/>
      <c r="E132" s="65"/>
      <c r="F132" s="65"/>
      <c r="G132" s="65"/>
      <c r="H132" s="101"/>
      <c r="I132" s="94"/>
      <c r="J132" s="95" t="str" cm="1">
        <f t="array" ref="J132">IF($D132=TXT_Sum,IF(ISBLANK($C132),"",SUMIFS(AllPlanAufw,AllPlanId,CONCATENATE($C132,"?*"),AllPlanTyp,TXT_Det)),"")</f>
        <v/>
      </c>
      <c r="K132" s="95" t="str" cm="1">
        <f t="array" ref="K132">IF($D132=TXT_Sum,IF(ISBLANK($C132),"",SUMIFS(AllPlanKapa,AllPlanId,CONCATENATE($C132,"?*"),AllPlanTyp,TXT_Det)),IF($D132=TXT_Det,IF(ISBLANK($C132),"",SUMIFS(AllZuordKapa,AllZuordPlanId,CONCATENATE($C132,"*"))),""))</f>
        <v/>
      </c>
      <c r="L132" s="66" t="str" cm="1">
        <f t="array" ref="L132">IF($D132=TXT_Sum,IF(ISBLANK($C132),"",_xlfn.MINIFS(AllPlanKapaAmp,AllPlanId,CONCATENATE($C132,"?*"),AllPlanTyp,TXT_Det)),IF($D132=TXT_Det,IF(ISBLANK($C132),"",IF(ISNUMBER($I132),IF(ISNUMBER($K132),IF(I132&lt;&gt;0,$K132/$I132,0%),0%),"")),""))</f>
        <v/>
      </c>
      <c r="M132" s="64"/>
      <c r="N132" s="95" t="str" cm="1">
        <f t="array" ref="N132">IF($D132=TXT_Sum,IF(ISBLANK($C132),"",SUMIFS(AllPlanDauer,AllPlanId,CONCATENATE($C132,"?*"),AllPlanTyp,TXT_Det)),"")</f>
        <v/>
      </c>
      <c r="O132" s="96"/>
      <c r="P132" s="95" t="str" cm="1">
        <f t="array" ref="P132">IF($D132=TXT_Sum,IF(ISBLANK($C132),"",SUMIFS(AllPlanRestAufw,AllPlanId,CONCATENATE($C132,"?*"),AllPlanTyp,TXT_Det)),IF($D132=TXT_Det,IF(ISBLANK($C132),"",IF(ISNUMBER($I132),IF(ISNUMBER($O132),$I132*(1-$O132),$I132),"")),""))</f>
        <v/>
      </c>
      <c r="Q132" s="95" t="str" cm="1">
        <f t="array" ref="Q132">IF(ISBLANK($C132),"",SUMIFS(AllZuordRestKapa,AllZuordPlanId,CONCATENATE($C132,"*")))</f>
        <v/>
      </c>
      <c r="R132" s="66" t="str" cm="1">
        <f t="array" ref="R132">IF($D132=TXT_Sum,IF(ISBLANK($C132),"",_xlfn.MINIFS(AllPlanRestKapaAmp,AllPlanId,CONCATENATE($C132,"?*"),AllPlanTyp,TXT_Det)),IF($D132=TXT_Det,IF(ISBLANK($C132),"",IF(ISNUMBER($P132),IF(ISNUMBER($Q132),IF($P132&lt;&gt;0,$Q132/$P132,100%),0%),"")),""))</f>
        <v/>
      </c>
      <c r="S132" s="67"/>
      <c r="T132" s="68" t="str" cm="1">
        <f t="array" ref="T132">IF($D132=TXT_Sum,IF(ISBLANK($C132),"",IF(_xlfn.MINIFS(AllPlanStart,AllPlanId,CONCATENATE($C132,"?*"),AllPlanTyp,TXT_Det)&gt;DATE(2000,1,1),_xlfn.MINIFS(AllPlanStart,AllPlanId,CONCATENATE($C132,"?*"),AllPlanTyp,TXT_Det),"")),"")</f>
        <v/>
      </c>
      <c r="U132" s="68" t="str" cm="1">
        <f t="array" ref="U132">IF($D132=TXT_Sum,
   IF(ISBLANK($C132),
      "",
      IF(MAX(_xlfn.MAXIFS(AllPlanEnd,AllPlanId,CONCATENATE($C132,"?*"),AllPlanTyp,TXT_Det),_xlfn.MAXIFS(AllPlanStart,AllPlanId,CONCATENATE($C132,"?*"),AllPlanTyp,TXT_MS))&gt;DATE(2000,1,1),
         MAX(_xlfn.MAXIFS(AllPlanEnd,AllPlanId,CONCATENATE($C132,"?*"),AllPlanTyp,TXT_Det),_xlfn.MAXIFS(AllPlanStart,AllPlanId,CONCATENATE($C132,"?*"),AllPlanTyp,TXT_MS)),
         ""
      )
   ),
   IF(ISBLANK($C132),
      "",
      IF(
         AND(
            ISNUMBER($M132),
            ISNUMBER($S132),
            $S132&gt;=DATE(2000,1,1)
         ),
         IF($M132=0,
            $S132,
            WORKDAY.INTL($S132,($M132-1),1)
         ),
         ""
      )
   )
)</f>
        <v/>
      </c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88"/>
      <c r="AV132" s="88"/>
      <c r="AW132" s="88"/>
      <c r="AX132" s="88"/>
      <c r="AY132" s="88"/>
      <c r="AZ132" s="88"/>
      <c r="BA132" s="88"/>
      <c r="BB132" s="88"/>
      <c r="BC132" s="88"/>
      <c r="BD132" s="88"/>
      <c r="BE132" s="88"/>
      <c r="BF132" s="88"/>
      <c r="BG132" s="88"/>
      <c r="BH132" s="88"/>
      <c r="BI132" s="88"/>
      <c r="BJ132" s="88"/>
      <c r="BK132" s="88"/>
      <c r="BL132" s="88"/>
      <c r="BM132" s="88"/>
      <c r="BN132" s="88"/>
      <c r="BO132" s="88"/>
      <c r="BP132" s="88"/>
      <c r="BQ132" s="88"/>
      <c r="BR132" s="88"/>
      <c r="BS132" s="88"/>
      <c r="BT132" s="88"/>
      <c r="BU132" s="88"/>
      <c r="BV132" s="88"/>
      <c r="BW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CX132" s="88"/>
      <c r="CY132" s="88"/>
      <c r="CZ132" s="88"/>
      <c r="DA132" s="88"/>
      <c r="DB132" s="88"/>
      <c r="DC132" s="88"/>
      <c r="DD132" s="88"/>
      <c r="DE132" s="88"/>
      <c r="DF132" s="88"/>
      <c r="DG132" s="88"/>
      <c r="DH132" s="88"/>
      <c r="DI132" s="88"/>
      <c r="DJ132" s="88"/>
      <c r="DK132" s="88"/>
      <c r="DL132" s="88"/>
      <c r="DM132" s="88"/>
      <c r="DN132" s="88"/>
      <c r="DO132" s="88"/>
      <c r="DP132" s="88"/>
      <c r="DQ132" s="88"/>
      <c r="DR132" s="88"/>
      <c r="DS132" s="88"/>
      <c r="DT132" s="88"/>
      <c r="DU132" s="88"/>
      <c r="DV132" s="88"/>
    </row>
    <row r="133" spans="1:126" ht="16.5" x14ac:dyDescent="0.2">
      <c r="A133" s="64"/>
      <c r="B133" s="64"/>
      <c r="C133" s="100"/>
      <c r="D133" s="65"/>
      <c r="E133" s="65"/>
      <c r="F133" s="65"/>
      <c r="G133" s="65"/>
      <c r="H133" s="101"/>
      <c r="I133" s="94"/>
      <c r="J133" s="95" t="str" cm="1">
        <f t="array" ref="J133">IF($D133=TXT_Sum,IF(ISBLANK($C133),"",SUMIFS(AllPlanAufw,AllPlanId,CONCATENATE($C133,"?*"),AllPlanTyp,TXT_Det)),"")</f>
        <v/>
      </c>
      <c r="K133" s="95" t="str" cm="1">
        <f t="array" ref="K133">IF($D133=TXT_Sum,IF(ISBLANK($C133),"",SUMIFS(AllPlanKapa,AllPlanId,CONCATENATE($C133,"?*"),AllPlanTyp,TXT_Det)),IF($D133=TXT_Det,IF(ISBLANK($C133),"",SUMIFS(AllZuordKapa,AllZuordPlanId,CONCATENATE($C133,"*"))),""))</f>
        <v/>
      </c>
      <c r="L133" s="66" t="str" cm="1">
        <f t="array" ref="L133">IF($D133=TXT_Sum,IF(ISBLANK($C133),"",_xlfn.MINIFS(AllPlanKapaAmp,AllPlanId,CONCATENATE($C133,"?*"),AllPlanTyp,TXT_Det)),IF($D133=TXT_Det,IF(ISBLANK($C133),"",IF(ISNUMBER($I133),IF(ISNUMBER($K133),IF(I133&lt;&gt;0,$K133/$I133,0%),0%),"")),""))</f>
        <v/>
      </c>
      <c r="M133" s="64"/>
      <c r="N133" s="95" t="str" cm="1">
        <f t="array" ref="N133">IF($D133=TXT_Sum,IF(ISBLANK($C133),"",SUMIFS(AllPlanDauer,AllPlanId,CONCATENATE($C133,"?*"),AllPlanTyp,TXT_Det)),"")</f>
        <v/>
      </c>
      <c r="O133" s="96"/>
      <c r="P133" s="95" t="str" cm="1">
        <f t="array" ref="P133">IF($D133=TXT_Sum,IF(ISBLANK($C133),"",SUMIFS(AllPlanRestAufw,AllPlanId,CONCATENATE($C133,"?*"),AllPlanTyp,TXT_Det)),IF($D133=TXT_Det,IF(ISBLANK($C133),"",IF(ISNUMBER($I133),IF(ISNUMBER($O133),$I133*(1-$O133),$I133),"")),""))</f>
        <v/>
      </c>
      <c r="Q133" s="95" t="str" cm="1">
        <f t="array" ref="Q133">IF(ISBLANK($C133),"",SUMIFS(AllZuordRestKapa,AllZuordPlanId,CONCATENATE($C133,"*")))</f>
        <v/>
      </c>
      <c r="R133" s="66" t="str" cm="1">
        <f t="array" ref="R133">IF($D133=TXT_Sum,IF(ISBLANK($C133),"",_xlfn.MINIFS(AllPlanRestKapaAmp,AllPlanId,CONCATENATE($C133,"?*"),AllPlanTyp,TXT_Det)),IF($D133=TXT_Det,IF(ISBLANK($C133),"",IF(ISNUMBER($P133),IF(ISNUMBER($Q133),IF($P133&lt;&gt;0,$Q133/$P133,100%),0%),"")),""))</f>
        <v/>
      </c>
      <c r="S133" s="67"/>
      <c r="T133" s="68" t="str" cm="1">
        <f t="array" ref="T133">IF($D133=TXT_Sum,IF(ISBLANK($C133),"",IF(_xlfn.MINIFS(AllPlanStart,AllPlanId,CONCATENATE($C133,"?*"),AllPlanTyp,TXT_Det)&gt;DATE(2000,1,1),_xlfn.MINIFS(AllPlanStart,AllPlanId,CONCATENATE($C133,"?*"),AllPlanTyp,TXT_Det),"")),"")</f>
        <v/>
      </c>
      <c r="U133" s="68" t="str" cm="1">
        <f t="array" ref="U133">IF($D133=TXT_Sum,
   IF(ISBLANK($C133),
      "",
      IF(MAX(_xlfn.MAXIFS(AllPlanEnd,AllPlanId,CONCATENATE($C133,"?*"),AllPlanTyp,TXT_Det),_xlfn.MAXIFS(AllPlanStart,AllPlanId,CONCATENATE($C133,"?*"),AllPlanTyp,TXT_MS))&gt;DATE(2000,1,1),
         MAX(_xlfn.MAXIFS(AllPlanEnd,AllPlanId,CONCATENATE($C133,"?*"),AllPlanTyp,TXT_Det),_xlfn.MAXIFS(AllPlanStart,AllPlanId,CONCATENATE($C133,"?*"),AllPlanTyp,TXT_MS)),
         ""
      )
   ),
   IF(ISBLANK($C133),
      "",
      IF(
         AND(
            ISNUMBER($M133),
            ISNUMBER($S133),
            $S133&gt;=DATE(2000,1,1)
         ),
         IF($M133=0,
            $S133,
            WORKDAY.INTL($S133,($M133-1),1)
         ),
         ""
      )
   )
)</f>
        <v/>
      </c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/>
      <c r="DD133" s="88"/>
      <c r="DE133" s="88"/>
      <c r="DF133" s="88"/>
      <c r="DG133" s="88"/>
      <c r="DH133" s="88"/>
      <c r="DI133" s="88"/>
      <c r="DJ133" s="88"/>
      <c r="DK133" s="88"/>
      <c r="DL133" s="88"/>
      <c r="DM133" s="88"/>
      <c r="DN133" s="88"/>
      <c r="DO133" s="88"/>
      <c r="DP133" s="88"/>
      <c r="DQ133" s="88"/>
      <c r="DR133" s="88"/>
      <c r="DS133" s="88"/>
      <c r="DT133" s="88"/>
      <c r="DU133" s="88"/>
      <c r="DV133" s="88"/>
    </row>
    <row r="134" spans="1:126" ht="16.5" x14ac:dyDescent="0.2">
      <c r="A134" s="64"/>
      <c r="B134" s="64"/>
      <c r="C134" s="100"/>
      <c r="D134" s="65"/>
      <c r="E134" s="65"/>
      <c r="F134" s="65"/>
      <c r="G134" s="65"/>
      <c r="H134" s="101"/>
      <c r="I134" s="94"/>
      <c r="J134" s="95" t="str" cm="1">
        <f t="array" ref="J134">IF($D134=TXT_Sum,IF(ISBLANK($C134),"",SUMIFS(AllPlanAufw,AllPlanId,CONCATENATE($C134,"?*"),AllPlanTyp,TXT_Det)),"")</f>
        <v/>
      </c>
      <c r="K134" s="95" t="str" cm="1">
        <f t="array" ref="K134">IF($D134=TXT_Sum,IF(ISBLANK($C134),"",SUMIFS(AllPlanKapa,AllPlanId,CONCATENATE($C134,"?*"),AllPlanTyp,TXT_Det)),IF($D134=TXT_Det,IF(ISBLANK($C134),"",SUMIFS(AllZuordKapa,AllZuordPlanId,CONCATENATE($C134,"*"))),""))</f>
        <v/>
      </c>
      <c r="L134" s="66" t="str" cm="1">
        <f t="array" ref="L134">IF($D134=TXT_Sum,IF(ISBLANK($C134),"",_xlfn.MINIFS(AllPlanKapaAmp,AllPlanId,CONCATENATE($C134,"?*"),AllPlanTyp,TXT_Det)),IF($D134=TXT_Det,IF(ISBLANK($C134),"",IF(ISNUMBER($I134),IF(ISNUMBER($K134),IF(I134&lt;&gt;0,$K134/$I134,0%),0%),"")),""))</f>
        <v/>
      </c>
      <c r="M134" s="64"/>
      <c r="N134" s="95" t="str" cm="1">
        <f t="array" ref="N134">IF($D134=TXT_Sum,IF(ISBLANK($C134),"",SUMIFS(AllPlanDauer,AllPlanId,CONCATENATE($C134,"?*"),AllPlanTyp,TXT_Det)),"")</f>
        <v/>
      </c>
      <c r="O134" s="96"/>
      <c r="P134" s="95" t="str" cm="1">
        <f t="array" ref="P134">IF($D134=TXT_Sum,IF(ISBLANK($C134),"",SUMIFS(AllPlanRestAufw,AllPlanId,CONCATENATE($C134,"?*"),AllPlanTyp,TXT_Det)),IF($D134=TXT_Det,IF(ISBLANK($C134),"",IF(ISNUMBER($I134),IF(ISNUMBER($O134),$I134*(1-$O134),$I134),"")),""))</f>
        <v/>
      </c>
      <c r="Q134" s="95" t="str" cm="1">
        <f t="array" ref="Q134">IF(ISBLANK($C134),"",SUMIFS(AllZuordRestKapa,AllZuordPlanId,CONCATENATE($C134,"*")))</f>
        <v/>
      </c>
      <c r="R134" s="66" t="str" cm="1">
        <f t="array" ref="R134">IF($D134=TXT_Sum,IF(ISBLANK($C134),"",_xlfn.MINIFS(AllPlanRestKapaAmp,AllPlanId,CONCATENATE($C134,"?*"),AllPlanTyp,TXT_Det)),IF($D134=TXT_Det,IF(ISBLANK($C134),"",IF(ISNUMBER($P134),IF(ISNUMBER($Q134),IF($P134&lt;&gt;0,$Q134/$P134,100%),0%),"")),""))</f>
        <v/>
      </c>
      <c r="S134" s="67"/>
      <c r="T134" s="68" t="str" cm="1">
        <f t="array" ref="T134">IF($D134=TXT_Sum,IF(ISBLANK($C134),"",IF(_xlfn.MINIFS(AllPlanStart,AllPlanId,CONCATENATE($C134,"?*"),AllPlanTyp,TXT_Det)&gt;DATE(2000,1,1),_xlfn.MINIFS(AllPlanStart,AllPlanId,CONCATENATE($C134,"?*"),AllPlanTyp,TXT_Det),"")),"")</f>
        <v/>
      </c>
      <c r="U134" s="68" t="str" cm="1">
        <f t="array" ref="U134">IF($D134=TXT_Sum,
   IF(ISBLANK($C134),
      "",
      IF(MAX(_xlfn.MAXIFS(AllPlanEnd,AllPlanId,CONCATENATE($C134,"?*"),AllPlanTyp,TXT_Det),_xlfn.MAXIFS(AllPlanStart,AllPlanId,CONCATENATE($C134,"?*"),AllPlanTyp,TXT_MS))&gt;DATE(2000,1,1),
         MAX(_xlfn.MAXIFS(AllPlanEnd,AllPlanId,CONCATENATE($C134,"?*"),AllPlanTyp,TXT_Det),_xlfn.MAXIFS(AllPlanStart,AllPlanId,CONCATENATE($C134,"?*"),AllPlanTyp,TXT_MS)),
         ""
      )
   ),
   IF(ISBLANK($C134),
      "",
      IF(
         AND(
            ISNUMBER($M134),
            ISNUMBER($S134),
            $S134&gt;=DATE(2000,1,1)
         ),
         IF($M134=0,
            $S134,
            WORKDAY.INTL($S134,($M134-1),1)
         ),
         ""
      )
   )
)</f>
        <v/>
      </c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88"/>
      <c r="AV134" s="88"/>
      <c r="AW134" s="88"/>
      <c r="AX134" s="88"/>
      <c r="AY134" s="88"/>
      <c r="AZ134" s="88"/>
      <c r="BA134" s="88"/>
      <c r="BB134" s="88"/>
      <c r="BC134" s="88"/>
      <c r="BD134" s="88"/>
      <c r="BE134" s="88"/>
      <c r="BF134" s="88"/>
      <c r="BG134" s="88"/>
      <c r="BH134" s="88"/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/>
      <c r="BV134" s="88"/>
      <c r="BW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/>
      <c r="DD134" s="88"/>
      <c r="DE134" s="88"/>
      <c r="DF134" s="88"/>
      <c r="DG134" s="88"/>
      <c r="DH134" s="88"/>
      <c r="DI134" s="88"/>
      <c r="DJ134" s="88"/>
      <c r="DK134" s="88"/>
      <c r="DL134" s="88"/>
      <c r="DM134" s="88"/>
      <c r="DN134" s="88"/>
      <c r="DO134" s="88"/>
      <c r="DP134" s="88"/>
      <c r="DQ134" s="88"/>
      <c r="DR134" s="88"/>
      <c r="DS134" s="88"/>
      <c r="DT134" s="88"/>
      <c r="DU134" s="88"/>
      <c r="DV134" s="88"/>
    </row>
    <row r="135" spans="1:126" ht="16.5" x14ac:dyDescent="0.2">
      <c r="A135" s="64"/>
      <c r="B135" s="64"/>
      <c r="C135" s="100"/>
      <c r="D135" s="65"/>
      <c r="E135" s="65"/>
      <c r="F135" s="65"/>
      <c r="G135" s="65"/>
      <c r="H135" s="101"/>
      <c r="I135" s="94"/>
      <c r="J135" s="95" t="str" cm="1">
        <f t="array" ref="J135">IF($D135=TXT_Sum,IF(ISBLANK($C135),"",SUMIFS(AllPlanAufw,AllPlanId,CONCATENATE($C135,"?*"),AllPlanTyp,TXT_Det)),"")</f>
        <v/>
      </c>
      <c r="K135" s="95" t="str" cm="1">
        <f t="array" ref="K135">IF($D135=TXT_Sum,IF(ISBLANK($C135),"",SUMIFS(AllPlanKapa,AllPlanId,CONCATENATE($C135,"?*"),AllPlanTyp,TXT_Det)),IF($D135=TXT_Det,IF(ISBLANK($C135),"",SUMIFS(AllZuordKapa,AllZuordPlanId,CONCATENATE($C135,"*"))),""))</f>
        <v/>
      </c>
      <c r="L135" s="66" t="str" cm="1">
        <f t="array" ref="L135">IF($D135=TXT_Sum,IF(ISBLANK($C135),"",_xlfn.MINIFS(AllPlanKapaAmp,AllPlanId,CONCATENATE($C135,"?*"),AllPlanTyp,TXT_Det)),IF($D135=TXT_Det,IF(ISBLANK($C135),"",IF(ISNUMBER($I135),IF(ISNUMBER($K135),IF(I135&lt;&gt;0,$K135/$I135,0%),0%),"")),""))</f>
        <v/>
      </c>
      <c r="M135" s="64"/>
      <c r="N135" s="95" t="str" cm="1">
        <f t="array" ref="N135">IF($D135=TXT_Sum,IF(ISBLANK($C135),"",SUMIFS(AllPlanDauer,AllPlanId,CONCATENATE($C135,"?*"),AllPlanTyp,TXT_Det)),"")</f>
        <v/>
      </c>
      <c r="O135" s="96"/>
      <c r="P135" s="95" t="str" cm="1">
        <f t="array" ref="P135">IF($D135=TXT_Sum,IF(ISBLANK($C135),"",SUMIFS(AllPlanRestAufw,AllPlanId,CONCATENATE($C135,"?*"),AllPlanTyp,TXT_Det)),IF($D135=TXT_Det,IF(ISBLANK($C135),"",IF(ISNUMBER($I135),IF(ISNUMBER($O135),$I135*(1-$O135),$I135),"")),""))</f>
        <v/>
      </c>
      <c r="Q135" s="95" t="str" cm="1">
        <f t="array" ref="Q135">IF(ISBLANK($C135),"",SUMIFS(AllZuordRestKapa,AllZuordPlanId,CONCATENATE($C135,"*")))</f>
        <v/>
      </c>
      <c r="R135" s="66" t="str" cm="1">
        <f t="array" ref="R135">IF($D135=TXT_Sum,IF(ISBLANK($C135),"",_xlfn.MINIFS(AllPlanRestKapaAmp,AllPlanId,CONCATENATE($C135,"?*"),AllPlanTyp,TXT_Det)),IF($D135=TXT_Det,IF(ISBLANK($C135),"",IF(ISNUMBER($P135),IF(ISNUMBER($Q135),IF($P135&lt;&gt;0,$Q135/$P135,100%),0%),"")),""))</f>
        <v/>
      </c>
      <c r="S135" s="67"/>
      <c r="T135" s="68" t="str" cm="1">
        <f t="array" ref="T135">IF($D135=TXT_Sum,IF(ISBLANK($C135),"",IF(_xlfn.MINIFS(AllPlanStart,AllPlanId,CONCATENATE($C135,"?*"),AllPlanTyp,TXT_Det)&gt;DATE(2000,1,1),_xlfn.MINIFS(AllPlanStart,AllPlanId,CONCATENATE($C135,"?*"),AllPlanTyp,TXT_Det),"")),"")</f>
        <v/>
      </c>
      <c r="U135" s="68" t="str" cm="1">
        <f t="array" ref="U135">IF($D135=TXT_Sum,
   IF(ISBLANK($C135),
      "",
      IF(MAX(_xlfn.MAXIFS(AllPlanEnd,AllPlanId,CONCATENATE($C135,"?*"),AllPlanTyp,TXT_Det),_xlfn.MAXIFS(AllPlanStart,AllPlanId,CONCATENATE($C135,"?*"),AllPlanTyp,TXT_MS))&gt;DATE(2000,1,1),
         MAX(_xlfn.MAXIFS(AllPlanEnd,AllPlanId,CONCATENATE($C135,"?*"),AllPlanTyp,TXT_Det),_xlfn.MAXIFS(AllPlanStart,AllPlanId,CONCATENATE($C135,"?*"),AllPlanTyp,TXT_MS)),
         ""
      )
   ),
   IF(ISBLANK($C135),
      "",
      IF(
         AND(
            ISNUMBER($M135),
            ISNUMBER($S135),
            $S135&gt;=DATE(2000,1,1)
         ),
         IF($M135=0,
            $S135,
            WORKDAY.INTL($S135,($M135-1),1)
         ),
         ""
      )
   )
)</f>
        <v/>
      </c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/>
      <c r="BE135" s="88"/>
      <c r="BF135" s="88"/>
      <c r="BG135" s="88"/>
      <c r="BH135" s="88"/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/>
      <c r="BV135" s="88"/>
      <c r="BW135" s="88"/>
      <c r="BX135" s="88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/>
      <c r="DD135" s="88"/>
      <c r="DE135" s="88"/>
      <c r="DF135" s="88"/>
      <c r="DG135" s="88"/>
      <c r="DH135" s="88"/>
      <c r="DI135" s="88"/>
      <c r="DJ135" s="88"/>
      <c r="DK135" s="88"/>
      <c r="DL135" s="88"/>
      <c r="DM135" s="88"/>
      <c r="DN135" s="88"/>
      <c r="DO135" s="88"/>
      <c r="DP135" s="88"/>
      <c r="DQ135" s="88"/>
      <c r="DR135" s="88"/>
      <c r="DS135" s="88"/>
      <c r="DT135" s="88"/>
      <c r="DU135" s="88"/>
      <c r="DV135" s="88"/>
    </row>
    <row r="136" spans="1:126" ht="16.5" x14ac:dyDescent="0.2">
      <c r="A136" s="64"/>
      <c r="B136" s="64"/>
      <c r="C136" s="100"/>
      <c r="D136" s="65"/>
      <c r="E136" s="65"/>
      <c r="F136" s="65"/>
      <c r="G136" s="65"/>
      <c r="H136" s="101"/>
      <c r="I136" s="94"/>
      <c r="J136" s="95" t="str" cm="1">
        <f t="array" ref="J136">IF($D136=TXT_Sum,IF(ISBLANK($C136),"",SUMIFS(AllPlanAufw,AllPlanId,CONCATENATE($C136,"?*"),AllPlanTyp,TXT_Det)),"")</f>
        <v/>
      </c>
      <c r="K136" s="95" t="str" cm="1">
        <f t="array" ref="K136">IF($D136=TXT_Sum,IF(ISBLANK($C136),"",SUMIFS(AllPlanKapa,AllPlanId,CONCATENATE($C136,"?*"),AllPlanTyp,TXT_Det)),IF($D136=TXT_Det,IF(ISBLANK($C136),"",SUMIFS(AllZuordKapa,AllZuordPlanId,CONCATENATE($C136,"*"))),""))</f>
        <v/>
      </c>
      <c r="L136" s="66" t="str" cm="1">
        <f t="array" ref="L136">IF($D136=TXT_Sum,IF(ISBLANK($C136),"",_xlfn.MINIFS(AllPlanKapaAmp,AllPlanId,CONCATENATE($C136,"?*"),AllPlanTyp,TXT_Det)),IF($D136=TXT_Det,IF(ISBLANK($C136),"",IF(ISNUMBER($I136),IF(ISNUMBER($K136),IF(I136&lt;&gt;0,$K136/$I136,0%),0%),"")),""))</f>
        <v/>
      </c>
      <c r="M136" s="64"/>
      <c r="N136" s="95" t="str" cm="1">
        <f t="array" ref="N136">IF($D136=TXT_Sum,IF(ISBLANK($C136),"",SUMIFS(AllPlanDauer,AllPlanId,CONCATENATE($C136,"?*"),AllPlanTyp,TXT_Det)),"")</f>
        <v/>
      </c>
      <c r="O136" s="96"/>
      <c r="P136" s="95" t="str" cm="1">
        <f t="array" ref="P136">IF($D136=TXT_Sum,IF(ISBLANK($C136),"",SUMIFS(AllPlanRestAufw,AllPlanId,CONCATENATE($C136,"?*"),AllPlanTyp,TXT_Det)),IF($D136=TXT_Det,IF(ISBLANK($C136),"",IF(ISNUMBER($I136),IF(ISNUMBER($O136),$I136*(1-$O136),$I136),"")),""))</f>
        <v/>
      </c>
      <c r="Q136" s="95" t="str" cm="1">
        <f t="array" ref="Q136">IF(ISBLANK($C136),"",SUMIFS(AllZuordRestKapa,AllZuordPlanId,CONCATENATE($C136,"*")))</f>
        <v/>
      </c>
      <c r="R136" s="66" t="str" cm="1">
        <f t="array" ref="R136">IF($D136=TXT_Sum,IF(ISBLANK($C136),"",_xlfn.MINIFS(AllPlanRestKapaAmp,AllPlanId,CONCATENATE($C136,"?*"),AllPlanTyp,TXT_Det)),IF($D136=TXT_Det,IF(ISBLANK($C136),"",IF(ISNUMBER($P136),IF(ISNUMBER($Q136),IF($P136&lt;&gt;0,$Q136/$P136,100%),0%),"")),""))</f>
        <v/>
      </c>
      <c r="S136" s="67"/>
      <c r="T136" s="68" t="str" cm="1">
        <f t="array" ref="T136">IF($D136=TXT_Sum,IF(ISBLANK($C136),"",IF(_xlfn.MINIFS(AllPlanStart,AllPlanId,CONCATENATE($C136,"?*"),AllPlanTyp,TXT_Det)&gt;DATE(2000,1,1),_xlfn.MINIFS(AllPlanStart,AllPlanId,CONCATENATE($C136,"?*"),AllPlanTyp,TXT_Det),"")),"")</f>
        <v/>
      </c>
      <c r="U136" s="68" t="str" cm="1">
        <f t="array" ref="U136">IF($D136=TXT_Sum,
   IF(ISBLANK($C136),
      "",
      IF(MAX(_xlfn.MAXIFS(AllPlanEnd,AllPlanId,CONCATENATE($C136,"?*"),AllPlanTyp,TXT_Det),_xlfn.MAXIFS(AllPlanStart,AllPlanId,CONCATENATE($C136,"?*"),AllPlanTyp,TXT_MS))&gt;DATE(2000,1,1),
         MAX(_xlfn.MAXIFS(AllPlanEnd,AllPlanId,CONCATENATE($C136,"?*"),AllPlanTyp,TXT_Det),_xlfn.MAXIFS(AllPlanStart,AllPlanId,CONCATENATE($C136,"?*"),AllPlanTyp,TXT_MS)),
         ""
      )
   ),
   IF(ISBLANK($C136),
      "",
      IF(
         AND(
            ISNUMBER($M136),
            ISNUMBER($S136),
            $S136&gt;=DATE(2000,1,1)
         ),
         IF($M136=0,
            $S136,
            WORKDAY.INTL($S136,($M136-1),1)
         ),
         ""
      )
   )
)</f>
        <v/>
      </c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  <c r="AU136" s="88"/>
      <c r="AV136" s="88"/>
      <c r="AW136" s="88"/>
      <c r="AX136" s="88"/>
      <c r="AY136" s="88"/>
      <c r="AZ136" s="88"/>
      <c r="BA136" s="88"/>
      <c r="BB136" s="88"/>
      <c r="BC136" s="88"/>
      <c r="BD136" s="88"/>
      <c r="BE136" s="88"/>
      <c r="BF136" s="88"/>
      <c r="BG136" s="88"/>
      <c r="BH136" s="88"/>
      <c r="BI136" s="88"/>
      <c r="BJ136" s="88"/>
      <c r="BK136" s="88"/>
      <c r="BL136" s="88"/>
      <c r="BM136" s="88"/>
      <c r="BN136" s="88"/>
      <c r="BO136" s="88"/>
      <c r="BP136" s="88"/>
      <c r="BQ136" s="88"/>
      <c r="BR136" s="88"/>
      <c r="BS136" s="88"/>
      <c r="BT136" s="88"/>
      <c r="BU136" s="88"/>
      <c r="BV136" s="88"/>
      <c r="BW136" s="88"/>
      <c r="BX136" s="88"/>
      <c r="BY136" s="88"/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/>
      <c r="DD136" s="88"/>
      <c r="DE136" s="88"/>
      <c r="DF136" s="88"/>
      <c r="DG136" s="88"/>
      <c r="DH136" s="88"/>
      <c r="DI136" s="88"/>
      <c r="DJ136" s="88"/>
      <c r="DK136" s="88"/>
      <c r="DL136" s="88"/>
      <c r="DM136" s="88"/>
      <c r="DN136" s="88"/>
      <c r="DO136" s="88"/>
      <c r="DP136" s="88"/>
      <c r="DQ136" s="88"/>
      <c r="DR136" s="88"/>
      <c r="DS136" s="88"/>
      <c r="DT136" s="88"/>
      <c r="DU136" s="88"/>
      <c r="DV136" s="88"/>
    </row>
    <row r="137" spans="1:126" ht="16.5" x14ac:dyDescent="0.2">
      <c r="A137" s="64"/>
      <c r="B137" s="64"/>
      <c r="C137" s="100"/>
      <c r="D137" s="65"/>
      <c r="E137" s="65"/>
      <c r="F137" s="65"/>
      <c r="G137" s="65"/>
      <c r="H137" s="101"/>
      <c r="I137" s="94"/>
      <c r="J137" s="95" t="str" cm="1">
        <f t="array" ref="J137">IF($D137=TXT_Sum,IF(ISBLANK($C137),"",SUMIFS(AllPlanAufw,AllPlanId,CONCATENATE($C137,"?*"),AllPlanTyp,TXT_Det)),"")</f>
        <v/>
      </c>
      <c r="K137" s="95" t="str" cm="1">
        <f t="array" ref="K137">IF($D137=TXT_Sum,IF(ISBLANK($C137),"",SUMIFS(AllPlanKapa,AllPlanId,CONCATENATE($C137,"?*"),AllPlanTyp,TXT_Det)),IF($D137=TXT_Det,IF(ISBLANK($C137),"",SUMIFS(AllZuordKapa,AllZuordPlanId,CONCATENATE($C137,"*"))),""))</f>
        <v/>
      </c>
      <c r="L137" s="66" t="str" cm="1">
        <f t="array" ref="L137">IF($D137=TXT_Sum,IF(ISBLANK($C137),"",_xlfn.MINIFS(AllPlanKapaAmp,AllPlanId,CONCATENATE($C137,"?*"),AllPlanTyp,TXT_Det)),IF($D137=TXT_Det,IF(ISBLANK($C137),"",IF(ISNUMBER($I137),IF(ISNUMBER($K137),IF(I137&lt;&gt;0,$K137/$I137,0%),0%),"")),""))</f>
        <v/>
      </c>
      <c r="M137" s="64"/>
      <c r="N137" s="95" t="str" cm="1">
        <f t="array" ref="N137">IF($D137=TXT_Sum,IF(ISBLANK($C137),"",SUMIFS(AllPlanDauer,AllPlanId,CONCATENATE($C137,"?*"),AllPlanTyp,TXT_Det)),"")</f>
        <v/>
      </c>
      <c r="O137" s="96"/>
      <c r="P137" s="95" t="str" cm="1">
        <f t="array" ref="P137">IF($D137=TXT_Sum,IF(ISBLANK($C137),"",SUMIFS(AllPlanRestAufw,AllPlanId,CONCATENATE($C137,"?*"),AllPlanTyp,TXT_Det)),IF($D137=TXT_Det,IF(ISBLANK($C137),"",IF(ISNUMBER($I137),IF(ISNUMBER($O137),$I137*(1-$O137),$I137),"")),""))</f>
        <v/>
      </c>
      <c r="Q137" s="95" t="str" cm="1">
        <f t="array" ref="Q137">IF(ISBLANK($C137),"",SUMIFS(AllZuordRestKapa,AllZuordPlanId,CONCATENATE($C137,"*")))</f>
        <v/>
      </c>
      <c r="R137" s="66" t="str" cm="1">
        <f t="array" ref="R137">IF($D137=TXT_Sum,IF(ISBLANK($C137),"",_xlfn.MINIFS(AllPlanRestKapaAmp,AllPlanId,CONCATENATE($C137,"?*"),AllPlanTyp,TXT_Det)),IF($D137=TXT_Det,IF(ISBLANK($C137),"",IF(ISNUMBER($P137),IF(ISNUMBER($Q137),IF($P137&lt;&gt;0,$Q137/$P137,100%),0%),"")),""))</f>
        <v/>
      </c>
      <c r="S137" s="67"/>
      <c r="T137" s="68" t="str" cm="1">
        <f t="array" ref="T137">IF($D137=TXT_Sum,IF(ISBLANK($C137),"",IF(_xlfn.MINIFS(AllPlanStart,AllPlanId,CONCATENATE($C137,"?*"),AllPlanTyp,TXT_Det)&gt;DATE(2000,1,1),_xlfn.MINIFS(AllPlanStart,AllPlanId,CONCATENATE($C137,"?*"),AllPlanTyp,TXT_Det),"")),"")</f>
        <v/>
      </c>
      <c r="U137" s="68" t="str" cm="1">
        <f t="array" ref="U137">IF($D137=TXT_Sum,
   IF(ISBLANK($C137),
      "",
      IF(MAX(_xlfn.MAXIFS(AllPlanEnd,AllPlanId,CONCATENATE($C137,"?*"),AllPlanTyp,TXT_Det),_xlfn.MAXIFS(AllPlanStart,AllPlanId,CONCATENATE($C137,"?*"),AllPlanTyp,TXT_MS))&gt;DATE(2000,1,1),
         MAX(_xlfn.MAXIFS(AllPlanEnd,AllPlanId,CONCATENATE($C137,"?*"),AllPlanTyp,TXT_Det),_xlfn.MAXIFS(AllPlanStart,AllPlanId,CONCATENATE($C137,"?*"),AllPlanTyp,TXT_MS)),
         ""
      )
   ),
   IF(ISBLANK($C137),
      "",
      IF(
         AND(
            ISNUMBER($M137),
            ISNUMBER($S137),
            $S137&gt;=DATE(2000,1,1)
         ),
         IF($M137=0,
            $S137,
            WORKDAY.INTL($S137,($M137-1),1)
         ),
         ""
      )
   )
)</f>
        <v/>
      </c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  <c r="AU137" s="88"/>
      <c r="AV137" s="88"/>
      <c r="AW137" s="88"/>
      <c r="AX137" s="88"/>
      <c r="AY137" s="88"/>
      <c r="AZ137" s="88"/>
      <c r="BA137" s="88"/>
      <c r="BB137" s="88"/>
      <c r="BC137" s="88"/>
      <c r="BD137" s="88"/>
      <c r="BE137" s="88"/>
      <c r="BF137" s="88"/>
      <c r="BG137" s="88"/>
      <c r="BH137" s="88"/>
      <c r="BI137" s="88"/>
      <c r="BJ137" s="88"/>
      <c r="BK137" s="88"/>
      <c r="BL137" s="88"/>
      <c r="BM137" s="88"/>
      <c r="BN137" s="88"/>
      <c r="BO137" s="88"/>
      <c r="BP137" s="88"/>
      <c r="BQ137" s="88"/>
      <c r="BR137" s="88"/>
      <c r="BS137" s="88"/>
      <c r="BT137" s="88"/>
      <c r="BU137" s="88"/>
      <c r="BV137" s="88"/>
      <c r="BW137" s="88"/>
      <c r="BX137" s="88"/>
      <c r="BY137" s="88"/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  <c r="CZ137" s="88"/>
      <c r="DA137" s="88"/>
      <c r="DB137" s="88"/>
      <c r="DC137" s="88"/>
      <c r="DD137" s="88"/>
      <c r="DE137" s="88"/>
      <c r="DF137" s="88"/>
      <c r="DG137" s="88"/>
      <c r="DH137" s="88"/>
      <c r="DI137" s="88"/>
      <c r="DJ137" s="88"/>
      <c r="DK137" s="88"/>
      <c r="DL137" s="88"/>
      <c r="DM137" s="88"/>
      <c r="DN137" s="88"/>
      <c r="DO137" s="88"/>
      <c r="DP137" s="88"/>
      <c r="DQ137" s="88"/>
      <c r="DR137" s="88"/>
      <c r="DS137" s="88"/>
      <c r="DT137" s="88"/>
      <c r="DU137" s="88"/>
      <c r="DV137" s="88"/>
    </row>
    <row r="138" spans="1:126" ht="16.5" x14ac:dyDescent="0.2">
      <c r="A138" s="64"/>
      <c r="B138" s="64"/>
      <c r="C138" s="100"/>
      <c r="D138" s="65"/>
      <c r="E138" s="65"/>
      <c r="F138" s="65"/>
      <c r="G138" s="65"/>
      <c r="H138" s="101"/>
      <c r="I138" s="94"/>
      <c r="J138" s="95" t="str" cm="1">
        <f t="array" ref="J138">IF($D138=TXT_Sum,IF(ISBLANK($C138),"",SUMIFS(AllPlanAufw,AllPlanId,CONCATENATE($C138,"?*"),AllPlanTyp,TXT_Det)),"")</f>
        <v/>
      </c>
      <c r="K138" s="95" t="str" cm="1">
        <f t="array" ref="K138">IF($D138=TXT_Sum,IF(ISBLANK($C138),"",SUMIFS(AllPlanKapa,AllPlanId,CONCATENATE($C138,"?*"),AllPlanTyp,TXT_Det)),IF($D138=TXT_Det,IF(ISBLANK($C138),"",SUMIFS(AllZuordKapa,AllZuordPlanId,CONCATENATE($C138,"*"))),""))</f>
        <v/>
      </c>
      <c r="L138" s="66" t="str" cm="1">
        <f t="array" ref="L138">IF($D138=TXT_Sum,IF(ISBLANK($C138),"",_xlfn.MINIFS(AllPlanKapaAmp,AllPlanId,CONCATENATE($C138,"?*"),AllPlanTyp,TXT_Det)),IF($D138=TXT_Det,IF(ISBLANK($C138),"",IF(ISNUMBER($I138),IF(ISNUMBER($K138),IF(I138&lt;&gt;0,$K138/$I138,0%),0%),"")),""))</f>
        <v/>
      </c>
      <c r="M138" s="64"/>
      <c r="N138" s="95" t="str" cm="1">
        <f t="array" ref="N138">IF($D138=TXT_Sum,IF(ISBLANK($C138),"",SUMIFS(AllPlanDauer,AllPlanId,CONCATENATE($C138,"?*"),AllPlanTyp,TXT_Det)),"")</f>
        <v/>
      </c>
      <c r="O138" s="96"/>
      <c r="P138" s="95" t="str" cm="1">
        <f t="array" ref="P138">IF($D138=TXT_Sum,IF(ISBLANK($C138),"",SUMIFS(AllPlanRestAufw,AllPlanId,CONCATENATE($C138,"?*"),AllPlanTyp,TXT_Det)),IF($D138=TXT_Det,IF(ISBLANK($C138),"",IF(ISNUMBER($I138),IF(ISNUMBER($O138),$I138*(1-$O138),$I138),"")),""))</f>
        <v/>
      </c>
      <c r="Q138" s="95" t="str" cm="1">
        <f t="array" ref="Q138">IF(ISBLANK($C138),"",SUMIFS(AllZuordRestKapa,AllZuordPlanId,CONCATENATE($C138,"*")))</f>
        <v/>
      </c>
      <c r="R138" s="66" t="str" cm="1">
        <f t="array" ref="R138">IF($D138=TXT_Sum,IF(ISBLANK($C138),"",_xlfn.MINIFS(AllPlanRestKapaAmp,AllPlanId,CONCATENATE($C138,"?*"),AllPlanTyp,TXT_Det)),IF($D138=TXT_Det,IF(ISBLANK($C138),"",IF(ISNUMBER($P138),IF(ISNUMBER($Q138),IF($P138&lt;&gt;0,$Q138/$P138,100%),0%),"")),""))</f>
        <v/>
      </c>
      <c r="S138" s="67"/>
      <c r="T138" s="68" t="str" cm="1">
        <f t="array" ref="T138">IF($D138=TXT_Sum,IF(ISBLANK($C138),"",IF(_xlfn.MINIFS(AllPlanStart,AllPlanId,CONCATENATE($C138,"?*"),AllPlanTyp,TXT_Det)&gt;DATE(2000,1,1),_xlfn.MINIFS(AllPlanStart,AllPlanId,CONCATENATE($C138,"?*"),AllPlanTyp,TXT_Det),"")),"")</f>
        <v/>
      </c>
      <c r="U138" s="68" t="str" cm="1">
        <f t="array" ref="U138">IF($D138=TXT_Sum,
   IF(ISBLANK($C138),
      "",
      IF(MAX(_xlfn.MAXIFS(AllPlanEnd,AllPlanId,CONCATENATE($C138,"?*"),AllPlanTyp,TXT_Det),_xlfn.MAXIFS(AllPlanStart,AllPlanId,CONCATENATE($C138,"?*"),AllPlanTyp,TXT_MS))&gt;DATE(2000,1,1),
         MAX(_xlfn.MAXIFS(AllPlanEnd,AllPlanId,CONCATENATE($C138,"?*"),AllPlanTyp,TXT_Det),_xlfn.MAXIFS(AllPlanStart,AllPlanId,CONCATENATE($C138,"?*"),AllPlanTyp,TXT_MS)),
         ""
      )
   ),
   IF(ISBLANK($C138),
      "",
      IF(
         AND(
            ISNUMBER($M138),
            ISNUMBER($S138),
            $S138&gt;=DATE(2000,1,1)
         ),
         IF($M138=0,
            $S138,
            WORKDAY.INTL($S138,($M138-1),1)
         ),
         ""
      )
   )
)</f>
        <v/>
      </c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  <c r="AU138" s="88"/>
      <c r="AV138" s="88"/>
      <c r="AW138" s="88"/>
      <c r="AX138" s="88"/>
      <c r="AY138" s="88"/>
      <c r="AZ138" s="88"/>
      <c r="BA138" s="88"/>
      <c r="BB138" s="88"/>
      <c r="BC138" s="88"/>
      <c r="BD138" s="88"/>
      <c r="BE138" s="88"/>
      <c r="BF138" s="88"/>
      <c r="BG138" s="88"/>
      <c r="BH138" s="88"/>
      <c r="BI138" s="88"/>
      <c r="BJ138" s="88"/>
      <c r="BK138" s="88"/>
      <c r="BL138" s="88"/>
      <c r="BM138" s="88"/>
      <c r="BN138" s="88"/>
      <c r="BO138" s="88"/>
      <c r="BP138" s="88"/>
      <c r="BQ138" s="88"/>
      <c r="BR138" s="88"/>
      <c r="BS138" s="88"/>
      <c r="BT138" s="88"/>
      <c r="BU138" s="88"/>
      <c r="BV138" s="88"/>
      <c r="BW138" s="88"/>
      <c r="BX138" s="88"/>
      <c r="BY138" s="88"/>
      <c r="BZ138" s="88"/>
      <c r="CA138" s="88"/>
      <c r="CB138" s="88"/>
      <c r="CC138" s="88"/>
      <c r="CD138" s="88"/>
      <c r="CE138" s="88"/>
      <c r="CF138" s="88"/>
      <c r="CG138" s="88"/>
      <c r="CH138" s="88"/>
      <c r="CI138" s="88"/>
      <c r="CJ138" s="88"/>
      <c r="CK138" s="88"/>
      <c r="CL138" s="88"/>
      <c r="CM138" s="88"/>
      <c r="CN138" s="88"/>
      <c r="CO138" s="88"/>
      <c r="CP138" s="88"/>
      <c r="CQ138" s="88"/>
      <c r="CR138" s="88"/>
      <c r="CS138" s="88"/>
      <c r="CT138" s="88"/>
      <c r="CU138" s="88"/>
      <c r="CV138" s="88"/>
      <c r="CW138" s="88"/>
      <c r="CX138" s="88"/>
      <c r="CY138" s="88"/>
      <c r="CZ138" s="88"/>
      <c r="DA138" s="88"/>
      <c r="DB138" s="88"/>
      <c r="DC138" s="88"/>
      <c r="DD138" s="88"/>
      <c r="DE138" s="88"/>
      <c r="DF138" s="88"/>
      <c r="DG138" s="88"/>
      <c r="DH138" s="88"/>
      <c r="DI138" s="88"/>
      <c r="DJ138" s="88"/>
      <c r="DK138" s="88"/>
      <c r="DL138" s="88"/>
      <c r="DM138" s="88"/>
      <c r="DN138" s="88"/>
      <c r="DO138" s="88"/>
      <c r="DP138" s="88"/>
      <c r="DQ138" s="88"/>
      <c r="DR138" s="88"/>
      <c r="DS138" s="88"/>
      <c r="DT138" s="88"/>
      <c r="DU138" s="88"/>
      <c r="DV138" s="88"/>
    </row>
    <row r="139" spans="1:126" ht="16.5" x14ac:dyDescent="0.2">
      <c r="A139" s="64"/>
      <c r="B139" s="64"/>
      <c r="C139" s="100"/>
      <c r="D139" s="65"/>
      <c r="E139" s="65"/>
      <c r="F139" s="65"/>
      <c r="G139" s="65"/>
      <c r="H139" s="101"/>
      <c r="I139" s="94"/>
      <c r="J139" s="95" t="str" cm="1">
        <f t="array" ref="J139">IF($D139=TXT_Sum,IF(ISBLANK($C139),"",SUMIFS(AllPlanAufw,AllPlanId,CONCATENATE($C139,"?*"),AllPlanTyp,TXT_Det)),"")</f>
        <v/>
      </c>
      <c r="K139" s="95" t="str" cm="1">
        <f t="array" ref="K139">IF($D139=TXT_Sum,IF(ISBLANK($C139),"",SUMIFS(AllPlanKapa,AllPlanId,CONCATENATE($C139,"?*"),AllPlanTyp,TXT_Det)),IF($D139=TXT_Det,IF(ISBLANK($C139),"",SUMIFS(AllZuordKapa,AllZuordPlanId,CONCATENATE($C139,"*"))),""))</f>
        <v/>
      </c>
      <c r="L139" s="66" t="str" cm="1">
        <f t="array" ref="L139">IF($D139=TXT_Sum,IF(ISBLANK($C139),"",_xlfn.MINIFS(AllPlanKapaAmp,AllPlanId,CONCATENATE($C139,"?*"),AllPlanTyp,TXT_Det)),IF($D139=TXT_Det,IF(ISBLANK($C139),"",IF(ISNUMBER($I139),IF(ISNUMBER($K139),IF(I139&lt;&gt;0,$K139/$I139,0%),0%),"")),""))</f>
        <v/>
      </c>
      <c r="M139" s="64"/>
      <c r="N139" s="95" t="str" cm="1">
        <f t="array" ref="N139">IF($D139=TXT_Sum,IF(ISBLANK($C139),"",SUMIFS(AllPlanDauer,AllPlanId,CONCATENATE($C139,"?*"),AllPlanTyp,TXT_Det)),"")</f>
        <v/>
      </c>
      <c r="O139" s="96"/>
      <c r="P139" s="95" t="str" cm="1">
        <f t="array" ref="P139">IF($D139=TXT_Sum,IF(ISBLANK($C139),"",SUMIFS(AllPlanRestAufw,AllPlanId,CONCATENATE($C139,"?*"),AllPlanTyp,TXT_Det)),IF($D139=TXT_Det,IF(ISBLANK($C139),"",IF(ISNUMBER($I139),IF(ISNUMBER($O139),$I139*(1-$O139),$I139),"")),""))</f>
        <v/>
      </c>
      <c r="Q139" s="95" t="str" cm="1">
        <f t="array" ref="Q139">IF(ISBLANK($C139),"",SUMIFS(AllZuordRestKapa,AllZuordPlanId,CONCATENATE($C139,"*")))</f>
        <v/>
      </c>
      <c r="R139" s="66" t="str" cm="1">
        <f t="array" ref="R139">IF($D139=TXT_Sum,IF(ISBLANK($C139),"",_xlfn.MINIFS(AllPlanRestKapaAmp,AllPlanId,CONCATENATE($C139,"?*"),AllPlanTyp,TXT_Det)),IF($D139=TXT_Det,IF(ISBLANK($C139),"",IF(ISNUMBER($P139),IF(ISNUMBER($Q139),IF($P139&lt;&gt;0,$Q139/$P139,100%),0%),"")),""))</f>
        <v/>
      </c>
      <c r="S139" s="67"/>
      <c r="T139" s="68" t="str" cm="1">
        <f t="array" ref="T139">IF($D139=TXT_Sum,IF(ISBLANK($C139),"",IF(_xlfn.MINIFS(AllPlanStart,AllPlanId,CONCATENATE($C139,"?*"),AllPlanTyp,TXT_Det)&gt;DATE(2000,1,1),_xlfn.MINIFS(AllPlanStart,AllPlanId,CONCATENATE($C139,"?*"),AllPlanTyp,TXT_Det),"")),"")</f>
        <v/>
      </c>
      <c r="U139" s="68" t="str" cm="1">
        <f t="array" ref="U139">IF($D139=TXT_Sum,
   IF(ISBLANK($C139),
      "",
      IF(MAX(_xlfn.MAXIFS(AllPlanEnd,AllPlanId,CONCATENATE($C139,"?*"),AllPlanTyp,TXT_Det),_xlfn.MAXIFS(AllPlanStart,AllPlanId,CONCATENATE($C139,"?*"),AllPlanTyp,TXT_MS))&gt;DATE(2000,1,1),
         MAX(_xlfn.MAXIFS(AllPlanEnd,AllPlanId,CONCATENATE($C139,"?*"),AllPlanTyp,TXT_Det),_xlfn.MAXIFS(AllPlanStart,AllPlanId,CONCATENATE($C139,"?*"),AllPlanTyp,TXT_MS)),
         ""
      )
   ),
   IF(ISBLANK($C139),
      "",
      IF(
         AND(
            ISNUMBER($M139),
            ISNUMBER($S139),
            $S139&gt;=DATE(2000,1,1)
         ),
         IF($M139=0,
            $S139,
            WORKDAY.INTL($S139,($M139-1),1)
         ),
         ""
      )
   )
)</f>
        <v/>
      </c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  <c r="AU139" s="88"/>
      <c r="AV139" s="88"/>
      <c r="AW139" s="88"/>
      <c r="AX139" s="88"/>
      <c r="AY139" s="88"/>
      <c r="AZ139" s="88"/>
      <c r="BA139" s="88"/>
      <c r="BB139" s="88"/>
      <c r="BC139" s="88"/>
      <c r="BD139" s="88"/>
      <c r="BE139" s="88"/>
      <c r="BF139" s="88"/>
      <c r="BG139" s="88"/>
      <c r="BH139" s="88"/>
      <c r="BI139" s="88"/>
      <c r="BJ139" s="88"/>
      <c r="BK139" s="88"/>
      <c r="BL139" s="88"/>
      <c r="BM139" s="88"/>
      <c r="BN139" s="88"/>
      <c r="BO139" s="88"/>
      <c r="BP139" s="88"/>
      <c r="BQ139" s="88"/>
      <c r="BR139" s="88"/>
      <c r="BS139" s="88"/>
      <c r="BT139" s="88"/>
      <c r="BU139" s="88"/>
      <c r="BV139" s="88"/>
      <c r="BW139" s="88"/>
      <c r="BX139" s="88"/>
      <c r="BY139" s="88"/>
      <c r="BZ139" s="88"/>
      <c r="CA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  <c r="CZ139" s="88"/>
      <c r="DA139" s="88"/>
      <c r="DB139" s="88"/>
      <c r="DC139" s="88"/>
      <c r="DD139" s="88"/>
      <c r="DE139" s="88"/>
      <c r="DF139" s="88"/>
      <c r="DG139" s="88"/>
      <c r="DH139" s="88"/>
      <c r="DI139" s="88"/>
      <c r="DJ139" s="88"/>
      <c r="DK139" s="88"/>
      <c r="DL139" s="88"/>
      <c r="DM139" s="88"/>
      <c r="DN139" s="88"/>
      <c r="DO139" s="88"/>
      <c r="DP139" s="88"/>
      <c r="DQ139" s="88"/>
      <c r="DR139" s="88"/>
      <c r="DS139" s="88"/>
      <c r="DT139" s="88"/>
      <c r="DU139" s="88"/>
      <c r="DV139" s="88"/>
    </row>
    <row r="140" spans="1:126" ht="16.5" x14ac:dyDescent="0.2">
      <c r="A140" s="64"/>
      <c r="B140" s="64"/>
      <c r="C140" s="100"/>
      <c r="D140" s="65"/>
      <c r="E140" s="65"/>
      <c r="F140" s="65"/>
      <c r="G140" s="65"/>
      <c r="H140" s="101"/>
      <c r="I140" s="94"/>
      <c r="J140" s="95" t="str" cm="1">
        <f t="array" ref="J140">IF($D140=TXT_Sum,IF(ISBLANK($C140),"",SUMIFS(AllPlanAufw,AllPlanId,CONCATENATE($C140,"?*"),AllPlanTyp,TXT_Det)),"")</f>
        <v/>
      </c>
      <c r="K140" s="95" t="str" cm="1">
        <f t="array" ref="K140">IF($D140=TXT_Sum,IF(ISBLANK($C140),"",SUMIFS(AllPlanKapa,AllPlanId,CONCATENATE($C140,"?*"),AllPlanTyp,TXT_Det)),IF($D140=TXT_Det,IF(ISBLANK($C140),"",SUMIFS(AllZuordKapa,AllZuordPlanId,CONCATENATE($C140,"*"))),""))</f>
        <v/>
      </c>
      <c r="L140" s="66" t="str" cm="1">
        <f t="array" ref="L140">IF($D140=TXT_Sum,IF(ISBLANK($C140),"",_xlfn.MINIFS(AllPlanKapaAmp,AllPlanId,CONCATENATE($C140,"?*"),AllPlanTyp,TXT_Det)),IF($D140=TXT_Det,IF(ISBLANK($C140),"",IF(ISNUMBER($I140),IF(ISNUMBER($K140),IF(I140&lt;&gt;0,$K140/$I140,0%),0%),"")),""))</f>
        <v/>
      </c>
      <c r="M140" s="64"/>
      <c r="N140" s="95" t="str" cm="1">
        <f t="array" ref="N140">IF($D140=TXT_Sum,IF(ISBLANK($C140),"",SUMIFS(AllPlanDauer,AllPlanId,CONCATENATE($C140,"?*"),AllPlanTyp,TXT_Det)),"")</f>
        <v/>
      </c>
      <c r="O140" s="96"/>
      <c r="P140" s="95" t="str" cm="1">
        <f t="array" ref="P140">IF($D140=TXT_Sum,IF(ISBLANK($C140),"",SUMIFS(AllPlanRestAufw,AllPlanId,CONCATENATE($C140,"?*"),AllPlanTyp,TXT_Det)),IF($D140=TXT_Det,IF(ISBLANK($C140),"",IF(ISNUMBER($I140),IF(ISNUMBER($O140),$I140*(1-$O140),$I140),"")),""))</f>
        <v/>
      </c>
      <c r="Q140" s="95" t="str" cm="1">
        <f t="array" ref="Q140">IF(ISBLANK($C140),"",SUMIFS(AllZuordRestKapa,AllZuordPlanId,CONCATENATE($C140,"*")))</f>
        <v/>
      </c>
      <c r="R140" s="66" t="str" cm="1">
        <f t="array" ref="R140">IF($D140=TXT_Sum,IF(ISBLANK($C140),"",_xlfn.MINIFS(AllPlanRestKapaAmp,AllPlanId,CONCATENATE($C140,"?*"),AllPlanTyp,TXT_Det)),IF($D140=TXT_Det,IF(ISBLANK($C140),"",IF(ISNUMBER($P140),IF(ISNUMBER($Q140),IF($P140&lt;&gt;0,$Q140/$P140,100%),0%),"")),""))</f>
        <v/>
      </c>
      <c r="S140" s="67"/>
      <c r="T140" s="68" t="str" cm="1">
        <f t="array" ref="T140">IF($D140=TXT_Sum,IF(ISBLANK($C140),"",IF(_xlfn.MINIFS(AllPlanStart,AllPlanId,CONCATENATE($C140,"?*"),AllPlanTyp,TXT_Det)&gt;DATE(2000,1,1),_xlfn.MINIFS(AllPlanStart,AllPlanId,CONCATENATE($C140,"?*"),AllPlanTyp,TXT_Det),"")),"")</f>
        <v/>
      </c>
      <c r="U140" s="68" t="str" cm="1">
        <f t="array" ref="U140">IF($D140=TXT_Sum,
   IF(ISBLANK($C140),
      "",
      IF(MAX(_xlfn.MAXIFS(AllPlanEnd,AllPlanId,CONCATENATE($C140,"?*"),AllPlanTyp,TXT_Det),_xlfn.MAXIFS(AllPlanStart,AllPlanId,CONCATENATE($C140,"?*"),AllPlanTyp,TXT_MS))&gt;DATE(2000,1,1),
         MAX(_xlfn.MAXIFS(AllPlanEnd,AllPlanId,CONCATENATE($C140,"?*"),AllPlanTyp,TXT_Det),_xlfn.MAXIFS(AllPlanStart,AllPlanId,CONCATENATE($C140,"?*"),AllPlanTyp,TXT_MS)),
         ""
      )
   ),
   IF(ISBLANK($C140),
      "",
      IF(
         AND(
            ISNUMBER($M140),
            ISNUMBER($S140),
            $S140&gt;=DATE(2000,1,1)
         ),
         IF($M140=0,
            $S140,
            WORKDAY.INTL($S140,($M140-1),1)
         ),
         ""
      )
   )
)</f>
        <v/>
      </c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  <c r="AU140" s="88"/>
      <c r="AV140" s="88"/>
      <c r="AW140" s="88"/>
      <c r="AX140" s="88"/>
      <c r="AY140" s="88"/>
      <c r="AZ140" s="88"/>
      <c r="BA140" s="88"/>
      <c r="BB140" s="88"/>
      <c r="BC140" s="88"/>
      <c r="BD140" s="88"/>
      <c r="BE140" s="88"/>
      <c r="BF140" s="88"/>
      <c r="BG140" s="88"/>
      <c r="BH140" s="88"/>
      <c r="BI140" s="88"/>
      <c r="BJ140" s="88"/>
      <c r="BK140" s="88"/>
      <c r="BL140" s="88"/>
      <c r="BM140" s="88"/>
      <c r="BN140" s="88"/>
      <c r="BO140" s="88"/>
      <c r="BP140" s="88"/>
      <c r="BQ140" s="88"/>
      <c r="BR140" s="88"/>
      <c r="BS140" s="88"/>
      <c r="BT140" s="88"/>
      <c r="BU140" s="88"/>
      <c r="BV140" s="88"/>
      <c r="BW140" s="88"/>
      <c r="BX140" s="88"/>
      <c r="BY140" s="88"/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/>
      <c r="CM140" s="88"/>
      <c r="CN140" s="88"/>
      <c r="CO140" s="88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/>
      <c r="DC140" s="88"/>
      <c r="DD140" s="88"/>
      <c r="DE140" s="88"/>
      <c r="DF140" s="88"/>
      <c r="DG140" s="88"/>
      <c r="DH140" s="88"/>
      <c r="DI140" s="88"/>
      <c r="DJ140" s="88"/>
      <c r="DK140" s="88"/>
      <c r="DL140" s="88"/>
      <c r="DM140" s="88"/>
      <c r="DN140" s="88"/>
      <c r="DO140" s="88"/>
      <c r="DP140" s="88"/>
      <c r="DQ140" s="88"/>
      <c r="DR140" s="88"/>
      <c r="DS140" s="88"/>
      <c r="DT140" s="88"/>
      <c r="DU140" s="88"/>
      <c r="DV140" s="88"/>
    </row>
    <row r="141" spans="1:126" ht="16.5" x14ac:dyDescent="0.2">
      <c r="A141" s="64"/>
      <c r="B141" s="64"/>
      <c r="C141" s="100"/>
      <c r="D141" s="65"/>
      <c r="E141" s="65"/>
      <c r="F141" s="65"/>
      <c r="G141" s="65"/>
      <c r="H141" s="101"/>
      <c r="I141" s="94"/>
      <c r="J141" s="95" t="str" cm="1">
        <f t="array" ref="J141">IF($D141=TXT_Sum,IF(ISBLANK($C141),"",SUMIFS(AllPlanAufw,AllPlanId,CONCATENATE($C141,"?*"),AllPlanTyp,TXT_Det)),"")</f>
        <v/>
      </c>
      <c r="K141" s="95" t="str" cm="1">
        <f t="array" ref="K141">IF($D141=TXT_Sum,IF(ISBLANK($C141),"",SUMIFS(AllPlanKapa,AllPlanId,CONCATENATE($C141,"?*"),AllPlanTyp,TXT_Det)),IF($D141=TXT_Det,IF(ISBLANK($C141),"",SUMIFS(AllZuordKapa,AllZuordPlanId,CONCATENATE($C141,"*"))),""))</f>
        <v/>
      </c>
      <c r="L141" s="66" t="str" cm="1">
        <f t="array" ref="L141">IF($D141=TXT_Sum,IF(ISBLANK($C141),"",_xlfn.MINIFS(AllPlanKapaAmp,AllPlanId,CONCATENATE($C141,"?*"),AllPlanTyp,TXT_Det)),IF($D141=TXT_Det,IF(ISBLANK($C141),"",IF(ISNUMBER($I141),IF(ISNUMBER($K141),IF(I141&lt;&gt;0,$K141/$I141,0%),0%),"")),""))</f>
        <v/>
      </c>
      <c r="M141" s="64"/>
      <c r="N141" s="95" t="str" cm="1">
        <f t="array" ref="N141">IF($D141=TXT_Sum,IF(ISBLANK($C141),"",SUMIFS(AllPlanDauer,AllPlanId,CONCATENATE($C141,"?*"),AllPlanTyp,TXT_Det)),"")</f>
        <v/>
      </c>
      <c r="O141" s="96"/>
      <c r="P141" s="95" t="str" cm="1">
        <f t="array" ref="P141">IF($D141=TXT_Sum,IF(ISBLANK($C141),"",SUMIFS(AllPlanRestAufw,AllPlanId,CONCATENATE($C141,"?*"),AllPlanTyp,TXT_Det)),IF($D141=TXT_Det,IF(ISBLANK($C141),"",IF(ISNUMBER($I141),IF(ISNUMBER($O141),$I141*(1-$O141),$I141),"")),""))</f>
        <v/>
      </c>
      <c r="Q141" s="95" t="str" cm="1">
        <f t="array" ref="Q141">IF(ISBLANK($C141),"",SUMIFS(AllZuordRestKapa,AllZuordPlanId,CONCATENATE($C141,"*")))</f>
        <v/>
      </c>
      <c r="R141" s="66" t="str" cm="1">
        <f t="array" ref="R141">IF($D141=TXT_Sum,IF(ISBLANK($C141),"",_xlfn.MINIFS(AllPlanRestKapaAmp,AllPlanId,CONCATENATE($C141,"?*"),AllPlanTyp,TXT_Det)),IF($D141=TXT_Det,IF(ISBLANK($C141),"",IF(ISNUMBER($P141),IF(ISNUMBER($Q141),IF($P141&lt;&gt;0,$Q141/$P141,100%),0%),"")),""))</f>
        <v/>
      </c>
      <c r="S141" s="67"/>
      <c r="T141" s="68" t="str" cm="1">
        <f t="array" ref="T141">IF($D141=TXT_Sum,IF(ISBLANK($C141),"",IF(_xlfn.MINIFS(AllPlanStart,AllPlanId,CONCATENATE($C141,"?*"),AllPlanTyp,TXT_Det)&gt;DATE(2000,1,1),_xlfn.MINIFS(AllPlanStart,AllPlanId,CONCATENATE($C141,"?*"),AllPlanTyp,TXT_Det),"")),"")</f>
        <v/>
      </c>
      <c r="U141" s="68" t="str" cm="1">
        <f t="array" ref="U141">IF($D141=TXT_Sum,
   IF(ISBLANK($C141),
      "",
      IF(MAX(_xlfn.MAXIFS(AllPlanEnd,AllPlanId,CONCATENATE($C141,"?*"),AllPlanTyp,TXT_Det),_xlfn.MAXIFS(AllPlanStart,AllPlanId,CONCATENATE($C141,"?*"),AllPlanTyp,TXT_MS))&gt;DATE(2000,1,1),
         MAX(_xlfn.MAXIFS(AllPlanEnd,AllPlanId,CONCATENATE($C141,"?*"),AllPlanTyp,TXT_Det),_xlfn.MAXIFS(AllPlanStart,AllPlanId,CONCATENATE($C141,"?*"),AllPlanTyp,TXT_MS)),
         ""
      )
   ),
   IF(ISBLANK($C141),
      "",
      IF(
         AND(
            ISNUMBER($M141),
            ISNUMBER($S141),
            $S141&gt;=DATE(2000,1,1)
         ),
         IF($M141=0,
            $S141,
            WORKDAY.INTL($S141,($M141-1),1)
         ),
         ""
      )
   )
)</f>
        <v/>
      </c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88"/>
      <c r="CN141" s="88"/>
      <c r="CO141" s="88"/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  <c r="CZ141" s="88"/>
      <c r="DA141" s="88"/>
      <c r="DB141" s="88"/>
      <c r="DC141" s="88"/>
      <c r="DD141" s="88"/>
      <c r="DE141" s="88"/>
      <c r="DF141" s="88"/>
      <c r="DG141" s="88"/>
      <c r="DH141" s="88"/>
      <c r="DI141" s="88"/>
      <c r="DJ141" s="88"/>
      <c r="DK141" s="88"/>
      <c r="DL141" s="88"/>
      <c r="DM141" s="88"/>
      <c r="DN141" s="88"/>
      <c r="DO141" s="88"/>
      <c r="DP141" s="88"/>
      <c r="DQ141" s="88"/>
      <c r="DR141" s="88"/>
      <c r="DS141" s="88"/>
      <c r="DT141" s="88"/>
      <c r="DU141" s="88"/>
      <c r="DV141" s="88"/>
    </row>
    <row r="142" spans="1:126" ht="16.5" x14ac:dyDescent="0.2">
      <c r="A142" s="64"/>
      <c r="B142" s="64"/>
      <c r="C142" s="100"/>
      <c r="D142" s="65"/>
      <c r="E142" s="65"/>
      <c r="F142" s="65"/>
      <c r="G142" s="65"/>
      <c r="H142" s="101"/>
      <c r="I142" s="94"/>
      <c r="J142" s="95" t="str" cm="1">
        <f t="array" ref="J142">IF($D142=TXT_Sum,IF(ISBLANK($C142),"",SUMIFS(AllPlanAufw,AllPlanId,CONCATENATE($C142,"?*"),AllPlanTyp,TXT_Det)),"")</f>
        <v/>
      </c>
      <c r="K142" s="95" t="str" cm="1">
        <f t="array" ref="K142">IF($D142=TXT_Sum,IF(ISBLANK($C142),"",SUMIFS(AllPlanKapa,AllPlanId,CONCATENATE($C142,"?*"),AllPlanTyp,TXT_Det)),IF($D142=TXT_Det,IF(ISBLANK($C142),"",SUMIFS(AllZuordKapa,AllZuordPlanId,CONCATENATE($C142,"*"))),""))</f>
        <v/>
      </c>
      <c r="L142" s="66" t="str" cm="1">
        <f t="array" ref="L142">IF($D142=TXT_Sum,IF(ISBLANK($C142),"",_xlfn.MINIFS(AllPlanKapaAmp,AllPlanId,CONCATENATE($C142,"?*"),AllPlanTyp,TXT_Det)),IF($D142=TXT_Det,IF(ISBLANK($C142),"",IF(ISNUMBER($I142),IF(ISNUMBER($K142),IF(I142&lt;&gt;0,$K142/$I142,0%),0%),"")),""))</f>
        <v/>
      </c>
      <c r="M142" s="64"/>
      <c r="N142" s="95" t="str" cm="1">
        <f t="array" ref="N142">IF($D142=TXT_Sum,IF(ISBLANK($C142),"",SUMIFS(AllPlanDauer,AllPlanId,CONCATENATE($C142,"?*"),AllPlanTyp,TXT_Det)),"")</f>
        <v/>
      </c>
      <c r="O142" s="96"/>
      <c r="P142" s="95" t="str" cm="1">
        <f t="array" ref="P142">IF($D142=TXT_Sum,IF(ISBLANK($C142),"",SUMIFS(AllPlanRestAufw,AllPlanId,CONCATENATE($C142,"?*"),AllPlanTyp,TXT_Det)),IF($D142=TXT_Det,IF(ISBLANK($C142),"",IF(ISNUMBER($I142),IF(ISNUMBER($O142),$I142*(1-$O142),$I142),"")),""))</f>
        <v/>
      </c>
      <c r="Q142" s="95" t="str" cm="1">
        <f t="array" ref="Q142">IF(ISBLANK($C142),"",SUMIFS(AllZuordRestKapa,AllZuordPlanId,CONCATENATE($C142,"*")))</f>
        <v/>
      </c>
      <c r="R142" s="66" t="str" cm="1">
        <f t="array" ref="R142">IF($D142=TXT_Sum,IF(ISBLANK($C142),"",_xlfn.MINIFS(AllPlanRestKapaAmp,AllPlanId,CONCATENATE($C142,"?*"),AllPlanTyp,TXT_Det)),IF($D142=TXT_Det,IF(ISBLANK($C142),"",IF(ISNUMBER($P142),IF(ISNUMBER($Q142),IF($P142&lt;&gt;0,$Q142/$P142,100%),0%),"")),""))</f>
        <v/>
      </c>
      <c r="S142" s="67"/>
      <c r="T142" s="68" t="str" cm="1">
        <f t="array" ref="T142">IF($D142=TXT_Sum,IF(ISBLANK($C142),"",IF(_xlfn.MINIFS(AllPlanStart,AllPlanId,CONCATENATE($C142,"?*"),AllPlanTyp,TXT_Det)&gt;DATE(2000,1,1),_xlfn.MINIFS(AllPlanStart,AllPlanId,CONCATENATE($C142,"?*"),AllPlanTyp,TXT_Det),"")),"")</f>
        <v/>
      </c>
      <c r="U142" s="68" t="str" cm="1">
        <f t="array" ref="U142">IF($D142=TXT_Sum,
   IF(ISBLANK($C142),
      "",
      IF(MAX(_xlfn.MAXIFS(AllPlanEnd,AllPlanId,CONCATENATE($C142,"?*"),AllPlanTyp,TXT_Det),_xlfn.MAXIFS(AllPlanStart,AllPlanId,CONCATENATE($C142,"?*"),AllPlanTyp,TXT_MS))&gt;DATE(2000,1,1),
         MAX(_xlfn.MAXIFS(AllPlanEnd,AllPlanId,CONCATENATE($C142,"?*"),AllPlanTyp,TXT_Det),_xlfn.MAXIFS(AllPlanStart,AllPlanId,CONCATENATE($C142,"?*"),AllPlanTyp,TXT_MS)),
         ""
      )
   ),
   IF(ISBLANK($C142),
      "",
      IF(
         AND(
            ISNUMBER($M142),
            ISNUMBER($S142),
            $S142&gt;=DATE(2000,1,1)
         ),
         IF($M142=0,
            $S142,
            WORKDAY.INTL($S142,($M142-1),1)
         ),
         ""
      )
   )
)</f>
        <v/>
      </c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U142" s="88"/>
      <c r="AV142" s="88"/>
      <c r="AW142" s="88"/>
      <c r="AX142" s="88"/>
      <c r="AY142" s="88"/>
      <c r="AZ142" s="88"/>
      <c r="BA142" s="88"/>
      <c r="BB142" s="88"/>
      <c r="BC142" s="88"/>
      <c r="BD142" s="88"/>
      <c r="BE142" s="88"/>
      <c r="BF142" s="88"/>
      <c r="BG142" s="88"/>
      <c r="BH142" s="88"/>
      <c r="BI142" s="88"/>
      <c r="BJ142" s="88"/>
      <c r="BK142" s="88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88"/>
      <c r="BW142" s="88"/>
      <c r="BX142" s="88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88"/>
      <c r="CN142" s="88"/>
      <c r="CO142" s="88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  <c r="CZ142" s="88"/>
      <c r="DA142" s="88"/>
      <c r="DB142" s="88"/>
      <c r="DC142" s="88"/>
      <c r="DD142" s="88"/>
      <c r="DE142" s="88"/>
      <c r="DF142" s="88"/>
      <c r="DG142" s="88"/>
      <c r="DH142" s="88"/>
      <c r="DI142" s="88"/>
      <c r="DJ142" s="88"/>
      <c r="DK142" s="88"/>
      <c r="DL142" s="88"/>
      <c r="DM142" s="88"/>
      <c r="DN142" s="88"/>
      <c r="DO142" s="88"/>
      <c r="DP142" s="88"/>
      <c r="DQ142" s="88"/>
      <c r="DR142" s="88"/>
      <c r="DS142" s="88"/>
      <c r="DT142" s="88"/>
      <c r="DU142" s="88"/>
      <c r="DV142" s="88"/>
    </row>
    <row r="143" spans="1:126" ht="16.5" x14ac:dyDescent="0.2">
      <c r="A143" s="64"/>
      <c r="B143" s="64"/>
      <c r="C143" s="100"/>
      <c r="D143" s="65"/>
      <c r="E143" s="65"/>
      <c r="F143" s="65"/>
      <c r="G143" s="65"/>
      <c r="H143" s="101"/>
      <c r="I143" s="94"/>
      <c r="J143" s="95" t="str" cm="1">
        <f t="array" ref="J143">IF($D143=TXT_Sum,IF(ISBLANK($C143),"",SUMIFS(AllPlanAufw,AllPlanId,CONCATENATE($C143,"?*"),AllPlanTyp,TXT_Det)),"")</f>
        <v/>
      </c>
      <c r="K143" s="95" t="str" cm="1">
        <f t="array" ref="K143">IF($D143=TXT_Sum,IF(ISBLANK($C143),"",SUMIFS(AllPlanKapa,AllPlanId,CONCATENATE($C143,"?*"),AllPlanTyp,TXT_Det)),IF($D143=TXT_Det,IF(ISBLANK($C143),"",SUMIFS(AllZuordKapa,AllZuordPlanId,CONCATENATE($C143,"*"))),""))</f>
        <v/>
      </c>
      <c r="L143" s="66" t="str" cm="1">
        <f t="array" ref="L143">IF($D143=TXT_Sum,IF(ISBLANK($C143),"",_xlfn.MINIFS(AllPlanKapaAmp,AllPlanId,CONCATENATE($C143,"?*"),AllPlanTyp,TXT_Det)),IF($D143=TXT_Det,IF(ISBLANK($C143),"",IF(ISNUMBER($I143),IF(ISNUMBER($K143),IF(I143&lt;&gt;0,$K143/$I143,0%),0%),"")),""))</f>
        <v/>
      </c>
      <c r="M143" s="64"/>
      <c r="N143" s="95" t="str" cm="1">
        <f t="array" ref="N143">IF($D143=TXT_Sum,IF(ISBLANK($C143),"",SUMIFS(AllPlanDauer,AllPlanId,CONCATENATE($C143,"?*"),AllPlanTyp,TXT_Det)),"")</f>
        <v/>
      </c>
      <c r="O143" s="96"/>
      <c r="P143" s="95" t="str" cm="1">
        <f t="array" ref="P143">IF($D143=TXT_Sum,IF(ISBLANK($C143),"",SUMIFS(AllPlanRestAufw,AllPlanId,CONCATENATE($C143,"?*"),AllPlanTyp,TXT_Det)),IF($D143=TXT_Det,IF(ISBLANK($C143),"",IF(ISNUMBER($I143),IF(ISNUMBER($O143),$I143*(1-$O143),$I143),"")),""))</f>
        <v/>
      </c>
      <c r="Q143" s="95" t="str" cm="1">
        <f t="array" ref="Q143">IF(ISBLANK($C143),"",SUMIFS(AllZuordRestKapa,AllZuordPlanId,CONCATENATE($C143,"*")))</f>
        <v/>
      </c>
      <c r="R143" s="66" t="str" cm="1">
        <f t="array" ref="R143">IF($D143=TXT_Sum,IF(ISBLANK($C143),"",_xlfn.MINIFS(AllPlanRestKapaAmp,AllPlanId,CONCATENATE($C143,"?*"),AllPlanTyp,TXT_Det)),IF($D143=TXT_Det,IF(ISBLANK($C143),"",IF(ISNUMBER($P143),IF(ISNUMBER($Q143),IF($P143&lt;&gt;0,$Q143/$P143,100%),0%),"")),""))</f>
        <v/>
      </c>
      <c r="S143" s="67"/>
      <c r="T143" s="68" t="str" cm="1">
        <f t="array" ref="T143">IF($D143=TXT_Sum,IF(ISBLANK($C143),"",IF(_xlfn.MINIFS(AllPlanStart,AllPlanId,CONCATENATE($C143,"?*"),AllPlanTyp,TXT_Det)&gt;DATE(2000,1,1),_xlfn.MINIFS(AllPlanStart,AllPlanId,CONCATENATE($C143,"?*"),AllPlanTyp,TXT_Det),"")),"")</f>
        <v/>
      </c>
      <c r="U143" s="68" t="str" cm="1">
        <f t="array" ref="U143">IF($D143=TXT_Sum,
   IF(ISBLANK($C143),
      "",
      IF(MAX(_xlfn.MAXIFS(AllPlanEnd,AllPlanId,CONCATENATE($C143,"?*"),AllPlanTyp,TXT_Det),_xlfn.MAXIFS(AllPlanStart,AllPlanId,CONCATENATE($C143,"?*"),AllPlanTyp,TXT_MS))&gt;DATE(2000,1,1),
         MAX(_xlfn.MAXIFS(AllPlanEnd,AllPlanId,CONCATENATE($C143,"?*"),AllPlanTyp,TXT_Det),_xlfn.MAXIFS(AllPlanStart,AllPlanId,CONCATENATE($C143,"?*"),AllPlanTyp,TXT_MS)),
         ""
      )
   ),
   IF(ISBLANK($C143),
      "",
      IF(
         AND(
            ISNUMBER($M143),
            ISNUMBER($S143),
            $S143&gt;=DATE(2000,1,1)
         ),
         IF($M143=0,
            $S143,
            WORKDAY.INTL($S143,($M143-1),1)
         ),
         ""
      )
   )
)</f>
        <v/>
      </c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  <c r="AU143" s="88"/>
      <c r="AV143" s="88"/>
      <c r="AW143" s="88"/>
      <c r="AX143" s="88"/>
      <c r="AY143" s="88"/>
      <c r="AZ143" s="88"/>
      <c r="BA143" s="88"/>
      <c r="BB143" s="88"/>
      <c r="BC143" s="88"/>
      <c r="BD143" s="88"/>
      <c r="BE143" s="88"/>
      <c r="BF143" s="88"/>
      <c r="BG143" s="88"/>
      <c r="BH143" s="88"/>
      <c r="BI143" s="88"/>
      <c r="BJ143" s="88"/>
      <c r="BK143" s="88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/>
      <c r="BV143" s="88"/>
      <c r="BW143" s="88"/>
      <c r="BX143" s="88"/>
      <c r="BY143" s="88"/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/>
      <c r="CM143" s="88"/>
      <c r="CN143" s="88"/>
      <c r="CO143" s="88"/>
      <c r="CP143" s="88"/>
      <c r="CQ143" s="88"/>
      <c r="CR143" s="88"/>
      <c r="CS143" s="88"/>
      <c r="CT143" s="88"/>
      <c r="CU143" s="88"/>
      <c r="CV143" s="88"/>
      <c r="CW143" s="88"/>
      <c r="CX143" s="88"/>
      <c r="CY143" s="88"/>
      <c r="CZ143" s="88"/>
      <c r="DA143" s="88"/>
      <c r="DB143" s="88"/>
      <c r="DC143" s="88"/>
      <c r="DD143" s="88"/>
      <c r="DE143" s="88"/>
      <c r="DF143" s="88"/>
      <c r="DG143" s="88"/>
      <c r="DH143" s="88"/>
      <c r="DI143" s="88"/>
      <c r="DJ143" s="88"/>
      <c r="DK143" s="88"/>
      <c r="DL143" s="88"/>
      <c r="DM143" s="88"/>
      <c r="DN143" s="88"/>
      <c r="DO143" s="88"/>
      <c r="DP143" s="88"/>
      <c r="DQ143" s="88"/>
      <c r="DR143" s="88"/>
      <c r="DS143" s="88"/>
      <c r="DT143" s="88"/>
      <c r="DU143" s="88"/>
      <c r="DV143" s="88"/>
    </row>
    <row r="144" spans="1:126" ht="16.5" x14ac:dyDescent="0.2">
      <c r="A144" s="64"/>
      <c r="B144" s="64"/>
      <c r="C144" s="100"/>
      <c r="D144" s="65"/>
      <c r="E144" s="65"/>
      <c r="F144" s="65"/>
      <c r="G144" s="65"/>
      <c r="H144" s="101"/>
      <c r="I144" s="94"/>
      <c r="J144" s="95" t="str" cm="1">
        <f t="array" ref="J144">IF($D144=TXT_Sum,IF(ISBLANK($C144),"",SUMIFS(AllPlanAufw,AllPlanId,CONCATENATE($C144,"?*"),AllPlanTyp,TXT_Det)),"")</f>
        <v/>
      </c>
      <c r="K144" s="95" t="str" cm="1">
        <f t="array" ref="K144">IF($D144=TXT_Sum,IF(ISBLANK($C144),"",SUMIFS(AllPlanKapa,AllPlanId,CONCATENATE($C144,"?*"),AllPlanTyp,TXT_Det)),IF($D144=TXT_Det,IF(ISBLANK($C144),"",SUMIFS(AllZuordKapa,AllZuordPlanId,CONCATENATE($C144,"*"))),""))</f>
        <v/>
      </c>
      <c r="L144" s="66" t="str" cm="1">
        <f t="array" ref="L144">IF($D144=TXT_Sum,IF(ISBLANK($C144),"",_xlfn.MINIFS(AllPlanKapaAmp,AllPlanId,CONCATENATE($C144,"?*"),AllPlanTyp,TXT_Det)),IF($D144=TXT_Det,IF(ISBLANK($C144),"",IF(ISNUMBER($I144),IF(ISNUMBER($K144),IF(I144&lt;&gt;0,$K144/$I144,0%),0%),"")),""))</f>
        <v/>
      </c>
      <c r="M144" s="64"/>
      <c r="N144" s="95" t="str" cm="1">
        <f t="array" ref="N144">IF($D144=TXT_Sum,IF(ISBLANK($C144),"",SUMIFS(AllPlanDauer,AllPlanId,CONCATENATE($C144,"?*"),AllPlanTyp,TXT_Det)),"")</f>
        <v/>
      </c>
      <c r="O144" s="96"/>
      <c r="P144" s="95" t="str" cm="1">
        <f t="array" ref="P144">IF($D144=TXT_Sum,IF(ISBLANK($C144),"",SUMIFS(AllPlanRestAufw,AllPlanId,CONCATENATE($C144,"?*"),AllPlanTyp,TXT_Det)),IF($D144=TXT_Det,IF(ISBLANK($C144),"",IF(ISNUMBER($I144),IF(ISNUMBER($O144),$I144*(1-$O144),$I144),"")),""))</f>
        <v/>
      </c>
      <c r="Q144" s="95" t="str" cm="1">
        <f t="array" ref="Q144">IF(ISBLANK($C144),"",SUMIFS(AllZuordRestKapa,AllZuordPlanId,CONCATENATE($C144,"*")))</f>
        <v/>
      </c>
      <c r="R144" s="66" t="str" cm="1">
        <f t="array" ref="R144">IF($D144=TXT_Sum,IF(ISBLANK($C144),"",_xlfn.MINIFS(AllPlanRestKapaAmp,AllPlanId,CONCATENATE($C144,"?*"),AllPlanTyp,TXT_Det)),IF($D144=TXT_Det,IF(ISBLANK($C144),"",IF(ISNUMBER($P144),IF(ISNUMBER($Q144),IF($P144&lt;&gt;0,$Q144/$P144,100%),0%),"")),""))</f>
        <v/>
      </c>
      <c r="S144" s="67"/>
      <c r="T144" s="68" t="str" cm="1">
        <f t="array" ref="T144">IF($D144=TXT_Sum,IF(ISBLANK($C144),"",IF(_xlfn.MINIFS(AllPlanStart,AllPlanId,CONCATENATE($C144,"?*"),AllPlanTyp,TXT_Det)&gt;DATE(2000,1,1),_xlfn.MINIFS(AllPlanStart,AllPlanId,CONCATENATE($C144,"?*"),AllPlanTyp,TXT_Det),"")),"")</f>
        <v/>
      </c>
      <c r="U144" s="68" t="str" cm="1">
        <f t="array" ref="U144">IF($D144=TXT_Sum,
   IF(ISBLANK($C144),
      "",
      IF(MAX(_xlfn.MAXIFS(AllPlanEnd,AllPlanId,CONCATENATE($C144,"?*"),AllPlanTyp,TXT_Det),_xlfn.MAXIFS(AllPlanStart,AllPlanId,CONCATENATE($C144,"?*"),AllPlanTyp,TXT_MS))&gt;DATE(2000,1,1),
         MAX(_xlfn.MAXIFS(AllPlanEnd,AllPlanId,CONCATENATE($C144,"?*"),AllPlanTyp,TXT_Det),_xlfn.MAXIFS(AllPlanStart,AllPlanId,CONCATENATE($C144,"?*"),AllPlanTyp,TXT_MS)),
         ""
      )
   ),
   IF(ISBLANK($C144),
      "",
      IF(
         AND(
            ISNUMBER($M144),
            ISNUMBER($S144),
            $S144&gt;=DATE(2000,1,1)
         ),
         IF($M144=0,
            $S144,
            WORKDAY.INTL($S144,($M144-1),1)
         ),
         ""
      )
   )
)</f>
        <v/>
      </c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U144" s="88"/>
      <c r="AV144" s="88"/>
      <c r="AW144" s="88"/>
      <c r="AX144" s="88"/>
      <c r="AY144" s="88"/>
      <c r="AZ144" s="88"/>
      <c r="BA144" s="88"/>
      <c r="BB144" s="88"/>
      <c r="BC144" s="88"/>
      <c r="BD144" s="88"/>
      <c r="BE144" s="88"/>
      <c r="BF144" s="88"/>
      <c r="BG144" s="88"/>
      <c r="BH144" s="88"/>
      <c r="BI144" s="88"/>
      <c r="BJ144" s="88"/>
      <c r="BK144" s="88"/>
      <c r="BL144" s="88"/>
      <c r="BM144" s="88"/>
      <c r="BN144" s="88"/>
      <c r="BO144" s="88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  <c r="CZ144" s="88"/>
      <c r="DA144" s="88"/>
      <c r="DB144" s="88"/>
      <c r="DC144" s="88"/>
      <c r="DD144" s="88"/>
      <c r="DE144" s="88"/>
      <c r="DF144" s="88"/>
      <c r="DG144" s="88"/>
      <c r="DH144" s="88"/>
      <c r="DI144" s="88"/>
      <c r="DJ144" s="88"/>
      <c r="DK144" s="88"/>
      <c r="DL144" s="88"/>
      <c r="DM144" s="88"/>
      <c r="DN144" s="88"/>
      <c r="DO144" s="88"/>
      <c r="DP144" s="88"/>
      <c r="DQ144" s="88"/>
      <c r="DR144" s="88"/>
      <c r="DS144" s="88"/>
      <c r="DT144" s="88"/>
      <c r="DU144" s="88"/>
      <c r="DV144" s="88"/>
    </row>
    <row r="145" spans="1:126" ht="16.5" x14ac:dyDescent="0.2">
      <c r="A145" s="64"/>
      <c r="B145" s="64"/>
      <c r="C145" s="100"/>
      <c r="D145" s="65"/>
      <c r="E145" s="65"/>
      <c r="F145" s="65"/>
      <c r="G145" s="65"/>
      <c r="H145" s="101"/>
      <c r="I145" s="94"/>
      <c r="J145" s="95" t="str" cm="1">
        <f t="array" ref="J145">IF($D145=TXT_Sum,IF(ISBLANK($C145),"",SUMIFS(AllPlanAufw,AllPlanId,CONCATENATE($C145,"?*"),AllPlanTyp,TXT_Det)),"")</f>
        <v/>
      </c>
      <c r="K145" s="95" t="str" cm="1">
        <f t="array" ref="K145">IF($D145=TXT_Sum,IF(ISBLANK($C145),"",SUMIFS(AllPlanKapa,AllPlanId,CONCATENATE($C145,"?*"),AllPlanTyp,TXT_Det)),IF($D145=TXT_Det,IF(ISBLANK($C145),"",SUMIFS(AllZuordKapa,AllZuordPlanId,CONCATENATE($C145,"*"))),""))</f>
        <v/>
      </c>
      <c r="L145" s="66" t="str" cm="1">
        <f t="array" ref="L145">IF($D145=TXT_Sum,IF(ISBLANK($C145),"",_xlfn.MINIFS(AllPlanKapaAmp,AllPlanId,CONCATENATE($C145,"?*"),AllPlanTyp,TXT_Det)),IF($D145=TXT_Det,IF(ISBLANK($C145),"",IF(ISNUMBER($I145),IF(ISNUMBER($K145),IF(I145&lt;&gt;0,$K145/$I145,0%),0%),"")),""))</f>
        <v/>
      </c>
      <c r="M145" s="64"/>
      <c r="N145" s="95" t="str" cm="1">
        <f t="array" ref="N145">IF($D145=TXT_Sum,IF(ISBLANK($C145),"",SUMIFS(AllPlanDauer,AllPlanId,CONCATENATE($C145,"?*"),AllPlanTyp,TXT_Det)),"")</f>
        <v/>
      </c>
      <c r="O145" s="96"/>
      <c r="P145" s="95" t="str" cm="1">
        <f t="array" ref="P145">IF($D145=TXT_Sum,IF(ISBLANK($C145),"",SUMIFS(AllPlanRestAufw,AllPlanId,CONCATENATE($C145,"?*"),AllPlanTyp,TXT_Det)),IF($D145=TXT_Det,IF(ISBLANK($C145),"",IF(ISNUMBER($I145),IF(ISNUMBER($O145),$I145*(1-$O145),$I145),"")),""))</f>
        <v/>
      </c>
      <c r="Q145" s="95" t="str" cm="1">
        <f t="array" ref="Q145">IF(ISBLANK($C145),"",SUMIFS(AllZuordRestKapa,AllZuordPlanId,CONCATENATE($C145,"*")))</f>
        <v/>
      </c>
      <c r="R145" s="66" t="str" cm="1">
        <f t="array" ref="R145">IF($D145=TXT_Sum,IF(ISBLANK($C145),"",_xlfn.MINIFS(AllPlanRestKapaAmp,AllPlanId,CONCATENATE($C145,"?*"),AllPlanTyp,TXT_Det)),IF($D145=TXT_Det,IF(ISBLANK($C145),"",IF(ISNUMBER($P145),IF(ISNUMBER($Q145),IF($P145&lt;&gt;0,$Q145/$P145,100%),0%),"")),""))</f>
        <v/>
      </c>
      <c r="S145" s="67"/>
      <c r="T145" s="68" t="str" cm="1">
        <f t="array" ref="T145">IF($D145=TXT_Sum,IF(ISBLANK($C145),"",IF(_xlfn.MINIFS(AllPlanStart,AllPlanId,CONCATENATE($C145,"?*"),AllPlanTyp,TXT_Det)&gt;DATE(2000,1,1),_xlfn.MINIFS(AllPlanStart,AllPlanId,CONCATENATE($C145,"?*"),AllPlanTyp,TXT_Det),"")),"")</f>
        <v/>
      </c>
      <c r="U145" s="68" t="str" cm="1">
        <f t="array" ref="U145">IF($D145=TXT_Sum,
   IF(ISBLANK($C145),
      "",
      IF(MAX(_xlfn.MAXIFS(AllPlanEnd,AllPlanId,CONCATENATE($C145,"?*"),AllPlanTyp,TXT_Det),_xlfn.MAXIFS(AllPlanStart,AllPlanId,CONCATENATE($C145,"?*"),AllPlanTyp,TXT_MS))&gt;DATE(2000,1,1),
         MAX(_xlfn.MAXIFS(AllPlanEnd,AllPlanId,CONCATENATE($C145,"?*"),AllPlanTyp,TXT_Det),_xlfn.MAXIFS(AllPlanStart,AllPlanId,CONCATENATE($C145,"?*"),AllPlanTyp,TXT_MS)),
         ""
      )
   ),
   IF(ISBLANK($C145),
      "",
      IF(
         AND(
            ISNUMBER($M145),
            ISNUMBER($S145),
            $S145&gt;=DATE(2000,1,1)
         ),
         IF($M145=0,
            $S145,
            WORKDAY.INTL($S145,($M145-1),1)
         ),
         ""
      )
   )
)</f>
        <v/>
      </c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8"/>
      <c r="BZ145" s="88"/>
      <c r="CA145" s="88"/>
      <c r="CB145" s="88"/>
      <c r="CC145" s="88"/>
      <c r="CD145" s="88"/>
      <c r="CE145" s="88"/>
      <c r="CF145" s="88"/>
      <c r="CG145" s="88"/>
      <c r="CH145" s="88"/>
      <c r="CI145" s="88"/>
      <c r="CJ145" s="88"/>
      <c r="CK145" s="88"/>
      <c r="CL145" s="88"/>
      <c r="CM145" s="88"/>
      <c r="CN145" s="88"/>
      <c r="CO145" s="88"/>
      <c r="CP145" s="88"/>
      <c r="CQ145" s="88"/>
      <c r="CR145" s="88"/>
      <c r="CS145" s="88"/>
      <c r="CT145" s="88"/>
      <c r="CU145" s="88"/>
      <c r="CV145" s="88"/>
      <c r="CW145" s="88"/>
      <c r="CX145" s="88"/>
      <c r="CY145" s="88"/>
      <c r="CZ145" s="88"/>
      <c r="DA145" s="88"/>
      <c r="DB145" s="88"/>
      <c r="DC145" s="88"/>
      <c r="DD145" s="88"/>
      <c r="DE145" s="88"/>
      <c r="DF145" s="88"/>
      <c r="DG145" s="88"/>
      <c r="DH145" s="88"/>
      <c r="DI145" s="88"/>
      <c r="DJ145" s="88"/>
      <c r="DK145" s="88"/>
      <c r="DL145" s="88"/>
      <c r="DM145" s="88"/>
      <c r="DN145" s="88"/>
      <c r="DO145" s="88"/>
      <c r="DP145" s="88"/>
      <c r="DQ145" s="88"/>
      <c r="DR145" s="88"/>
      <c r="DS145" s="88"/>
      <c r="DT145" s="88"/>
      <c r="DU145" s="88"/>
      <c r="DV145" s="88"/>
    </row>
    <row r="146" spans="1:126" ht="16.5" x14ac:dyDescent="0.2">
      <c r="A146" s="64"/>
      <c r="B146" s="64"/>
      <c r="C146" s="100"/>
      <c r="D146" s="65"/>
      <c r="E146" s="65"/>
      <c r="F146" s="65"/>
      <c r="G146" s="65"/>
      <c r="H146" s="101"/>
      <c r="I146" s="94"/>
      <c r="J146" s="95" t="str" cm="1">
        <f t="array" ref="J146">IF($D146=TXT_Sum,IF(ISBLANK($C146),"",SUMIFS(AllPlanAufw,AllPlanId,CONCATENATE($C146,"?*"),AllPlanTyp,TXT_Det)),"")</f>
        <v/>
      </c>
      <c r="K146" s="95" t="str" cm="1">
        <f t="array" ref="K146">IF($D146=TXT_Sum,IF(ISBLANK($C146),"",SUMIFS(AllPlanKapa,AllPlanId,CONCATENATE($C146,"?*"),AllPlanTyp,TXT_Det)),IF($D146=TXT_Det,IF(ISBLANK($C146),"",SUMIFS(AllZuordKapa,AllZuordPlanId,CONCATENATE($C146,"*"))),""))</f>
        <v/>
      </c>
      <c r="L146" s="66" t="str" cm="1">
        <f t="array" ref="L146">IF($D146=TXT_Sum,IF(ISBLANK($C146),"",_xlfn.MINIFS(AllPlanKapaAmp,AllPlanId,CONCATENATE($C146,"?*"),AllPlanTyp,TXT_Det)),IF($D146=TXT_Det,IF(ISBLANK($C146),"",IF(ISNUMBER($I146),IF(ISNUMBER($K146),IF(I146&lt;&gt;0,$K146/$I146,0%),0%),"")),""))</f>
        <v/>
      </c>
      <c r="M146" s="64"/>
      <c r="N146" s="95" t="str" cm="1">
        <f t="array" ref="N146">IF($D146=TXT_Sum,IF(ISBLANK($C146),"",SUMIFS(AllPlanDauer,AllPlanId,CONCATENATE($C146,"?*"),AllPlanTyp,TXT_Det)),"")</f>
        <v/>
      </c>
      <c r="O146" s="96"/>
      <c r="P146" s="95" t="str" cm="1">
        <f t="array" ref="P146">IF($D146=TXT_Sum,IF(ISBLANK($C146),"",SUMIFS(AllPlanRestAufw,AllPlanId,CONCATENATE($C146,"?*"),AllPlanTyp,TXT_Det)),IF($D146=TXT_Det,IF(ISBLANK($C146),"",IF(ISNUMBER($I146),IF(ISNUMBER($O146),$I146*(1-$O146),$I146),"")),""))</f>
        <v/>
      </c>
      <c r="Q146" s="95" t="str" cm="1">
        <f t="array" ref="Q146">IF(ISBLANK($C146),"",SUMIFS(AllZuordRestKapa,AllZuordPlanId,CONCATENATE($C146,"*")))</f>
        <v/>
      </c>
      <c r="R146" s="66" t="str" cm="1">
        <f t="array" ref="R146">IF($D146=TXT_Sum,IF(ISBLANK($C146),"",_xlfn.MINIFS(AllPlanRestKapaAmp,AllPlanId,CONCATENATE($C146,"?*"),AllPlanTyp,TXT_Det)),IF($D146=TXT_Det,IF(ISBLANK($C146),"",IF(ISNUMBER($P146),IF(ISNUMBER($Q146),IF($P146&lt;&gt;0,$Q146/$P146,100%),0%),"")),""))</f>
        <v/>
      </c>
      <c r="S146" s="67"/>
      <c r="T146" s="68" t="str" cm="1">
        <f t="array" ref="T146">IF($D146=TXT_Sum,IF(ISBLANK($C146),"",IF(_xlfn.MINIFS(AllPlanStart,AllPlanId,CONCATENATE($C146,"?*"),AllPlanTyp,TXT_Det)&gt;DATE(2000,1,1),_xlfn.MINIFS(AllPlanStart,AllPlanId,CONCATENATE($C146,"?*"),AllPlanTyp,TXT_Det),"")),"")</f>
        <v/>
      </c>
      <c r="U146" s="68" t="str" cm="1">
        <f t="array" ref="U146">IF($D146=TXT_Sum,
   IF(ISBLANK($C146),
      "",
      IF(MAX(_xlfn.MAXIFS(AllPlanEnd,AllPlanId,CONCATENATE($C146,"?*"),AllPlanTyp,TXT_Det),_xlfn.MAXIFS(AllPlanStart,AllPlanId,CONCATENATE($C146,"?*"),AllPlanTyp,TXT_MS))&gt;DATE(2000,1,1),
         MAX(_xlfn.MAXIFS(AllPlanEnd,AllPlanId,CONCATENATE($C146,"?*"),AllPlanTyp,TXT_Det),_xlfn.MAXIFS(AllPlanStart,AllPlanId,CONCATENATE($C146,"?*"),AllPlanTyp,TXT_MS)),
         ""
      )
   ),
   IF(ISBLANK($C146),
      "",
      IF(
         AND(
            ISNUMBER($M146),
            ISNUMBER($S146),
            $S146&gt;=DATE(2000,1,1)
         ),
         IF($M146=0,
            $S146,
            WORKDAY.INTL($S146,($M146-1),1)
         ),
         ""
      )
   )
)</f>
        <v/>
      </c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  <c r="AU146" s="88"/>
      <c r="AV146" s="88"/>
      <c r="AW146" s="88"/>
      <c r="AX146" s="88"/>
      <c r="AY146" s="88"/>
      <c r="AZ146" s="88"/>
      <c r="BA146" s="88"/>
      <c r="BB146" s="88"/>
      <c r="BC146" s="88"/>
      <c r="BD146" s="88"/>
      <c r="BE146" s="88"/>
      <c r="BF146" s="88"/>
      <c r="BG146" s="88"/>
      <c r="BH146" s="88"/>
      <c r="BI146" s="88"/>
      <c r="BJ146" s="88"/>
      <c r="BK146" s="88"/>
      <c r="BL146" s="88"/>
      <c r="BM146" s="88"/>
      <c r="BN146" s="88"/>
      <c r="BO146" s="88"/>
      <c r="BP146" s="88"/>
      <c r="BQ146" s="88"/>
      <c r="BR146" s="88"/>
      <c r="BS146" s="88"/>
      <c r="BT146" s="88"/>
      <c r="BU146" s="88"/>
      <c r="BV146" s="88"/>
      <c r="BW146" s="88"/>
      <c r="BX146" s="88"/>
      <c r="BY146" s="88"/>
      <c r="BZ146" s="88"/>
      <c r="CA146" s="88"/>
      <c r="CB146" s="88"/>
      <c r="CC146" s="88"/>
      <c r="CD146" s="88"/>
      <c r="CE146" s="88"/>
      <c r="CF146" s="88"/>
      <c r="CG146" s="88"/>
      <c r="CH146" s="88"/>
      <c r="CI146" s="88"/>
      <c r="CJ146" s="88"/>
      <c r="CK146" s="88"/>
      <c r="CL146" s="88"/>
      <c r="CM146" s="88"/>
      <c r="CN146" s="88"/>
      <c r="CO146" s="88"/>
      <c r="CP146" s="88"/>
      <c r="CQ146" s="88"/>
      <c r="CR146" s="88"/>
      <c r="CS146" s="88"/>
      <c r="CT146" s="88"/>
      <c r="CU146" s="88"/>
      <c r="CV146" s="88"/>
      <c r="CW146" s="88"/>
      <c r="CX146" s="88"/>
      <c r="CY146" s="88"/>
      <c r="CZ146" s="88"/>
      <c r="DA146" s="88"/>
      <c r="DB146" s="88"/>
      <c r="DC146" s="88"/>
      <c r="DD146" s="88"/>
      <c r="DE146" s="88"/>
      <c r="DF146" s="88"/>
      <c r="DG146" s="88"/>
      <c r="DH146" s="88"/>
      <c r="DI146" s="88"/>
      <c r="DJ146" s="88"/>
      <c r="DK146" s="88"/>
      <c r="DL146" s="88"/>
      <c r="DM146" s="88"/>
      <c r="DN146" s="88"/>
      <c r="DO146" s="88"/>
      <c r="DP146" s="88"/>
      <c r="DQ146" s="88"/>
      <c r="DR146" s="88"/>
      <c r="DS146" s="88"/>
      <c r="DT146" s="88"/>
      <c r="DU146" s="88"/>
      <c r="DV146" s="88"/>
    </row>
    <row r="147" spans="1:126" ht="16.5" x14ac:dyDescent="0.2">
      <c r="A147" s="64"/>
      <c r="B147" s="64"/>
      <c r="C147" s="100"/>
      <c r="D147" s="65"/>
      <c r="E147" s="65"/>
      <c r="F147" s="65"/>
      <c r="G147" s="65"/>
      <c r="H147" s="101"/>
      <c r="I147" s="94"/>
      <c r="J147" s="95" t="str" cm="1">
        <f t="array" ref="J147">IF($D147=TXT_Sum,IF(ISBLANK($C147),"",SUMIFS(AllPlanAufw,AllPlanId,CONCATENATE($C147,"?*"),AllPlanTyp,TXT_Det)),"")</f>
        <v/>
      </c>
      <c r="K147" s="95" t="str" cm="1">
        <f t="array" ref="K147">IF($D147=TXT_Sum,IF(ISBLANK($C147),"",SUMIFS(AllPlanKapa,AllPlanId,CONCATENATE($C147,"?*"),AllPlanTyp,TXT_Det)),IF($D147=TXT_Det,IF(ISBLANK($C147),"",SUMIFS(AllZuordKapa,AllZuordPlanId,CONCATENATE($C147,"*"))),""))</f>
        <v/>
      </c>
      <c r="L147" s="66" t="str" cm="1">
        <f t="array" ref="L147">IF($D147=TXT_Sum,IF(ISBLANK($C147),"",_xlfn.MINIFS(AllPlanKapaAmp,AllPlanId,CONCATENATE($C147,"?*"),AllPlanTyp,TXT_Det)),IF($D147=TXT_Det,IF(ISBLANK($C147),"",IF(ISNUMBER($I147),IF(ISNUMBER($K147),IF(I147&lt;&gt;0,$K147/$I147,0%),0%),"")),""))</f>
        <v/>
      </c>
      <c r="M147" s="64"/>
      <c r="N147" s="95" t="str" cm="1">
        <f t="array" ref="N147">IF($D147=TXT_Sum,IF(ISBLANK($C147),"",SUMIFS(AllPlanDauer,AllPlanId,CONCATENATE($C147,"?*"),AllPlanTyp,TXT_Det)),"")</f>
        <v/>
      </c>
      <c r="O147" s="96"/>
      <c r="P147" s="95" t="str" cm="1">
        <f t="array" ref="P147">IF($D147=TXT_Sum,IF(ISBLANK($C147),"",SUMIFS(AllPlanRestAufw,AllPlanId,CONCATENATE($C147,"?*"),AllPlanTyp,TXT_Det)),IF($D147=TXT_Det,IF(ISBLANK($C147),"",IF(ISNUMBER($I147),IF(ISNUMBER($O147),$I147*(1-$O147),$I147),"")),""))</f>
        <v/>
      </c>
      <c r="Q147" s="95" t="str" cm="1">
        <f t="array" ref="Q147">IF(ISBLANK($C147),"",SUMIFS(AllZuordRestKapa,AllZuordPlanId,CONCATENATE($C147,"*")))</f>
        <v/>
      </c>
      <c r="R147" s="66" t="str" cm="1">
        <f t="array" ref="R147">IF($D147=TXT_Sum,IF(ISBLANK($C147),"",_xlfn.MINIFS(AllPlanRestKapaAmp,AllPlanId,CONCATENATE($C147,"?*"),AllPlanTyp,TXT_Det)),IF($D147=TXT_Det,IF(ISBLANK($C147),"",IF(ISNUMBER($P147),IF(ISNUMBER($Q147),IF($P147&lt;&gt;0,$Q147/$P147,100%),0%),"")),""))</f>
        <v/>
      </c>
      <c r="S147" s="67"/>
      <c r="T147" s="68" t="str" cm="1">
        <f t="array" ref="T147">IF($D147=TXT_Sum,IF(ISBLANK($C147),"",IF(_xlfn.MINIFS(AllPlanStart,AllPlanId,CONCATENATE($C147,"?*"),AllPlanTyp,TXT_Det)&gt;DATE(2000,1,1),_xlfn.MINIFS(AllPlanStart,AllPlanId,CONCATENATE($C147,"?*"),AllPlanTyp,TXT_Det),"")),"")</f>
        <v/>
      </c>
      <c r="U147" s="68" t="str" cm="1">
        <f t="array" ref="U147">IF($D147=TXT_Sum,
   IF(ISBLANK($C147),
      "",
      IF(MAX(_xlfn.MAXIFS(AllPlanEnd,AllPlanId,CONCATENATE($C147,"?*"),AllPlanTyp,TXT_Det),_xlfn.MAXIFS(AllPlanStart,AllPlanId,CONCATENATE($C147,"?*"),AllPlanTyp,TXT_MS))&gt;DATE(2000,1,1),
         MAX(_xlfn.MAXIFS(AllPlanEnd,AllPlanId,CONCATENATE($C147,"?*"),AllPlanTyp,TXT_Det),_xlfn.MAXIFS(AllPlanStart,AllPlanId,CONCATENATE($C147,"?*"),AllPlanTyp,TXT_MS)),
         ""
      )
   ),
   IF(ISBLANK($C147),
      "",
      IF(
         AND(
            ISNUMBER($M147),
            ISNUMBER($S147),
            $S147&gt;=DATE(2000,1,1)
         ),
         IF($M147=0,
            $S147,
            WORKDAY.INTL($S147,($M147-1),1)
         ),
         ""
      )
   )
)</f>
        <v/>
      </c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  <c r="AU147" s="88"/>
      <c r="AV147" s="88"/>
      <c r="AW147" s="88"/>
      <c r="AX147" s="88"/>
      <c r="AY147" s="88"/>
      <c r="AZ147" s="88"/>
      <c r="BA147" s="88"/>
      <c r="BB147" s="88"/>
      <c r="BC147" s="88"/>
      <c r="BD147" s="88"/>
      <c r="BE147" s="88"/>
      <c r="BF147" s="88"/>
      <c r="BG147" s="88"/>
      <c r="BH147" s="88"/>
      <c r="BI147" s="88"/>
      <c r="BJ147" s="88"/>
      <c r="BK147" s="88"/>
      <c r="BL147" s="88"/>
      <c r="BM147" s="88"/>
      <c r="BN147" s="88"/>
      <c r="BO147" s="88"/>
      <c r="BP147" s="88"/>
      <c r="BQ147" s="88"/>
      <c r="BR147" s="88"/>
      <c r="BS147" s="88"/>
      <c r="BT147" s="88"/>
      <c r="BU147" s="88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88"/>
      <c r="CN147" s="88"/>
      <c r="CO147" s="88"/>
      <c r="CP147" s="88"/>
      <c r="CQ147" s="88"/>
      <c r="CR147" s="88"/>
      <c r="CS147" s="88"/>
      <c r="CT147" s="88"/>
      <c r="CU147" s="88"/>
      <c r="CV147" s="88"/>
      <c r="CW147" s="88"/>
      <c r="CX147" s="88"/>
      <c r="CY147" s="88"/>
      <c r="CZ147" s="88"/>
      <c r="DA147" s="88"/>
      <c r="DB147" s="88"/>
      <c r="DC147" s="88"/>
      <c r="DD147" s="88"/>
      <c r="DE147" s="88"/>
      <c r="DF147" s="88"/>
      <c r="DG147" s="88"/>
      <c r="DH147" s="88"/>
      <c r="DI147" s="88"/>
      <c r="DJ147" s="88"/>
      <c r="DK147" s="88"/>
      <c r="DL147" s="88"/>
      <c r="DM147" s="88"/>
      <c r="DN147" s="88"/>
      <c r="DO147" s="88"/>
      <c r="DP147" s="88"/>
      <c r="DQ147" s="88"/>
      <c r="DR147" s="88"/>
      <c r="DS147" s="88"/>
      <c r="DT147" s="88"/>
      <c r="DU147" s="88"/>
      <c r="DV147" s="88"/>
    </row>
    <row r="148" spans="1:126" ht="16.5" x14ac:dyDescent="0.2">
      <c r="A148" s="64"/>
      <c r="B148" s="64"/>
      <c r="C148" s="100"/>
      <c r="D148" s="65"/>
      <c r="E148" s="65"/>
      <c r="F148" s="65"/>
      <c r="G148" s="65"/>
      <c r="H148" s="101"/>
      <c r="I148" s="94"/>
      <c r="J148" s="95" t="str" cm="1">
        <f t="array" ref="J148">IF($D148=TXT_Sum,IF(ISBLANK($C148),"",SUMIFS(AllPlanAufw,AllPlanId,CONCATENATE($C148,"?*"),AllPlanTyp,TXT_Det)),"")</f>
        <v/>
      </c>
      <c r="K148" s="95" t="str" cm="1">
        <f t="array" ref="K148">IF($D148=TXT_Sum,IF(ISBLANK($C148),"",SUMIFS(AllPlanKapa,AllPlanId,CONCATENATE($C148,"?*"),AllPlanTyp,TXT_Det)),IF($D148=TXT_Det,IF(ISBLANK($C148),"",SUMIFS(AllZuordKapa,AllZuordPlanId,CONCATENATE($C148,"*"))),""))</f>
        <v/>
      </c>
      <c r="L148" s="66" t="str" cm="1">
        <f t="array" ref="L148">IF($D148=TXT_Sum,IF(ISBLANK($C148),"",_xlfn.MINIFS(AllPlanKapaAmp,AllPlanId,CONCATENATE($C148,"?*"),AllPlanTyp,TXT_Det)),IF($D148=TXT_Det,IF(ISBLANK($C148),"",IF(ISNUMBER($I148),IF(ISNUMBER($K148),IF(I148&lt;&gt;0,$K148/$I148,0%),0%),"")),""))</f>
        <v/>
      </c>
      <c r="M148" s="64"/>
      <c r="N148" s="95" t="str" cm="1">
        <f t="array" ref="N148">IF($D148=TXT_Sum,IF(ISBLANK($C148),"",SUMIFS(AllPlanDauer,AllPlanId,CONCATENATE($C148,"?*"),AllPlanTyp,TXT_Det)),"")</f>
        <v/>
      </c>
      <c r="O148" s="96"/>
      <c r="P148" s="95" t="str" cm="1">
        <f t="array" ref="P148">IF($D148=TXT_Sum,IF(ISBLANK($C148),"",SUMIFS(AllPlanRestAufw,AllPlanId,CONCATENATE($C148,"?*"),AllPlanTyp,TXT_Det)),IF($D148=TXT_Det,IF(ISBLANK($C148),"",IF(ISNUMBER($I148),IF(ISNUMBER($O148),$I148*(1-$O148),$I148),"")),""))</f>
        <v/>
      </c>
      <c r="Q148" s="95" t="str" cm="1">
        <f t="array" ref="Q148">IF(ISBLANK($C148),"",SUMIFS(AllZuordRestKapa,AllZuordPlanId,CONCATENATE($C148,"*")))</f>
        <v/>
      </c>
      <c r="R148" s="66" t="str" cm="1">
        <f t="array" ref="R148">IF($D148=TXT_Sum,IF(ISBLANK($C148),"",_xlfn.MINIFS(AllPlanRestKapaAmp,AllPlanId,CONCATENATE($C148,"?*"),AllPlanTyp,TXT_Det)),IF($D148=TXT_Det,IF(ISBLANK($C148),"",IF(ISNUMBER($P148),IF(ISNUMBER($Q148),IF($P148&lt;&gt;0,$Q148/$P148,100%),0%),"")),""))</f>
        <v/>
      </c>
      <c r="S148" s="67"/>
      <c r="T148" s="68" t="str" cm="1">
        <f t="array" ref="T148">IF($D148=TXT_Sum,IF(ISBLANK($C148),"",IF(_xlfn.MINIFS(AllPlanStart,AllPlanId,CONCATENATE($C148,"?*"),AllPlanTyp,TXT_Det)&gt;DATE(2000,1,1),_xlfn.MINIFS(AllPlanStart,AllPlanId,CONCATENATE($C148,"?*"),AllPlanTyp,TXT_Det),"")),"")</f>
        <v/>
      </c>
      <c r="U148" s="68" t="str" cm="1">
        <f t="array" ref="U148">IF($D148=TXT_Sum,
   IF(ISBLANK($C148),
      "",
      IF(MAX(_xlfn.MAXIFS(AllPlanEnd,AllPlanId,CONCATENATE($C148,"?*"),AllPlanTyp,TXT_Det),_xlfn.MAXIFS(AllPlanStart,AllPlanId,CONCATENATE($C148,"?*"),AllPlanTyp,TXT_MS))&gt;DATE(2000,1,1),
         MAX(_xlfn.MAXIFS(AllPlanEnd,AllPlanId,CONCATENATE($C148,"?*"),AllPlanTyp,TXT_Det),_xlfn.MAXIFS(AllPlanStart,AllPlanId,CONCATENATE($C148,"?*"),AllPlanTyp,TXT_MS)),
         ""
      )
   ),
   IF(ISBLANK($C148),
      "",
      IF(
         AND(
            ISNUMBER($M148),
            ISNUMBER($S148),
            $S148&gt;=DATE(2000,1,1)
         ),
         IF($M148=0,
            $S148,
            WORKDAY.INTL($S148,($M148-1),1)
         ),
         ""
      )
   )
)</f>
        <v/>
      </c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/>
      <c r="BE148" s="88"/>
      <c r="BF148" s="88"/>
      <c r="BG148" s="88"/>
      <c r="BH148" s="88"/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88"/>
      <c r="BT148" s="88"/>
      <c r="BU148" s="88"/>
      <c r="BV148" s="88"/>
      <c r="BW148" s="88"/>
      <c r="BX148" s="88"/>
      <c r="BY148" s="88"/>
      <c r="BZ148" s="88"/>
      <c r="CA148" s="88"/>
      <c r="CB148" s="88"/>
      <c r="CC148" s="88"/>
      <c r="CD148" s="88"/>
      <c r="CE148" s="88"/>
      <c r="CF148" s="88"/>
      <c r="CG148" s="88"/>
      <c r="CH148" s="88"/>
      <c r="CI148" s="88"/>
      <c r="CJ148" s="88"/>
      <c r="CK148" s="88"/>
      <c r="CL148" s="88"/>
      <c r="CM148" s="88"/>
      <c r="CN148" s="88"/>
      <c r="CO148" s="88"/>
      <c r="CP148" s="88"/>
      <c r="CQ148" s="88"/>
      <c r="CR148" s="88"/>
      <c r="CS148" s="88"/>
      <c r="CT148" s="88"/>
      <c r="CU148" s="88"/>
      <c r="CV148" s="88"/>
      <c r="CW148" s="88"/>
      <c r="CX148" s="88"/>
      <c r="CY148" s="88"/>
      <c r="CZ148" s="88"/>
      <c r="DA148" s="88"/>
      <c r="DB148" s="88"/>
      <c r="DC148" s="88"/>
      <c r="DD148" s="88"/>
      <c r="DE148" s="88"/>
      <c r="DF148" s="88"/>
      <c r="DG148" s="88"/>
      <c r="DH148" s="88"/>
      <c r="DI148" s="88"/>
      <c r="DJ148" s="88"/>
      <c r="DK148" s="88"/>
      <c r="DL148" s="88"/>
      <c r="DM148" s="88"/>
      <c r="DN148" s="88"/>
      <c r="DO148" s="88"/>
      <c r="DP148" s="88"/>
      <c r="DQ148" s="88"/>
      <c r="DR148" s="88"/>
      <c r="DS148" s="88"/>
      <c r="DT148" s="88"/>
      <c r="DU148" s="88"/>
      <c r="DV148" s="88"/>
    </row>
    <row r="149" spans="1:126" ht="16.5" x14ac:dyDescent="0.2">
      <c r="A149" s="64"/>
      <c r="B149" s="64"/>
      <c r="C149" s="100"/>
      <c r="D149" s="65"/>
      <c r="E149" s="65"/>
      <c r="F149" s="65"/>
      <c r="G149" s="65"/>
      <c r="H149" s="101"/>
      <c r="I149" s="94"/>
      <c r="J149" s="95" t="str" cm="1">
        <f t="array" ref="J149">IF($D149=TXT_Sum,IF(ISBLANK($C149),"",SUMIFS(AllPlanAufw,AllPlanId,CONCATENATE($C149,"?*"),AllPlanTyp,TXT_Det)),"")</f>
        <v/>
      </c>
      <c r="K149" s="95" t="str" cm="1">
        <f t="array" ref="K149">IF($D149=TXT_Sum,IF(ISBLANK($C149),"",SUMIFS(AllPlanKapa,AllPlanId,CONCATENATE($C149,"?*"),AllPlanTyp,TXT_Det)),IF($D149=TXT_Det,IF(ISBLANK($C149),"",SUMIFS(AllZuordKapa,AllZuordPlanId,CONCATENATE($C149,"*"))),""))</f>
        <v/>
      </c>
      <c r="L149" s="66" t="str" cm="1">
        <f t="array" ref="L149">IF($D149=TXT_Sum,IF(ISBLANK($C149),"",_xlfn.MINIFS(AllPlanKapaAmp,AllPlanId,CONCATENATE($C149,"?*"),AllPlanTyp,TXT_Det)),IF($D149=TXT_Det,IF(ISBLANK($C149),"",IF(ISNUMBER($I149),IF(ISNUMBER($K149),IF(I149&lt;&gt;0,$K149/$I149,0%),0%),"")),""))</f>
        <v/>
      </c>
      <c r="M149" s="64"/>
      <c r="N149" s="95" t="str" cm="1">
        <f t="array" ref="N149">IF($D149=TXT_Sum,IF(ISBLANK($C149),"",SUMIFS(AllPlanDauer,AllPlanId,CONCATENATE($C149,"?*"),AllPlanTyp,TXT_Det)),"")</f>
        <v/>
      </c>
      <c r="O149" s="96"/>
      <c r="P149" s="95" t="str" cm="1">
        <f t="array" ref="P149">IF($D149=TXT_Sum,IF(ISBLANK($C149),"",SUMIFS(AllPlanRestAufw,AllPlanId,CONCATENATE($C149,"?*"),AllPlanTyp,TXT_Det)),IF($D149=TXT_Det,IF(ISBLANK($C149),"",IF(ISNUMBER($I149),IF(ISNUMBER($O149),$I149*(1-$O149),$I149),"")),""))</f>
        <v/>
      </c>
      <c r="Q149" s="95" t="str" cm="1">
        <f t="array" ref="Q149">IF(ISBLANK($C149),"",SUMIFS(AllZuordRestKapa,AllZuordPlanId,CONCATENATE($C149,"*")))</f>
        <v/>
      </c>
      <c r="R149" s="66" t="str" cm="1">
        <f t="array" ref="R149">IF($D149=TXT_Sum,IF(ISBLANK($C149),"",_xlfn.MINIFS(AllPlanRestKapaAmp,AllPlanId,CONCATENATE($C149,"?*"),AllPlanTyp,TXT_Det)),IF($D149=TXT_Det,IF(ISBLANK($C149),"",IF(ISNUMBER($P149),IF(ISNUMBER($Q149),IF($P149&lt;&gt;0,$Q149/$P149,100%),0%),"")),""))</f>
        <v/>
      </c>
      <c r="S149" s="67"/>
      <c r="T149" s="68" t="str" cm="1">
        <f t="array" ref="T149">IF($D149=TXT_Sum,IF(ISBLANK($C149),"",IF(_xlfn.MINIFS(AllPlanStart,AllPlanId,CONCATENATE($C149,"?*"),AllPlanTyp,TXT_Det)&gt;DATE(2000,1,1),_xlfn.MINIFS(AllPlanStart,AllPlanId,CONCATENATE($C149,"?*"),AllPlanTyp,TXT_Det),"")),"")</f>
        <v/>
      </c>
      <c r="U149" s="68" t="str" cm="1">
        <f t="array" ref="U149">IF($D149=TXT_Sum,
   IF(ISBLANK($C149),
      "",
      IF(MAX(_xlfn.MAXIFS(AllPlanEnd,AllPlanId,CONCATENATE($C149,"?*"),AllPlanTyp,TXT_Det),_xlfn.MAXIFS(AllPlanStart,AllPlanId,CONCATENATE($C149,"?*"),AllPlanTyp,TXT_MS))&gt;DATE(2000,1,1),
         MAX(_xlfn.MAXIFS(AllPlanEnd,AllPlanId,CONCATENATE($C149,"?*"),AllPlanTyp,TXT_Det),_xlfn.MAXIFS(AllPlanStart,AllPlanId,CONCATENATE($C149,"?*"),AllPlanTyp,TXT_MS)),
         ""
      )
   ),
   IF(ISBLANK($C149),
      "",
      IF(
         AND(
            ISNUMBER($M149),
            ISNUMBER($S149),
            $S149&gt;=DATE(2000,1,1)
         ),
         IF($M149=0,
            $S149,
            WORKDAY.INTL($S149,($M149-1),1)
         ),
         ""
      )
   )
)</f>
        <v/>
      </c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8"/>
      <c r="BZ149" s="88"/>
      <c r="CA149" s="88"/>
      <c r="CB149" s="88"/>
      <c r="CC149" s="88"/>
      <c r="CD149" s="88"/>
      <c r="CE149" s="88"/>
      <c r="CF149" s="88"/>
      <c r="CG149" s="88"/>
      <c r="CH149" s="88"/>
      <c r="CI149" s="88"/>
      <c r="CJ149" s="88"/>
      <c r="CK149" s="88"/>
      <c r="CL149" s="88"/>
      <c r="CM149" s="88"/>
      <c r="CN149" s="88"/>
      <c r="CO149" s="88"/>
      <c r="CP149" s="88"/>
      <c r="CQ149" s="88"/>
      <c r="CR149" s="88"/>
      <c r="CS149" s="88"/>
      <c r="CT149" s="88"/>
      <c r="CU149" s="88"/>
      <c r="CV149" s="88"/>
      <c r="CW149" s="88"/>
      <c r="CX149" s="88"/>
      <c r="CY149" s="88"/>
      <c r="CZ149" s="88"/>
      <c r="DA149" s="88"/>
      <c r="DB149" s="88"/>
      <c r="DC149" s="88"/>
      <c r="DD149" s="88"/>
      <c r="DE149" s="88"/>
      <c r="DF149" s="88"/>
      <c r="DG149" s="88"/>
      <c r="DH149" s="88"/>
      <c r="DI149" s="88"/>
      <c r="DJ149" s="88"/>
      <c r="DK149" s="88"/>
      <c r="DL149" s="88"/>
      <c r="DM149" s="88"/>
      <c r="DN149" s="88"/>
      <c r="DO149" s="88"/>
      <c r="DP149" s="88"/>
      <c r="DQ149" s="88"/>
      <c r="DR149" s="88"/>
      <c r="DS149" s="88"/>
      <c r="DT149" s="88"/>
      <c r="DU149" s="88"/>
      <c r="DV149" s="88"/>
    </row>
    <row r="150" spans="1:126" ht="16.5" x14ac:dyDescent="0.2">
      <c r="A150" s="64"/>
      <c r="B150" s="64"/>
      <c r="C150" s="100"/>
      <c r="D150" s="65"/>
      <c r="E150" s="65"/>
      <c r="F150" s="65"/>
      <c r="G150" s="65"/>
      <c r="H150" s="101"/>
      <c r="I150" s="94"/>
      <c r="J150" s="95" t="str" cm="1">
        <f t="array" ref="J150">IF($D150=TXT_Sum,IF(ISBLANK($C150),"",SUMIFS(AllPlanAufw,AllPlanId,CONCATENATE($C150,"?*"),AllPlanTyp,TXT_Det)),"")</f>
        <v/>
      </c>
      <c r="K150" s="95" t="str" cm="1">
        <f t="array" ref="K150">IF($D150=TXT_Sum,IF(ISBLANK($C150),"",SUMIFS(AllPlanKapa,AllPlanId,CONCATENATE($C150,"?*"),AllPlanTyp,TXT_Det)),IF($D150=TXT_Det,IF(ISBLANK($C150),"",SUMIFS(AllZuordKapa,AllZuordPlanId,CONCATENATE($C150,"*"))),""))</f>
        <v/>
      </c>
      <c r="L150" s="66" t="str" cm="1">
        <f t="array" ref="L150">IF($D150=TXT_Sum,IF(ISBLANK($C150),"",_xlfn.MINIFS(AllPlanKapaAmp,AllPlanId,CONCATENATE($C150,"?*"),AllPlanTyp,TXT_Det)),IF($D150=TXT_Det,IF(ISBLANK($C150),"",IF(ISNUMBER($I150),IF(ISNUMBER($K150),IF(I150&lt;&gt;0,$K150/$I150,0%),0%),"")),""))</f>
        <v/>
      </c>
      <c r="M150" s="64"/>
      <c r="N150" s="95" t="str" cm="1">
        <f t="array" ref="N150">IF($D150=TXT_Sum,IF(ISBLANK($C150),"",SUMIFS(AllPlanDauer,AllPlanId,CONCATENATE($C150,"?*"),AllPlanTyp,TXT_Det)),"")</f>
        <v/>
      </c>
      <c r="O150" s="96"/>
      <c r="P150" s="95" t="str" cm="1">
        <f t="array" ref="P150">IF($D150=TXT_Sum,IF(ISBLANK($C150),"",SUMIFS(AllPlanRestAufw,AllPlanId,CONCATENATE($C150,"?*"),AllPlanTyp,TXT_Det)),IF($D150=TXT_Det,IF(ISBLANK($C150),"",IF(ISNUMBER($I150),IF(ISNUMBER($O150),$I150*(1-$O150),$I150),"")),""))</f>
        <v/>
      </c>
      <c r="Q150" s="95" t="str" cm="1">
        <f t="array" ref="Q150">IF(ISBLANK($C150),"",SUMIFS(AllZuordRestKapa,AllZuordPlanId,CONCATENATE($C150,"*")))</f>
        <v/>
      </c>
      <c r="R150" s="66" t="str" cm="1">
        <f t="array" ref="R150">IF($D150=TXT_Sum,IF(ISBLANK($C150),"",_xlfn.MINIFS(AllPlanRestKapaAmp,AllPlanId,CONCATENATE($C150,"?*"),AllPlanTyp,TXT_Det)),IF($D150=TXT_Det,IF(ISBLANK($C150),"",IF(ISNUMBER($P150),IF(ISNUMBER($Q150),IF($P150&lt;&gt;0,$Q150/$P150,100%),0%),"")),""))</f>
        <v/>
      </c>
      <c r="S150" s="67"/>
      <c r="T150" s="68" t="str" cm="1">
        <f t="array" ref="T150">IF($D150=TXT_Sum,IF(ISBLANK($C150),"",IF(_xlfn.MINIFS(AllPlanStart,AllPlanId,CONCATENATE($C150,"?*"),AllPlanTyp,TXT_Det)&gt;DATE(2000,1,1),_xlfn.MINIFS(AllPlanStart,AllPlanId,CONCATENATE($C150,"?*"),AllPlanTyp,TXT_Det),"")),"")</f>
        <v/>
      </c>
      <c r="U150" s="68" t="str" cm="1">
        <f t="array" ref="U150">IF($D150=TXT_Sum,
   IF(ISBLANK($C150),
      "",
      IF(MAX(_xlfn.MAXIFS(AllPlanEnd,AllPlanId,CONCATENATE($C150,"?*"),AllPlanTyp,TXT_Det),_xlfn.MAXIFS(AllPlanStart,AllPlanId,CONCATENATE($C150,"?*"),AllPlanTyp,TXT_MS))&gt;DATE(2000,1,1),
         MAX(_xlfn.MAXIFS(AllPlanEnd,AllPlanId,CONCATENATE($C150,"?*"),AllPlanTyp,TXT_Det),_xlfn.MAXIFS(AllPlanStart,AllPlanId,CONCATENATE($C150,"?*"),AllPlanTyp,TXT_MS)),
         ""
      )
   ),
   IF(ISBLANK($C150),
      "",
      IF(
         AND(
            ISNUMBER($M150),
            ISNUMBER($S150),
            $S150&gt;=DATE(2000,1,1)
         ),
         IF($M150=0,
            $S150,
            WORKDAY.INTL($S150,($M150-1),1)
         ),
         ""
      )
   )
)</f>
        <v/>
      </c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  <c r="AU150" s="88"/>
      <c r="AV150" s="88"/>
      <c r="AW150" s="88"/>
      <c r="AX150" s="88"/>
      <c r="AY150" s="88"/>
      <c r="AZ150" s="88"/>
      <c r="BA150" s="88"/>
      <c r="BB150" s="88"/>
      <c r="BC150" s="88"/>
      <c r="BD150" s="88"/>
      <c r="BE150" s="88"/>
      <c r="BF150" s="88"/>
      <c r="BG150" s="88"/>
      <c r="BH150" s="88"/>
      <c r="BI150" s="88"/>
      <c r="BJ150" s="88"/>
      <c r="BK150" s="88"/>
      <c r="BL150" s="88"/>
      <c r="BM150" s="88"/>
      <c r="BN150" s="88"/>
      <c r="BO150" s="88"/>
      <c r="BP150" s="88"/>
      <c r="BQ150" s="88"/>
      <c r="BR150" s="88"/>
      <c r="BS150" s="88"/>
      <c r="BT150" s="88"/>
      <c r="BU150" s="88"/>
      <c r="BV150" s="88"/>
      <c r="BW150" s="88"/>
      <c r="BX150" s="88"/>
      <c r="BY150" s="88"/>
      <c r="BZ150" s="88"/>
      <c r="CA150" s="88"/>
      <c r="CB150" s="88"/>
      <c r="CC150" s="88"/>
      <c r="CD150" s="88"/>
      <c r="CE150" s="88"/>
      <c r="CF150" s="88"/>
      <c r="CG150" s="88"/>
      <c r="CH150" s="88"/>
      <c r="CI150" s="88"/>
      <c r="CJ150" s="88"/>
      <c r="CK150" s="88"/>
      <c r="CL150" s="88"/>
      <c r="CM150" s="88"/>
      <c r="CN150" s="88"/>
      <c r="CO150" s="88"/>
      <c r="CP150" s="88"/>
      <c r="CQ150" s="88"/>
      <c r="CR150" s="88"/>
      <c r="CS150" s="88"/>
      <c r="CT150" s="88"/>
      <c r="CU150" s="88"/>
      <c r="CV150" s="88"/>
      <c r="CW150" s="88"/>
      <c r="CX150" s="88"/>
      <c r="CY150" s="88"/>
      <c r="CZ150" s="88"/>
      <c r="DA150" s="88"/>
      <c r="DB150" s="88"/>
      <c r="DC150" s="88"/>
      <c r="DD150" s="88"/>
      <c r="DE150" s="88"/>
      <c r="DF150" s="88"/>
      <c r="DG150" s="88"/>
      <c r="DH150" s="88"/>
      <c r="DI150" s="88"/>
      <c r="DJ150" s="88"/>
      <c r="DK150" s="88"/>
      <c r="DL150" s="88"/>
      <c r="DM150" s="88"/>
      <c r="DN150" s="88"/>
      <c r="DO150" s="88"/>
      <c r="DP150" s="88"/>
      <c r="DQ150" s="88"/>
      <c r="DR150" s="88"/>
      <c r="DS150" s="88"/>
      <c r="DT150" s="88"/>
      <c r="DU150" s="88"/>
      <c r="DV150" s="88"/>
    </row>
    <row r="151" spans="1:126" ht="16.5" x14ac:dyDescent="0.2">
      <c r="A151" s="64"/>
      <c r="B151" s="64"/>
      <c r="C151" s="100"/>
      <c r="D151" s="65"/>
      <c r="E151" s="65"/>
      <c r="F151" s="65"/>
      <c r="G151" s="65"/>
      <c r="H151" s="101"/>
      <c r="I151" s="94"/>
      <c r="J151" s="95" t="str" cm="1">
        <f t="array" ref="J151">IF($D151=TXT_Sum,IF(ISBLANK($C151),"",SUMIFS(AllPlanAufw,AllPlanId,CONCATENATE($C151,"?*"),AllPlanTyp,TXT_Det)),"")</f>
        <v/>
      </c>
      <c r="K151" s="95" t="str" cm="1">
        <f t="array" ref="K151">IF($D151=TXT_Sum,IF(ISBLANK($C151),"",SUMIFS(AllPlanKapa,AllPlanId,CONCATENATE($C151,"?*"),AllPlanTyp,TXT_Det)),IF($D151=TXT_Det,IF(ISBLANK($C151),"",SUMIFS(AllZuordKapa,AllZuordPlanId,CONCATENATE($C151,"*"))),""))</f>
        <v/>
      </c>
      <c r="L151" s="66" t="str" cm="1">
        <f t="array" ref="L151">IF($D151=TXT_Sum,IF(ISBLANK($C151),"",_xlfn.MINIFS(AllPlanKapaAmp,AllPlanId,CONCATENATE($C151,"?*"),AllPlanTyp,TXT_Det)),IF($D151=TXT_Det,IF(ISBLANK($C151),"",IF(ISNUMBER($I151),IF(ISNUMBER($K151),IF(I151&lt;&gt;0,$K151/$I151,0%),0%),"")),""))</f>
        <v/>
      </c>
      <c r="M151" s="64"/>
      <c r="N151" s="95" t="str" cm="1">
        <f t="array" ref="N151">IF($D151=TXT_Sum,IF(ISBLANK($C151),"",SUMIFS(AllPlanDauer,AllPlanId,CONCATENATE($C151,"?*"),AllPlanTyp,TXT_Det)),"")</f>
        <v/>
      </c>
      <c r="O151" s="96"/>
      <c r="P151" s="95" t="str" cm="1">
        <f t="array" ref="P151">IF($D151=TXT_Sum,IF(ISBLANK($C151),"",SUMIFS(AllPlanRestAufw,AllPlanId,CONCATENATE($C151,"?*"),AllPlanTyp,TXT_Det)),IF($D151=TXT_Det,IF(ISBLANK($C151),"",IF(ISNUMBER($I151),IF(ISNUMBER($O151),$I151*(1-$O151),$I151),"")),""))</f>
        <v/>
      </c>
      <c r="Q151" s="95" t="str" cm="1">
        <f t="array" ref="Q151">IF(ISBLANK($C151),"",SUMIFS(AllZuordRestKapa,AllZuordPlanId,CONCATENATE($C151,"*")))</f>
        <v/>
      </c>
      <c r="R151" s="66" t="str" cm="1">
        <f t="array" ref="R151">IF($D151=TXT_Sum,IF(ISBLANK($C151),"",_xlfn.MINIFS(AllPlanRestKapaAmp,AllPlanId,CONCATENATE($C151,"?*"),AllPlanTyp,TXT_Det)),IF($D151=TXT_Det,IF(ISBLANK($C151),"",IF(ISNUMBER($P151),IF(ISNUMBER($Q151),IF($P151&lt;&gt;0,$Q151/$P151,100%),0%),"")),""))</f>
        <v/>
      </c>
      <c r="S151" s="67"/>
      <c r="T151" s="68" t="str" cm="1">
        <f t="array" ref="T151">IF($D151=TXT_Sum,IF(ISBLANK($C151),"",IF(_xlfn.MINIFS(AllPlanStart,AllPlanId,CONCATENATE($C151,"?*"),AllPlanTyp,TXT_Det)&gt;DATE(2000,1,1),_xlfn.MINIFS(AllPlanStart,AllPlanId,CONCATENATE($C151,"?*"),AllPlanTyp,TXT_Det),"")),"")</f>
        <v/>
      </c>
      <c r="U151" s="68" t="str" cm="1">
        <f t="array" ref="U151">IF($D151=TXT_Sum,
   IF(ISBLANK($C151),
      "",
      IF(MAX(_xlfn.MAXIFS(AllPlanEnd,AllPlanId,CONCATENATE($C151,"?*"),AllPlanTyp,TXT_Det),_xlfn.MAXIFS(AllPlanStart,AllPlanId,CONCATENATE($C151,"?*"),AllPlanTyp,TXT_MS))&gt;DATE(2000,1,1),
         MAX(_xlfn.MAXIFS(AllPlanEnd,AllPlanId,CONCATENATE($C151,"?*"),AllPlanTyp,TXT_Det),_xlfn.MAXIFS(AllPlanStart,AllPlanId,CONCATENATE($C151,"?*"),AllPlanTyp,TXT_MS)),
         ""
      )
   ),
   IF(ISBLANK($C151),
      "",
      IF(
         AND(
            ISNUMBER($M151),
            ISNUMBER($S151),
            $S151&gt;=DATE(2000,1,1)
         ),
         IF($M151=0,
            $S151,
            WORKDAY.INTL($S151,($M151-1),1)
         ),
         ""
      )
   )
)</f>
        <v/>
      </c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/>
      <c r="BD151" s="88"/>
      <c r="BE151" s="88"/>
      <c r="BF151" s="88"/>
      <c r="BG151" s="88"/>
      <c r="BH151" s="88"/>
      <c r="BI151" s="88"/>
      <c r="BJ151" s="88"/>
      <c r="BK151" s="88"/>
      <c r="BL151" s="88"/>
      <c r="BM151" s="88"/>
      <c r="BN151" s="88"/>
      <c r="BO151" s="88"/>
      <c r="BP151" s="88"/>
      <c r="BQ151" s="88"/>
      <c r="BR151" s="88"/>
      <c r="BS151" s="88"/>
      <c r="BT151" s="88"/>
      <c r="BU151" s="88"/>
      <c r="BV151" s="88"/>
      <c r="BW151" s="88"/>
      <c r="BX151" s="88"/>
      <c r="BY151" s="88"/>
      <c r="BZ151" s="88"/>
      <c r="CA151" s="88"/>
      <c r="CB151" s="88"/>
      <c r="CC151" s="88"/>
      <c r="CD151" s="88"/>
      <c r="CE151" s="88"/>
      <c r="CF151" s="88"/>
      <c r="CG151" s="88"/>
      <c r="CH151" s="88"/>
      <c r="CI151" s="88"/>
      <c r="CJ151" s="88"/>
      <c r="CK151" s="88"/>
      <c r="CL151" s="88"/>
      <c r="CM151" s="88"/>
      <c r="CN151" s="88"/>
      <c r="CO151" s="88"/>
      <c r="CP151" s="88"/>
      <c r="CQ151" s="88"/>
      <c r="CR151" s="88"/>
      <c r="CS151" s="88"/>
      <c r="CT151" s="88"/>
      <c r="CU151" s="88"/>
      <c r="CV151" s="88"/>
      <c r="CW151" s="88"/>
      <c r="CX151" s="88"/>
      <c r="CY151" s="88"/>
      <c r="CZ151" s="88"/>
      <c r="DA151" s="88"/>
      <c r="DB151" s="88"/>
      <c r="DC151" s="88"/>
      <c r="DD151" s="88"/>
      <c r="DE151" s="88"/>
      <c r="DF151" s="88"/>
      <c r="DG151" s="88"/>
      <c r="DH151" s="88"/>
      <c r="DI151" s="88"/>
      <c r="DJ151" s="88"/>
      <c r="DK151" s="88"/>
      <c r="DL151" s="88"/>
      <c r="DM151" s="88"/>
      <c r="DN151" s="88"/>
      <c r="DO151" s="88"/>
      <c r="DP151" s="88"/>
      <c r="DQ151" s="88"/>
      <c r="DR151" s="88"/>
      <c r="DS151" s="88"/>
      <c r="DT151" s="88"/>
      <c r="DU151" s="88"/>
      <c r="DV151" s="88"/>
    </row>
    <row r="152" spans="1:126" ht="16.5" x14ac:dyDescent="0.2">
      <c r="A152" s="64"/>
      <c r="B152" s="64"/>
      <c r="C152" s="100"/>
      <c r="D152" s="65"/>
      <c r="E152" s="65"/>
      <c r="F152" s="65"/>
      <c r="G152" s="65"/>
      <c r="H152" s="101"/>
      <c r="I152" s="94"/>
      <c r="J152" s="95" t="str" cm="1">
        <f t="array" ref="J152">IF($D152=TXT_Sum,IF(ISBLANK($C152),"",SUMIFS(AllPlanAufw,AllPlanId,CONCATENATE($C152,"?*"),AllPlanTyp,TXT_Det)),"")</f>
        <v/>
      </c>
      <c r="K152" s="95" t="str" cm="1">
        <f t="array" ref="K152">IF($D152=TXT_Sum,IF(ISBLANK($C152),"",SUMIFS(AllPlanKapa,AllPlanId,CONCATENATE($C152,"?*"),AllPlanTyp,TXT_Det)),IF($D152=TXT_Det,IF(ISBLANK($C152),"",SUMIFS(AllZuordKapa,AllZuordPlanId,CONCATENATE($C152,"*"))),""))</f>
        <v/>
      </c>
      <c r="L152" s="66" t="str" cm="1">
        <f t="array" ref="L152">IF($D152=TXT_Sum,IF(ISBLANK($C152),"",_xlfn.MINIFS(AllPlanKapaAmp,AllPlanId,CONCATENATE($C152,"?*"),AllPlanTyp,TXT_Det)),IF($D152=TXT_Det,IF(ISBLANK($C152),"",IF(ISNUMBER($I152),IF(ISNUMBER($K152),IF(I152&lt;&gt;0,$K152/$I152,0%),0%),"")),""))</f>
        <v/>
      </c>
      <c r="M152" s="64"/>
      <c r="N152" s="95" t="str" cm="1">
        <f t="array" ref="N152">IF($D152=TXT_Sum,IF(ISBLANK($C152),"",SUMIFS(AllPlanDauer,AllPlanId,CONCATENATE($C152,"?*"),AllPlanTyp,TXT_Det)),"")</f>
        <v/>
      </c>
      <c r="O152" s="96"/>
      <c r="P152" s="95" t="str" cm="1">
        <f t="array" ref="P152">IF($D152=TXT_Sum,IF(ISBLANK($C152),"",SUMIFS(AllPlanRestAufw,AllPlanId,CONCATENATE($C152,"?*"),AllPlanTyp,TXT_Det)),IF($D152=TXT_Det,IF(ISBLANK($C152),"",IF(ISNUMBER($I152),IF(ISNUMBER($O152),$I152*(1-$O152),$I152),"")),""))</f>
        <v/>
      </c>
      <c r="Q152" s="95" t="str" cm="1">
        <f t="array" ref="Q152">IF(ISBLANK($C152),"",SUMIFS(AllZuordRestKapa,AllZuordPlanId,CONCATENATE($C152,"*")))</f>
        <v/>
      </c>
      <c r="R152" s="66" t="str" cm="1">
        <f t="array" ref="R152">IF($D152=TXT_Sum,IF(ISBLANK($C152),"",_xlfn.MINIFS(AllPlanRestKapaAmp,AllPlanId,CONCATENATE($C152,"?*"),AllPlanTyp,TXT_Det)),IF($D152=TXT_Det,IF(ISBLANK($C152),"",IF(ISNUMBER($P152),IF(ISNUMBER($Q152),IF($P152&lt;&gt;0,$Q152/$P152,100%),0%),"")),""))</f>
        <v/>
      </c>
      <c r="S152" s="67"/>
      <c r="T152" s="68" t="str" cm="1">
        <f t="array" ref="T152">IF($D152=TXT_Sum,IF(ISBLANK($C152),"",IF(_xlfn.MINIFS(AllPlanStart,AllPlanId,CONCATENATE($C152,"?*"),AllPlanTyp,TXT_Det)&gt;DATE(2000,1,1),_xlfn.MINIFS(AllPlanStart,AllPlanId,CONCATENATE($C152,"?*"),AllPlanTyp,TXT_Det),"")),"")</f>
        <v/>
      </c>
      <c r="U152" s="68" t="str" cm="1">
        <f t="array" ref="U152">IF($D152=TXT_Sum,
   IF(ISBLANK($C152),
      "",
      IF(MAX(_xlfn.MAXIFS(AllPlanEnd,AllPlanId,CONCATENATE($C152,"?*"),AllPlanTyp,TXT_Det),_xlfn.MAXIFS(AllPlanStart,AllPlanId,CONCATENATE($C152,"?*"),AllPlanTyp,TXT_MS))&gt;DATE(2000,1,1),
         MAX(_xlfn.MAXIFS(AllPlanEnd,AllPlanId,CONCATENATE($C152,"?*"),AllPlanTyp,TXT_Det),_xlfn.MAXIFS(AllPlanStart,AllPlanId,CONCATENATE($C152,"?*"),AllPlanTyp,TXT_MS)),
         ""
      )
   ),
   IF(ISBLANK($C152),
      "",
      IF(
         AND(
            ISNUMBER($M152),
            ISNUMBER($S152),
            $S152&gt;=DATE(2000,1,1)
         ),
         IF($M152=0,
            $S152,
            WORKDAY.INTL($S152,($M152-1),1)
         ),
         ""
      )
   )
)</f>
        <v/>
      </c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8"/>
      <c r="AV152" s="88"/>
      <c r="AW152" s="88"/>
      <c r="AX152" s="88"/>
      <c r="AY152" s="88"/>
      <c r="AZ152" s="88"/>
      <c r="BA152" s="88"/>
      <c r="BB152" s="88"/>
      <c r="BC152" s="88"/>
      <c r="BD152" s="88"/>
      <c r="BE152" s="88"/>
      <c r="BF152" s="88"/>
      <c r="BG152" s="88"/>
      <c r="BH152" s="88"/>
      <c r="BI152" s="88"/>
      <c r="BJ152" s="88"/>
      <c r="BK152" s="88"/>
      <c r="BL152" s="88"/>
      <c r="BM152" s="88"/>
      <c r="BN152" s="88"/>
      <c r="BO152" s="88"/>
      <c r="BP152" s="88"/>
      <c r="BQ152" s="88"/>
      <c r="BR152" s="88"/>
      <c r="BS152" s="88"/>
      <c r="BT152" s="88"/>
      <c r="BU152" s="88"/>
      <c r="BV152" s="88"/>
      <c r="BW152" s="88"/>
      <c r="BX152" s="88"/>
      <c r="BY152" s="88"/>
      <c r="BZ152" s="88"/>
      <c r="CA152" s="88"/>
      <c r="CB152" s="88"/>
      <c r="CC152" s="88"/>
      <c r="CD152" s="88"/>
      <c r="CE152" s="88"/>
      <c r="CF152" s="88"/>
      <c r="CG152" s="88"/>
      <c r="CH152" s="88"/>
      <c r="CI152" s="88"/>
      <c r="CJ152" s="88"/>
      <c r="CK152" s="88"/>
      <c r="CL152" s="88"/>
      <c r="CM152" s="88"/>
      <c r="CN152" s="88"/>
      <c r="CO152" s="88"/>
      <c r="CP152" s="88"/>
      <c r="CQ152" s="88"/>
      <c r="CR152" s="88"/>
      <c r="CS152" s="88"/>
      <c r="CT152" s="88"/>
      <c r="CU152" s="88"/>
      <c r="CV152" s="88"/>
      <c r="CW152" s="88"/>
      <c r="CX152" s="88"/>
      <c r="CY152" s="88"/>
      <c r="CZ152" s="88"/>
      <c r="DA152" s="88"/>
      <c r="DB152" s="88"/>
      <c r="DC152" s="88"/>
      <c r="DD152" s="88"/>
      <c r="DE152" s="88"/>
      <c r="DF152" s="88"/>
      <c r="DG152" s="88"/>
      <c r="DH152" s="88"/>
      <c r="DI152" s="88"/>
      <c r="DJ152" s="88"/>
      <c r="DK152" s="88"/>
      <c r="DL152" s="88"/>
      <c r="DM152" s="88"/>
      <c r="DN152" s="88"/>
      <c r="DO152" s="88"/>
      <c r="DP152" s="88"/>
      <c r="DQ152" s="88"/>
      <c r="DR152" s="88"/>
      <c r="DS152" s="88"/>
      <c r="DT152" s="88"/>
      <c r="DU152" s="88"/>
      <c r="DV152" s="88"/>
    </row>
    <row r="153" spans="1:126" ht="16.5" x14ac:dyDescent="0.2">
      <c r="A153" s="64"/>
      <c r="B153" s="64"/>
      <c r="C153" s="100"/>
      <c r="D153" s="65"/>
      <c r="E153" s="65"/>
      <c r="F153" s="65"/>
      <c r="G153" s="65"/>
      <c r="H153" s="101"/>
      <c r="I153" s="94"/>
      <c r="J153" s="95" t="str" cm="1">
        <f t="array" ref="J153">IF($D153=TXT_Sum,IF(ISBLANK($C153),"",SUMIFS(AllPlanAufw,AllPlanId,CONCATENATE($C153,"?*"),AllPlanTyp,TXT_Det)),"")</f>
        <v/>
      </c>
      <c r="K153" s="95" t="str" cm="1">
        <f t="array" ref="K153">IF($D153=TXT_Sum,IF(ISBLANK($C153),"",SUMIFS(AllPlanKapa,AllPlanId,CONCATENATE($C153,"?*"),AllPlanTyp,TXT_Det)),IF($D153=TXT_Det,IF(ISBLANK($C153),"",SUMIFS(AllZuordKapa,AllZuordPlanId,CONCATENATE($C153,"*"))),""))</f>
        <v/>
      </c>
      <c r="L153" s="66" t="str" cm="1">
        <f t="array" ref="L153">IF($D153=TXT_Sum,IF(ISBLANK($C153),"",_xlfn.MINIFS(AllPlanKapaAmp,AllPlanId,CONCATENATE($C153,"?*"),AllPlanTyp,TXT_Det)),IF($D153=TXT_Det,IF(ISBLANK($C153),"",IF(ISNUMBER($I153),IF(ISNUMBER($K153),IF(I153&lt;&gt;0,$K153/$I153,0%),0%),"")),""))</f>
        <v/>
      </c>
      <c r="M153" s="64"/>
      <c r="N153" s="95" t="str" cm="1">
        <f t="array" ref="N153">IF($D153=TXT_Sum,IF(ISBLANK($C153),"",SUMIFS(AllPlanDauer,AllPlanId,CONCATENATE($C153,"?*"),AllPlanTyp,TXT_Det)),"")</f>
        <v/>
      </c>
      <c r="O153" s="96"/>
      <c r="P153" s="95" t="str" cm="1">
        <f t="array" ref="P153">IF($D153=TXT_Sum,IF(ISBLANK($C153),"",SUMIFS(AllPlanRestAufw,AllPlanId,CONCATENATE($C153,"?*"),AllPlanTyp,TXT_Det)),IF($D153=TXT_Det,IF(ISBLANK($C153),"",IF(ISNUMBER($I153),IF(ISNUMBER($O153),$I153*(1-$O153),$I153),"")),""))</f>
        <v/>
      </c>
      <c r="Q153" s="95" t="str" cm="1">
        <f t="array" ref="Q153">IF(ISBLANK($C153),"",SUMIFS(AllZuordRestKapa,AllZuordPlanId,CONCATENATE($C153,"*")))</f>
        <v/>
      </c>
      <c r="R153" s="66" t="str" cm="1">
        <f t="array" ref="R153">IF($D153=TXT_Sum,IF(ISBLANK($C153),"",_xlfn.MINIFS(AllPlanRestKapaAmp,AllPlanId,CONCATENATE($C153,"?*"),AllPlanTyp,TXT_Det)),IF($D153=TXT_Det,IF(ISBLANK($C153),"",IF(ISNUMBER($P153),IF(ISNUMBER($Q153),IF($P153&lt;&gt;0,$Q153/$P153,100%),0%),"")),""))</f>
        <v/>
      </c>
      <c r="S153" s="67"/>
      <c r="T153" s="68" t="str" cm="1">
        <f t="array" ref="T153">IF($D153=TXT_Sum,IF(ISBLANK($C153),"",IF(_xlfn.MINIFS(AllPlanStart,AllPlanId,CONCATENATE($C153,"?*"),AllPlanTyp,TXT_Det)&gt;DATE(2000,1,1),_xlfn.MINIFS(AllPlanStart,AllPlanId,CONCATENATE($C153,"?*"),AllPlanTyp,TXT_Det),"")),"")</f>
        <v/>
      </c>
      <c r="U153" s="68" t="str" cm="1">
        <f t="array" ref="U153">IF($D153=TXT_Sum,
   IF(ISBLANK($C153),
      "",
      IF(MAX(_xlfn.MAXIFS(AllPlanEnd,AllPlanId,CONCATENATE($C153,"?*"),AllPlanTyp,TXT_Det),_xlfn.MAXIFS(AllPlanStart,AllPlanId,CONCATENATE($C153,"?*"),AllPlanTyp,TXT_MS))&gt;DATE(2000,1,1),
         MAX(_xlfn.MAXIFS(AllPlanEnd,AllPlanId,CONCATENATE($C153,"?*"),AllPlanTyp,TXT_Det),_xlfn.MAXIFS(AllPlanStart,AllPlanId,CONCATENATE($C153,"?*"),AllPlanTyp,TXT_MS)),
         ""
      )
   ),
   IF(ISBLANK($C153),
      "",
      IF(
         AND(
            ISNUMBER($M153),
            ISNUMBER($S153),
            $S153&gt;=DATE(2000,1,1)
         ),
         IF($M153=0,
            $S153,
            WORKDAY.INTL($S153,($M153-1),1)
         ),
         ""
      )
   )
)</f>
        <v/>
      </c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  <c r="AU153" s="88"/>
      <c r="AV153" s="88"/>
      <c r="AW153" s="88"/>
      <c r="AX153" s="88"/>
      <c r="AY153" s="88"/>
      <c r="AZ153" s="88"/>
      <c r="BA153" s="88"/>
      <c r="BB153" s="88"/>
      <c r="BC153" s="88"/>
      <c r="BD153" s="88"/>
      <c r="BE153" s="88"/>
      <c r="BF153" s="88"/>
      <c r="BG153" s="88"/>
      <c r="BH153" s="88"/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88"/>
      <c r="BT153" s="88"/>
      <c r="BU153" s="88"/>
      <c r="BV153" s="88"/>
      <c r="BW153" s="88"/>
      <c r="BX153" s="88"/>
      <c r="BY153" s="88"/>
      <c r="BZ153" s="88"/>
      <c r="CA153" s="88"/>
      <c r="CB153" s="88"/>
      <c r="CC153" s="88"/>
      <c r="CD153" s="88"/>
      <c r="CE153" s="88"/>
      <c r="CF153" s="88"/>
      <c r="CG153" s="88"/>
      <c r="CH153" s="88"/>
      <c r="CI153" s="88"/>
      <c r="CJ153" s="88"/>
      <c r="CK153" s="88"/>
      <c r="CL153" s="88"/>
      <c r="CM153" s="88"/>
      <c r="CN153" s="88"/>
      <c r="CO153" s="88"/>
      <c r="CP153" s="88"/>
      <c r="CQ153" s="88"/>
      <c r="CR153" s="88"/>
      <c r="CS153" s="88"/>
      <c r="CT153" s="88"/>
      <c r="CU153" s="88"/>
      <c r="CV153" s="88"/>
      <c r="CW153" s="88"/>
      <c r="CX153" s="88"/>
      <c r="CY153" s="88"/>
      <c r="CZ153" s="88"/>
      <c r="DA153" s="88"/>
      <c r="DB153" s="88"/>
      <c r="DC153" s="88"/>
      <c r="DD153" s="88"/>
      <c r="DE153" s="88"/>
      <c r="DF153" s="88"/>
      <c r="DG153" s="88"/>
      <c r="DH153" s="88"/>
      <c r="DI153" s="88"/>
      <c r="DJ153" s="88"/>
      <c r="DK153" s="88"/>
      <c r="DL153" s="88"/>
      <c r="DM153" s="88"/>
      <c r="DN153" s="88"/>
      <c r="DO153" s="88"/>
      <c r="DP153" s="88"/>
      <c r="DQ153" s="88"/>
      <c r="DR153" s="88"/>
      <c r="DS153" s="88"/>
      <c r="DT153" s="88"/>
      <c r="DU153" s="88"/>
      <c r="DV153" s="88"/>
    </row>
    <row r="154" spans="1:126" ht="16.5" x14ac:dyDescent="0.2">
      <c r="A154" s="64"/>
      <c r="B154" s="64"/>
      <c r="C154" s="100"/>
      <c r="D154" s="65"/>
      <c r="E154" s="65"/>
      <c r="F154" s="65"/>
      <c r="G154" s="65"/>
      <c r="H154" s="101"/>
      <c r="I154" s="94"/>
      <c r="J154" s="95" t="str" cm="1">
        <f t="array" ref="J154">IF($D154=TXT_Sum,IF(ISBLANK($C154),"",SUMIFS(AllPlanAufw,AllPlanId,CONCATENATE($C154,"?*"),AllPlanTyp,TXT_Det)),"")</f>
        <v/>
      </c>
      <c r="K154" s="95" t="str" cm="1">
        <f t="array" ref="K154">IF($D154=TXT_Sum,IF(ISBLANK($C154),"",SUMIFS(AllPlanKapa,AllPlanId,CONCATENATE($C154,"?*"),AllPlanTyp,TXT_Det)),IF($D154=TXT_Det,IF(ISBLANK($C154),"",SUMIFS(AllZuordKapa,AllZuordPlanId,CONCATENATE($C154,"*"))),""))</f>
        <v/>
      </c>
      <c r="L154" s="66" t="str" cm="1">
        <f t="array" ref="L154">IF($D154=TXT_Sum,IF(ISBLANK($C154),"",_xlfn.MINIFS(AllPlanKapaAmp,AllPlanId,CONCATENATE($C154,"?*"),AllPlanTyp,TXT_Det)),IF($D154=TXT_Det,IF(ISBLANK($C154),"",IF(ISNUMBER($I154),IF(ISNUMBER($K154),IF(I154&lt;&gt;0,$K154/$I154,0%),0%),"")),""))</f>
        <v/>
      </c>
      <c r="M154" s="64"/>
      <c r="N154" s="95" t="str" cm="1">
        <f t="array" ref="N154">IF($D154=TXT_Sum,IF(ISBLANK($C154),"",SUMIFS(AllPlanDauer,AllPlanId,CONCATENATE($C154,"?*"),AllPlanTyp,TXT_Det)),"")</f>
        <v/>
      </c>
      <c r="O154" s="96"/>
      <c r="P154" s="95" t="str" cm="1">
        <f t="array" ref="P154">IF($D154=TXT_Sum,IF(ISBLANK($C154),"",SUMIFS(AllPlanRestAufw,AllPlanId,CONCATENATE($C154,"?*"),AllPlanTyp,TXT_Det)),IF($D154=TXT_Det,IF(ISBLANK($C154),"",IF(ISNUMBER($I154),IF(ISNUMBER($O154),$I154*(1-$O154),$I154),"")),""))</f>
        <v/>
      </c>
      <c r="Q154" s="95" t="str" cm="1">
        <f t="array" ref="Q154">IF(ISBLANK($C154),"",SUMIFS(AllZuordRestKapa,AllZuordPlanId,CONCATENATE($C154,"*")))</f>
        <v/>
      </c>
      <c r="R154" s="66" t="str" cm="1">
        <f t="array" ref="R154">IF($D154=TXT_Sum,IF(ISBLANK($C154),"",_xlfn.MINIFS(AllPlanRestKapaAmp,AllPlanId,CONCATENATE($C154,"?*"),AllPlanTyp,TXT_Det)),IF($D154=TXT_Det,IF(ISBLANK($C154),"",IF(ISNUMBER($P154),IF(ISNUMBER($Q154),IF($P154&lt;&gt;0,$Q154/$P154,100%),0%),"")),""))</f>
        <v/>
      </c>
      <c r="S154" s="67"/>
      <c r="T154" s="68" t="str" cm="1">
        <f t="array" ref="T154">IF($D154=TXT_Sum,IF(ISBLANK($C154),"",IF(_xlfn.MINIFS(AllPlanStart,AllPlanId,CONCATENATE($C154,"?*"),AllPlanTyp,TXT_Det)&gt;DATE(2000,1,1),_xlfn.MINIFS(AllPlanStart,AllPlanId,CONCATENATE($C154,"?*"),AllPlanTyp,TXT_Det),"")),"")</f>
        <v/>
      </c>
      <c r="U154" s="68" t="str" cm="1">
        <f t="array" ref="U154">IF($D154=TXT_Sum,
   IF(ISBLANK($C154),
      "",
      IF(MAX(_xlfn.MAXIFS(AllPlanEnd,AllPlanId,CONCATENATE($C154,"?*"),AllPlanTyp,TXT_Det),_xlfn.MAXIFS(AllPlanStart,AllPlanId,CONCATENATE($C154,"?*"),AllPlanTyp,TXT_MS))&gt;DATE(2000,1,1),
         MAX(_xlfn.MAXIFS(AllPlanEnd,AllPlanId,CONCATENATE($C154,"?*"),AllPlanTyp,TXT_Det),_xlfn.MAXIFS(AllPlanStart,AllPlanId,CONCATENATE($C154,"?*"),AllPlanTyp,TXT_MS)),
         ""
      )
   ),
   IF(ISBLANK($C154),
      "",
      IF(
         AND(
            ISNUMBER($M154),
            ISNUMBER($S154),
            $S154&gt;=DATE(2000,1,1)
         ),
         IF($M154=0,
            $S154,
            WORKDAY.INTL($S154,($M154-1),1)
         ),
         ""
      )
   )
)</f>
        <v/>
      </c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  <c r="AU154" s="88"/>
      <c r="AV154" s="88"/>
      <c r="AW154" s="88"/>
      <c r="AX154" s="88"/>
      <c r="AY154" s="88"/>
      <c r="AZ154" s="88"/>
      <c r="BA154" s="88"/>
      <c r="BB154" s="88"/>
      <c r="BC154" s="88"/>
      <c r="BD154" s="88"/>
      <c r="BE154" s="88"/>
      <c r="BF154" s="88"/>
      <c r="BG154" s="88"/>
      <c r="BH154" s="88"/>
      <c r="BI154" s="88"/>
      <c r="BJ154" s="88"/>
      <c r="BK154" s="88"/>
      <c r="BL154" s="88"/>
      <c r="BM154" s="88"/>
      <c r="BN154" s="88"/>
      <c r="BO154" s="88"/>
      <c r="BP154" s="88"/>
      <c r="BQ154" s="88"/>
      <c r="BR154" s="88"/>
      <c r="BS154" s="88"/>
      <c r="BT154" s="88"/>
      <c r="BU154" s="88"/>
      <c r="BV154" s="88"/>
      <c r="BW154" s="88"/>
      <c r="BX154" s="88"/>
      <c r="BY154" s="88"/>
      <c r="BZ154" s="88"/>
      <c r="CA154" s="88"/>
      <c r="CB154" s="88"/>
      <c r="CC154" s="88"/>
      <c r="CD154" s="88"/>
      <c r="CE154" s="88"/>
      <c r="CF154" s="88"/>
      <c r="CG154" s="88"/>
      <c r="CH154" s="88"/>
      <c r="CI154" s="88"/>
      <c r="CJ154" s="88"/>
      <c r="CK154" s="88"/>
      <c r="CL154" s="88"/>
      <c r="CM154" s="88"/>
      <c r="CN154" s="88"/>
      <c r="CO154" s="88"/>
      <c r="CP154" s="88"/>
      <c r="CQ154" s="88"/>
      <c r="CR154" s="88"/>
      <c r="CS154" s="88"/>
      <c r="CT154" s="88"/>
      <c r="CU154" s="88"/>
      <c r="CV154" s="88"/>
      <c r="CW154" s="88"/>
      <c r="CX154" s="88"/>
      <c r="CY154" s="88"/>
      <c r="CZ154" s="88"/>
      <c r="DA154" s="88"/>
      <c r="DB154" s="88"/>
      <c r="DC154" s="88"/>
      <c r="DD154" s="88"/>
      <c r="DE154" s="88"/>
      <c r="DF154" s="88"/>
      <c r="DG154" s="88"/>
      <c r="DH154" s="88"/>
      <c r="DI154" s="88"/>
      <c r="DJ154" s="88"/>
      <c r="DK154" s="88"/>
      <c r="DL154" s="88"/>
      <c r="DM154" s="88"/>
      <c r="DN154" s="88"/>
      <c r="DO154" s="88"/>
      <c r="DP154" s="88"/>
      <c r="DQ154" s="88"/>
      <c r="DR154" s="88"/>
      <c r="DS154" s="88"/>
      <c r="DT154" s="88"/>
      <c r="DU154" s="88"/>
      <c r="DV154" s="88"/>
    </row>
    <row r="155" spans="1:126" ht="16.5" x14ac:dyDescent="0.2">
      <c r="A155" s="64"/>
      <c r="B155" s="64"/>
      <c r="C155" s="100"/>
      <c r="D155" s="65"/>
      <c r="E155" s="65"/>
      <c r="F155" s="65"/>
      <c r="G155" s="65"/>
      <c r="H155" s="101"/>
      <c r="I155" s="94"/>
      <c r="J155" s="95" t="str" cm="1">
        <f t="array" ref="J155">IF($D155=TXT_Sum,IF(ISBLANK($C155),"",SUMIFS(AllPlanAufw,AllPlanId,CONCATENATE($C155,"?*"),AllPlanTyp,TXT_Det)),"")</f>
        <v/>
      </c>
      <c r="K155" s="95" t="str" cm="1">
        <f t="array" ref="K155">IF($D155=TXT_Sum,IF(ISBLANK($C155),"",SUMIFS(AllPlanKapa,AllPlanId,CONCATENATE($C155,"?*"),AllPlanTyp,TXT_Det)),IF($D155=TXT_Det,IF(ISBLANK($C155),"",SUMIFS(AllZuordKapa,AllZuordPlanId,CONCATENATE($C155,"*"))),""))</f>
        <v/>
      </c>
      <c r="L155" s="66" t="str" cm="1">
        <f t="array" ref="L155">IF($D155=TXT_Sum,IF(ISBLANK($C155),"",_xlfn.MINIFS(AllPlanKapaAmp,AllPlanId,CONCATENATE($C155,"?*"),AllPlanTyp,TXT_Det)),IF($D155=TXT_Det,IF(ISBLANK($C155),"",IF(ISNUMBER($I155),IF(ISNUMBER($K155),IF(I155&lt;&gt;0,$K155/$I155,0%),0%),"")),""))</f>
        <v/>
      </c>
      <c r="M155" s="64"/>
      <c r="N155" s="95" t="str" cm="1">
        <f t="array" ref="N155">IF($D155=TXT_Sum,IF(ISBLANK($C155),"",SUMIFS(AllPlanDauer,AllPlanId,CONCATENATE($C155,"?*"),AllPlanTyp,TXT_Det)),"")</f>
        <v/>
      </c>
      <c r="O155" s="96"/>
      <c r="P155" s="95" t="str" cm="1">
        <f t="array" ref="P155">IF($D155=TXT_Sum,IF(ISBLANK($C155),"",SUMIFS(AllPlanRestAufw,AllPlanId,CONCATENATE($C155,"?*"),AllPlanTyp,TXT_Det)),IF($D155=TXT_Det,IF(ISBLANK($C155),"",IF(ISNUMBER($I155),IF(ISNUMBER($O155),$I155*(1-$O155),$I155),"")),""))</f>
        <v/>
      </c>
      <c r="Q155" s="95" t="str" cm="1">
        <f t="array" ref="Q155">IF(ISBLANK($C155),"",SUMIFS(AllZuordRestKapa,AllZuordPlanId,CONCATENATE($C155,"*")))</f>
        <v/>
      </c>
      <c r="R155" s="66" t="str" cm="1">
        <f t="array" ref="R155">IF($D155=TXT_Sum,IF(ISBLANK($C155),"",_xlfn.MINIFS(AllPlanRestKapaAmp,AllPlanId,CONCATENATE($C155,"?*"),AllPlanTyp,TXT_Det)),IF($D155=TXT_Det,IF(ISBLANK($C155),"",IF(ISNUMBER($P155),IF(ISNUMBER($Q155),IF($P155&lt;&gt;0,$Q155/$P155,100%),0%),"")),""))</f>
        <v/>
      </c>
      <c r="S155" s="67"/>
      <c r="T155" s="68" t="str" cm="1">
        <f t="array" ref="T155">IF($D155=TXT_Sum,IF(ISBLANK($C155),"",IF(_xlfn.MINIFS(AllPlanStart,AllPlanId,CONCATENATE($C155,"?*"),AllPlanTyp,TXT_Det)&gt;DATE(2000,1,1),_xlfn.MINIFS(AllPlanStart,AllPlanId,CONCATENATE($C155,"?*"),AllPlanTyp,TXT_Det),"")),"")</f>
        <v/>
      </c>
      <c r="U155" s="68" t="str" cm="1">
        <f t="array" ref="U155">IF($D155=TXT_Sum,
   IF(ISBLANK($C155),
      "",
      IF(MAX(_xlfn.MAXIFS(AllPlanEnd,AllPlanId,CONCATENATE($C155,"?*"),AllPlanTyp,TXT_Det),_xlfn.MAXIFS(AllPlanStart,AllPlanId,CONCATENATE($C155,"?*"),AllPlanTyp,TXT_MS))&gt;DATE(2000,1,1),
         MAX(_xlfn.MAXIFS(AllPlanEnd,AllPlanId,CONCATENATE($C155,"?*"),AllPlanTyp,TXT_Det),_xlfn.MAXIFS(AllPlanStart,AllPlanId,CONCATENATE($C155,"?*"),AllPlanTyp,TXT_MS)),
         ""
      )
   ),
   IF(ISBLANK($C155),
      "",
      IF(
         AND(
            ISNUMBER($M155),
            ISNUMBER($S155),
            $S155&gt;=DATE(2000,1,1)
         ),
         IF($M155=0,
            $S155,
            WORKDAY.INTL($S155,($M155-1),1)
         ),
         ""
      )
   )
)</f>
        <v/>
      </c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U155" s="88"/>
      <c r="AV155" s="88"/>
      <c r="AW155" s="88"/>
      <c r="AX155" s="88"/>
      <c r="AY155" s="88"/>
      <c r="AZ155" s="88"/>
      <c r="BA155" s="88"/>
      <c r="BB155" s="88"/>
      <c r="BC155" s="88"/>
      <c r="BD155" s="88"/>
      <c r="BE155" s="88"/>
      <c r="BF155" s="88"/>
      <c r="BG155" s="88"/>
      <c r="BH155" s="88"/>
      <c r="BI155" s="88"/>
      <c r="BJ155" s="88"/>
      <c r="BK155" s="88"/>
      <c r="BL155" s="88"/>
      <c r="BM155" s="88"/>
      <c r="BN155" s="88"/>
      <c r="BO155" s="88"/>
      <c r="BP155" s="88"/>
      <c r="BQ155" s="88"/>
      <c r="BR155" s="88"/>
      <c r="BS155" s="88"/>
      <c r="BT155" s="88"/>
      <c r="BU155" s="88"/>
      <c r="BV155" s="88"/>
      <c r="BW155" s="88"/>
      <c r="BX155" s="88"/>
      <c r="BY155" s="88"/>
      <c r="BZ155" s="88"/>
      <c r="CA155" s="88"/>
      <c r="CB155" s="88"/>
      <c r="CC155" s="88"/>
      <c r="CD155" s="88"/>
      <c r="CE155" s="88"/>
      <c r="CF155" s="88"/>
      <c r="CG155" s="88"/>
      <c r="CH155" s="88"/>
      <c r="CI155" s="88"/>
      <c r="CJ155" s="88"/>
      <c r="CK155" s="88"/>
      <c r="CL155" s="88"/>
      <c r="CM155" s="88"/>
      <c r="CN155" s="88"/>
      <c r="CO155" s="88"/>
      <c r="CP155" s="88"/>
      <c r="CQ155" s="88"/>
      <c r="CR155" s="88"/>
      <c r="CS155" s="88"/>
      <c r="CT155" s="88"/>
      <c r="CU155" s="88"/>
      <c r="CV155" s="88"/>
      <c r="CW155" s="88"/>
      <c r="CX155" s="88"/>
      <c r="CY155" s="88"/>
      <c r="CZ155" s="88"/>
      <c r="DA155" s="88"/>
      <c r="DB155" s="88"/>
      <c r="DC155" s="88"/>
      <c r="DD155" s="88"/>
      <c r="DE155" s="88"/>
      <c r="DF155" s="88"/>
      <c r="DG155" s="88"/>
      <c r="DH155" s="88"/>
      <c r="DI155" s="88"/>
      <c r="DJ155" s="88"/>
      <c r="DK155" s="88"/>
      <c r="DL155" s="88"/>
      <c r="DM155" s="88"/>
      <c r="DN155" s="88"/>
      <c r="DO155" s="88"/>
      <c r="DP155" s="88"/>
      <c r="DQ155" s="88"/>
      <c r="DR155" s="88"/>
      <c r="DS155" s="88"/>
      <c r="DT155" s="88"/>
      <c r="DU155" s="88"/>
      <c r="DV155" s="88"/>
    </row>
    <row r="156" spans="1:126" ht="16.5" x14ac:dyDescent="0.2">
      <c r="A156" s="64"/>
      <c r="B156" s="64"/>
      <c r="C156" s="100"/>
      <c r="D156" s="65"/>
      <c r="E156" s="65"/>
      <c r="F156" s="65"/>
      <c r="G156" s="65"/>
      <c r="H156" s="101"/>
      <c r="I156" s="94"/>
      <c r="J156" s="95" t="str" cm="1">
        <f t="array" ref="J156">IF($D156=TXT_Sum,IF(ISBLANK($C156),"",SUMIFS(AllPlanAufw,AllPlanId,CONCATENATE($C156,"?*"),AllPlanTyp,TXT_Det)),"")</f>
        <v/>
      </c>
      <c r="K156" s="95" t="str" cm="1">
        <f t="array" ref="K156">IF($D156=TXT_Sum,IF(ISBLANK($C156),"",SUMIFS(AllPlanKapa,AllPlanId,CONCATENATE($C156,"?*"),AllPlanTyp,TXT_Det)),IF($D156=TXT_Det,IF(ISBLANK($C156),"",SUMIFS(AllZuordKapa,AllZuordPlanId,CONCATENATE($C156,"*"))),""))</f>
        <v/>
      </c>
      <c r="L156" s="66" t="str" cm="1">
        <f t="array" ref="L156">IF($D156=TXT_Sum,IF(ISBLANK($C156),"",_xlfn.MINIFS(AllPlanKapaAmp,AllPlanId,CONCATENATE($C156,"?*"),AllPlanTyp,TXT_Det)),IF($D156=TXT_Det,IF(ISBLANK($C156),"",IF(ISNUMBER($I156),IF(ISNUMBER($K156),IF(I156&lt;&gt;0,$K156/$I156,0%),0%),"")),""))</f>
        <v/>
      </c>
      <c r="M156" s="64"/>
      <c r="N156" s="95" t="str" cm="1">
        <f t="array" ref="N156">IF($D156=TXT_Sum,IF(ISBLANK($C156),"",SUMIFS(AllPlanDauer,AllPlanId,CONCATENATE($C156,"?*"),AllPlanTyp,TXT_Det)),"")</f>
        <v/>
      </c>
      <c r="O156" s="96"/>
      <c r="P156" s="95" t="str" cm="1">
        <f t="array" ref="P156">IF($D156=TXT_Sum,IF(ISBLANK($C156),"",SUMIFS(AllPlanRestAufw,AllPlanId,CONCATENATE($C156,"?*"),AllPlanTyp,TXT_Det)),IF($D156=TXT_Det,IF(ISBLANK($C156),"",IF(ISNUMBER($I156),IF(ISNUMBER($O156),$I156*(1-$O156),$I156),"")),""))</f>
        <v/>
      </c>
      <c r="Q156" s="95" t="str" cm="1">
        <f t="array" ref="Q156">IF(ISBLANK($C156),"",SUMIFS(AllZuordRestKapa,AllZuordPlanId,CONCATENATE($C156,"*")))</f>
        <v/>
      </c>
      <c r="R156" s="66" t="str" cm="1">
        <f t="array" ref="R156">IF($D156=TXT_Sum,IF(ISBLANK($C156),"",_xlfn.MINIFS(AllPlanRestKapaAmp,AllPlanId,CONCATENATE($C156,"?*"),AllPlanTyp,TXT_Det)),IF($D156=TXT_Det,IF(ISBLANK($C156),"",IF(ISNUMBER($P156),IF(ISNUMBER($Q156),IF($P156&lt;&gt;0,$Q156/$P156,100%),0%),"")),""))</f>
        <v/>
      </c>
      <c r="S156" s="67"/>
      <c r="T156" s="68" t="str" cm="1">
        <f t="array" ref="T156">IF($D156=TXT_Sum,IF(ISBLANK($C156),"",IF(_xlfn.MINIFS(AllPlanStart,AllPlanId,CONCATENATE($C156,"?*"),AllPlanTyp,TXT_Det)&gt;DATE(2000,1,1),_xlfn.MINIFS(AllPlanStart,AllPlanId,CONCATENATE($C156,"?*"),AllPlanTyp,TXT_Det),"")),"")</f>
        <v/>
      </c>
      <c r="U156" s="68" t="str" cm="1">
        <f t="array" ref="U156">IF($D156=TXT_Sum,
   IF(ISBLANK($C156),
      "",
      IF(MAX(_xlfn.MAXIFS(AllPlanEnd,AllPlanId,CONCATENATE($C156,"?*"),AllPlanTyp,TXT_Det),_xlfn.MAXIFS(AllPlanStart,AllPlanId,CONCATENATE($C156,"?*"),AllPlanTyp,TXT_MS))&gt;DATE(2000,1,1),
         MAX(_xlfn.MAXIFS(AllPlanEnd,AllPlanId,CONCATENATE($C156,"?*"),AllPlanTyp,TXT_Det),_xlfn.MAXIFS(AllPlanStart,AllPlanId,CONCATENATE($C156,"?*"),AllPlanTyp,TXT_MS)),
         ""
      )
   ),
   IF(ISBLANK($C156),
      "",
      IF(
         AND(
            ISNUMBER($M156),
            ISNUMBER($S156),
            $S156&gt;=DATE(2000,1,1)
         ),
         IF($M156=0,
            $S156,
            WORKDAY.INTL($S156,($M156-1),1)
         ),
         ""
      )
   )
)</f>
        <v/>
      </c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  <c r="AU156" s="88"/>
      <c r="AV156" s="88"/>
      <c r="AW156" s="88"/>
      <c r="AX156" s="88"/>
      <c r="AY156" s="88"/>
      <c r="AZ156" s="88"/>
      <c r="BA156" s="88"/>
      <c r="BB156" s="88"/>
      <c r="BC156" s="88"/>
      <c r="BD156" s="88"/>
      <c r="BE156" s="88"/>
      <c r="BF156" s="88"/>
      <c r="BG156" s="88"/>
      <c r="BH156" s="88"/>
      <c r="BI156" s="88"/>
      <c r="BJ156" s="88"/>
      <c r="BK156" s="88"/>
      <c r="BL156" s="88"/>
      <c r="BM156" s="88"/>
      <c r="BN156" s="88"/>
      <c r="BO156" s="88"/>
      <c r="BP156" s="88"/>
      <c r="BQ156" s="88"/>
      <c r="BR156" s="88"/>
      <c r="BS156" s="88"/>
      <c r="BT156" s="88"/>
      <c r="BU156" s="88"/>
      <c r="BV156" s="88"/>
      <c r="BW156" s="88"/>
      <c r="BX156" s="88"/>
      <c r="BY156" s="88"/>
      <c r="BZ156" s="88"/>
      <c r="CA156" s="88"/>
      <c r="CB156" s="88"/>
      <c r="CC156" s="88"/>
      <c r="CD156" s="88"/>
      <c r="CE156" s="88"/>
      <c r="CF156" s="88"/>
      <c r="CG156" s="88"/>
      <c r="CH156" s="88"/>
      <c r="CI156" s="88"/>
      <c r="CJ156" s="88"/>
      <c r="CK156" s="88"/>
      <c r="CL156" s="88"/>
      <c r="CM156" s="88"/>
      <c r="CN156" s="88"/>
      <c r="CO156" s="88"/>
      <c r="CP156" s="88"/>
      <c r="CQ156" s="88"/>
      <c r="CR156" s="88"/>
      <c r="CS156" s="88"/>
      <c r="CT156" s="88"/>
      <c r="CU156" s="88"/>
      <c r="CV156" s="88"/>
      <c r="CW156" s="88"/>
      <c r="CX156" s="88"/>
      <c r="CY156" s="88"/>
      <c r="CZ156" s="88"/>
      <c r="DA156" s="88"/>
      <c r="DB156" s="88"/>
      <c r="DC156" s="88"/>
      <c r="DD156" s="88"/>
      <c r="DE156" s="88"/>
      <c r="DF156" s="88"/>
      <c r="DG156" s="88"/>
      <c r="DH156" s="88"/>
      <c r="DI156" s="88"/>
      <c r="DJ156" s="88"/>
      <c r="DK156" s="88"/>
      <c r="DL156" s="88"/>
      <c r="DM156" s="88"/>
      <c r="DN156" s="88"/>
      <c r="DO156" s="88"/>
      <c r="DP156" s="88"/>
      <c r="DQ156" s="88"/>
      <c r="DR156" s="88"/>
      <c r="DS156" s="88"/>
      <c r="DT156" s="88"/>
      <c r="DU156" s="88"/>
      <c r="DV156" s="88"/>
    </row>
    <row r="157" spans="1:126" ht="16.5" x14ac:dyDescent="0.2">
      <c r="A157" s="64"/>
      <c r="B157" s="64"/>
      <c r="C157" s="100"/>
      <c r="D157" s="65"/>
      <c r="E157" s="65"/>
      <c r="F157" s="65"/>
      <c r="G157" s="65"/>
      <c r="H157" s="101"/>
      <c r="I157" s="94"/>
      <c r="J157" s="95" t="str" cm="1">
        <f t="array" ref="J157">IF($D157=TXT_Sum,IF(ISBLANK($C157),"",SUMIFS(AllPlanAufw,AllPlanId,CONCATENATE($C157,"?*"),AllPlanTyp,TXT_Det)),"")</f>
        <v/>
      </c>
      <c r="K157" s="95" t="str" cm="1">
        <f t="array" ref="K157">IF($D157=TXT_Sum,IF(ISBLANK($C157),"",SUMIFS(AllPlanKapa,AllPlanId,CONCATENATE($C157,"?*"),AllPlanTyp,TXT_Det)),IF($D157=TXT_Det,IF(ISBLANK($C157),"",SUMIFS(AllZuordKapa,AllZuordPlanId,CONCATENATE($C157,"*"))),""))</f>
        <v/>
      </c>
      <c r="L157" s="66" t="str" cm="1">
        <f t="array" ref="L157">IF($D157=TXT_Sum,IF(ISBLANK($C157),"",_xlfn.MINIFS(AllPlanKapaAmp,AllPlanId,CONCATENATE($C157,"?*"),AllPlanTyp,TXT_Det)),IF($D157=TXT_Det,IF(ISBLANK($C157),"",IF(ISNUMBER($I157),IF(ISNUMBER($K157),IF(I157&lt;&gt;0,$K157/$I157,0%),0%),"")),""))</f>
        <v/>
      </c>
      <c r="M157" s="64"/>
      <c r="N157" s="95" t="str" cm="1">
        <f t="array" ref="N157">IF($D157=TXT_Sum,IF(ISBLANK($C157),"",SUMIFS(AllPlanDauer,AllPlanId,CONCATENATE($C157,"?*"),AllPlanTyp,TXT_Det)),"")</f>
        <v/>
      </c>
      <c r="O157" s="96"/>
      <c r="P157" s="95" t="str" cm="1">
        <f t="array" ref="P157">IF($D157=TXT_Sum,IF(ISBLANK($C157),"",SUMIFS(AllPlanRestAufw,AllPlanId,CONCATENATE($C157,"?*"),AllPlanTyp,TXT_Det)),IF($D157=TXT_Det,IF(ISBLANK($C157),"",IF(ISNUMBER($I157),IF(ISNUMBER($O157),$I157*(1-$O157),$I157),"")),""))</f>
        <v/>
      </c>
      <c r="Q157" s="95" t="str" cm="1">
        <f t="array" ref="Q157">IF(ISBLANK($C157),"",SUMIFS(AllZuordRestKapa,AllZuordPlanId,CONCATENATE($C157,"*")))</f>
        <v/>
      </c>
      <c r="R157" s="66" t="str" cm="1">
        <f t="array" ref="R157">IF($D157=TXT_Sum,IF(ISBLANK($C157),"",_xlfn.MINIFS(AllPlanRestKapaAmp,AllPlanId,CONCATENATE($C157,"?*"),AllPlanTyp,TXT_Det)),IF($D157=TXT_Det,IF(ISBLANK($C157),"",IF(ISNUMBER($P157),IF(ISNUMBER($Q157),IF($P157&lt;&gt;0,$Q157/$P157,100%),0%),"")),""))</f>
        <v/>
      </c>
      <c r="S157" s="67"/>
      <c r="T157" s="68" t="str" cm="1">
        <f t="array" ref="T157">IF($D157=TXT_Sum,IF(ISBLANK($C157),"",IF(_xlfn.MINIFS(AllPlanStart,AllPlanId,CONCATENATE($C157,"?*"),AllPlanTyp,TXT_Det)&gt;DATE(2000,1,1),_xlfn.MINIFS(AllPlanStart,AllPlanId,CONCATENATE($C157,"?*"),AllPlanTyp,TXT_Det),"")),"")</f>
        <v/>
      </c>
      <c r="U157" s="68" t="str" cm="1">
        <f t="array" ref="U157">IF($D157=TXT_Sum,
   IF(ISBLANK($C157),
      "",
      IF(MAX(_xlfn.MAXIFS(AllPlanEnd,AllPlanId,CONCATENATE($C157,"?*"),AllPlanTyp,TXT_Det),_xlfn.MAXIFS(AllPlanStart,AllPlanId,CONCATENATE($C157,"?*"),AllPlanTyp,TXT_MS))&gt;DATE(2000,1,1),
         MAX(_xlfn.MAXIFS(AllPlanEnd,AllPlanId,CONCATENATE($C157,"?*"),AllPlanTyp,TXT_Det),_xlfn.MAXIFS(AllPlanStart,AllPlanId,CONCATENATE($C157,"?*"),AllPlanTyp,TXT_MS)),
         ""
      )
   ),
   IF(ISBLANK($C157),
      "",
      IF(
         AND(
            ISNUMBER($M157),
            ISNUMBER($S157),
            $S157&gt;=DATE(2000,1,1)
         ),
         IF($M157=0,
            $S157,
            WORKDAY.INTL($S157,($M157-1),1)
         ),
         ""
      )
   )
)</f>
        <v/>
      </c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  <c r="AU157" s="88"/>
      <c r="AV157" s="88"/>
      <c r="AW157" s="88"/>
      <c r="AX157" s="88"/>
      <c r="AY157" s="88"/>
      <c r="AZ157" s="88"/>
      <c r="BA157" s="88"/>
      <c r="BB157" s="88"/>
      <c r="BC157" s="88"/>
      <c r="BD157" s="88"/>
      <c r="BE157" s="88"/>
      <c r="BF157" s="88"/>
      <c r="BG157" s="88"/>
      <c r="BH157" s="88"/>
      <c r="BI157" s="88"/>
      <c r="BJ157" s="88"/>
      <c r="BK157" s="88"/>
      <c r="BL157" s="88"/>
      <c r="BM157" s="88"/>
      <c r="BN157" s="88"/>
      <c r="BO157" s="88"/>
      <c r="BP157" s="88"/>
      <c r="BQ157" s="88"/>
      <c r="BR157" s="88"/>
      <c r="BS157" s="88"/>
      <c r="BT157" s="88"/>
      <c r="BU157" s="88"/>
      <c r="BV157" s="88"/>
      <c r="BW157" s="88"/>
      <c r="BX157" s="88"/>
      <c r="BY157" s="88"/>
      <c r="BZ157" s="88"/>
      <c r="CA157" s="88"/>
      <c r="CB157" s="88"/>
      <c r="CC157" s="88"/>
      <c r="CD157" s="88"/>
      <c r="CE157" s="88"/>
      <c r="CF157" s="88"/>
      <c r="CG157" s="88"/>
      <c r="CH157" s="88"/>
      <c r="CI157" s="88"/>
      <c r="CJ157" s="88"/>
      <c r="CK157" s="88"/>
      <c r="CL157" s="88"/>
      <c r="CM157" s="88"/>
      <c r="CN157" s="88"/>
      <c r="CO157" s="88"/>
      <c r="CP157" s="88"/>
      <c r="CQ157" s="88"/>
      <c r="CR157" s="88"/>
      <c r="CS157" s="88"/>
      <c r="CT157" s="88"/>
      <c r="CU157" s="88"/>
      <c r="CV157" s="88"/>
      <c r="CW157" s="88"/>
      <c r="CX157" s="88"/>
      <c r="CY157" s="88"/>
      <c r="CZ157" s="88"/>
      <c r="DA157" s="88"/>
      <c r="DB157" s="88"/>
      <c r="DC157" s="88"/>
      <c r="DD157" s="88"/>
      <c r="DE157" s="88"/>
      <c r="DF157" s="88"/>
      <c r="DG157" s="88"/>
      <c r="DH157" s="88"/>
      <c r="DI157" s="88"/>
      <c r="DJ157" s="88"/>
      <c r="DK157" s="88"/>
      <c r="DL157" s="88"/>
      <c r="DM157" s="88"/>
      <c r="DN157" s="88"/>
      <c r="DO157" s="88"/>
      <c r="DP157" s="88"/>
      <c r="DQ157" s="88"/>
      <c r="DR157" s="88"/>
      <c r="DS157" s="88"/>
      <c r="DT157" s="88"/>
      <c r="DU157" s="88"/>
      <c r="DV157" s="88"/>
    </row>
    <row r="158" spans="1:126" ht="16.5" x14ac:dyDescent="0.2">
      <c r="A158" s="64"/>
      <c r="B158" s="64"/>
      <c r="C158" s="100"/>
      <c r="D158" s="65"/>
      <c r="E158" s="65"/>
      <c r="F158" s="65"/>
      <c r="G158" s="65"/>
      <c r="H158" s="101"/>
      <c r="I158" s="94"/>
      <c r="J158" s="95" t="str" cm="1">
        <f t="array" ref="J158">IF($D158=TXT_Sum,IF(ISBLANK($C158),"",SUMIFS(AllPlanAufw,AllPlanId,CONCATENATE($C158,"?*"),AllPlanTyp,TXT_Det)),"")</f>
        <v/>
      </c>
      <c r="K158" s="95" t="str" cm="1">
        <f t="array" ref="K158">IF($D158=TXT_Sum,IF(ISBLANK($C158),"",SUMIFS(AllPlanKapa,AllPlanId,CONCATENATE($C158,"?*"),AllPlanTyp,TXT_Det)),IF($D158=TXT_Det,IF(ISBLANK($C158),"",SUMIFS(AllZuordKapa,AllZuordPlanId,CONCATENATE($C158,"*"))),""))</f>
        <v/>
      </c>
      <c r="L158" s="66" t="str" cm="1">
        <f t="array" ref="L158">IF($D158=TXT_Sum,IF(ISBLANK($C158),"",_xlfn.MINIFS(AllPlanKapaAmp,AllPlanId,CONCATENATE($C158,"?*"),AllPlanTyp,TXT_Det)),IF($D158=TXT_Det,IF(ISBLANK($C158),"",IF(ISNUMBER($I158),IF(ISNUMBER($K158),IF(I158&lt;&gt;0,$K158/$I158,0%),0%),"")),""))</f>
        <v/>
      </c>
      <c r="M158" s="64"/>
      <c r="N158" s="95" t="str" cm="1">
        <f t="array" ref="N158">IF($D158=TXT_Sum,IF(ISBLANK($C158),"",SUMIFS(AllPlanDauer,AllPlanId,CONCATENATE($C158,"?*"),AllPlanTyp,TXT_Det)),"")</f>
        <v/>
      </c>
      <c r="O158" s="96"/>
      <c r="P158" s="95" t="str" cm="1">
        <f t="array" ref="P158">IF($D158=TXT_Sum,IF(ISBLANK($C158),"",SUMIFS(AllPlanRestAufw,AllPlanId,CONCATENATE($C158,"?*"),AllPlanTyp,TXT_Det)),IF($D158=TXT_Det,IF(ISBLANK($C158),"",IF(ISNUMBER($I158),IF(ISNUMBER($O158),$I158*(1-$O158),$I158),"")),""))</f>
        <v/>
      </c>
      <c r="Q158" s="95" t="str" cm="1">
        <f t="array" ref="Q158">IF(ISBLANK($C158),"",SUMIFS(AllZuordRestKapa,AllZuordPlanId,CONCATENATE($C158,"*")))</f>
        <v/>
      </c>
      <c r="R158" s="66" t="str" cm="1">
        <f t="array" ref="R158">IF($D158=TXT_Sum,IF(ISBLANK($C158),"",_xlfn.MINIFS(AllPlanRestKapaAmp,AllPlanId,CONCATENATE($C158,"?*"),AllPlanTyp,TXT_Det)),IF($D158=TXT_Det,IF(ISBLANK($C158),"",IF(ISNUMBER($P158),IF(ISNUMBER($Q158),IF($P158&lt;&gt;0,$Q158/$P158,100%),0%),"")),""))</f>
        <v/>
      </c>
      <c r="S158" s="67"/>
      <c r="T158" s="68" t="str" cm="1">
        <f t="array" ref="T158">IF($D158=TXT_Sum,IF(ISBLANK($C158),"",IF(_xlfn.MINIFS(AllPlanStart,AllPlanId,CONCATENATE($C158,"?*"),AllPlanTyp,TXT_Det)&gt;DATE(2000,1,1),_xlfn.MINIFS(AllPlanStart,AllPlanId,CONCATENATE($C158,"?*"),AllPlanTyp,TXT_Det),"")),"")</f>
        <v/>
      </c>
      <c r="U158" s="68" t="str" cm="1">
        <f t="array" ref="U158">IF($D158=TXT_Sum,
   IF(ISBLANK($C158),
      "",
      IF(MAX(_xlfn.MAXIFS(AllPlanEnd,AllPlanId,CONCATENATE($C158,"?*"),AllPlanTyp,TXT_Det),_xlfn.MAXIFS(AllPlanStart,AllPlanId,CONCATENATE($C158,"?*"),AllPlanTyp,TXT_MS))&gt;DATE(2000,1,1),
         MAX(_xlfn.MAXIFS(AllPlanEnd,AllPlanId,CONCATENATE($C158,"?*"),AllPlanTyp,TXT_Det),_xlfn.MAXIFS(AllPlanStart,AllPlanId,CONCATENATE($C158,"?*"),AllPlanTyp,TXT_MS)),
         ""
      )
   ),
   IF(ISBLANK($C158),
      "",
      IF(
         AND(
            ISNUMBER($M158),
            ISNUMBER($S158),
            $S158&gt;=DATE(2000,1,1)
         ),
         IF($M158=0,
            $S158,
            WORKDAY.INTL($S158,($M158-1),1)
         ),
         ""
      )
   )
)</f>
        <v/>
      </c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  <c r="AU158" s="88"/>
      <c r="AV158" s="88"/>
      <c r="AW158" s="88"/>
      <c r="AX158" s="88"/>
      <c r="AY158" s="88"/>
      <c r="AZ158" s="88"/>
      <c r="BA158" s="88"/>
      <c r="BB158" s="88"/>
      <c r="BC158" s="88"/>
      <c r="BD158" s="88"/>
      <c r="BE158" s="88"/>
      <c r="BF158" s="88"/>
      <c r="BG158" s="88"/>
      <c r="BH158" s="88"/>
      <c r="BI158" s="88"/>
      <c r="BJ158" s="88"/>
      <c r="BK158" s="88"/>
      <c r="BL158" s="88"/>
      <c r="BM158" s="88"/>
      <c r="BN158" s="88"/>
      <c r="BO158" s="88"/>
      <c r="BP158" s="88"/>
      <c r="BQ158" s="88"/>
      <c r="BR158" s="88"/>
      <c r="BS158" s="88"/>
      <c r="BT158" s="88"/>
      <c r="BU158" s="88"/>
      <c r="BV158" s="88"/>
      <c r="BW158" s="88"/>
      <c r="BX158" s="88"/>
      <c r="BY158" s="88"/>
      <c r="BZ158" s="88"/>
      <c r="CA158" s="88"/>
      <c r="CB158" s="88"/>
      <c r="CC158" s="88"/>
      <c r="CD158" s="88"/>
      <c r="CE158" s="88"/>
      <c r="CF158" s="88"/>
      <c r="CG158" s="88"/>
      <c r="CH158" s="88"/>
      <c r="CI158" s="88"/>
      <c r="CJ158" s="88"/>
      <c r="CK158" s="88"/>
      <c r="CL158" s="88"/>
      <c r="CM158" s="88"/>
      <c r="CN158" s="88"/>
      <c r="CO158" s="88"/>
      <c r="CP158" s="88"/>
      <c r="CQ158" s="88"/>
      <c r="CR158" s="88"/>
      <c r="CS158" s="88"/>
      <c r="CT158" s="88"/>
      <c r="CU158" s="88"/>
      <c r="CV158" s="88"/>
      <c r="CW158" s="88"/>
      <c r="CX158" s="88"/>
      <c r="CY158" s="88"/>
      <c r="CZ158" s="88"/>
      <c r="DA158" s="88"/>
      <c r="DB158" s="88"/>
      <c r="DC158" s="88"/>
      <c r="DD158" s="88"/>
      <c r="DE158" s="88"/>
      <c r="DF158" s="88"/>
      <c r="DG158" s="88"/>
      <c r="DH158" s="88"/>
      <c r="DI158" s="88"/>
      <c r="DJ158" s="88"/>
      <c r="DK158" s="88"/>
      <c r="DL158" s="88"/>
      <c r="DM158" s="88"/>
      <c r="DN158" s="88"/>
      <c r="DO158" s="88"/>
      <c r="DP158" s="88"/>
      <c r="DQ158" s="88"/>
      <c r="DR158" s="88"/>
      <c r="DS158" s="88"/>
      <c r="DT158" s="88"/>
      <c r="DU158" s="88"/>
      <c r="DV158" s="88"/>
    </row>
    <row r="159" spans="1:126" ht="16.5" x14ac:dyDescent="0.2">
      <c r="A159" s="64"/>
      <c r="B159" s="64"/>
      <c r="C159" s="100"/>
      <c r="D159" s="65"/>
      <c r="E159" s="65"/>
      <c r="F159" s="65"/>
      <c r="G159" s="65"/>
      <c r="H159" s="101"/>
      <c r="I159" s="94"/>
      <c r="J159" s="95" t="str" cm="1">
        <f t="array" ref="J159">IF($D159=TXT_Sum,IF(ISBLANK($C159),"",SUMIFS(AllPlanAufw,AllPlanId,CONCATENATE($C159,"?*"),AllPlanTyp,TXT_Det)),"")</f>
        <v/>
      </c>
      <c r="K159" s="95" t="str" cm="1">
        <f t="array" ref="K159">IF($D159=TXT_Sum,IF(ISBLANK($C159),"",SUMIFS(AllPlanKapa,AllPlanId,CONCATENATE($C159,"?*"),AllPlanTyp,TXT_Det)),IF($D159=TXT_Det,IF(ISBLANK($C159),"",SUMIFS(AllZuordKapa,AllZuordPlanId,CONCATENATE($C159,"*"))),""))</f>
        <v/>
      </c>
      <c r="L159" s="66" t="str" cm="1">
        <f t="array" ref="L159">IF($D159=TXT_Sum,IF(ISBLANK($C159),"",_xlfn.MINIFS(AllPlanKapaAmp,AllPlanId,CONCATENATE($C159,"?*"),AllPlanTyp,TXT_Det)),IF($D159=TXT_Det,IF(ISBLANK($C159),"",IF(ISNUMBER($I159),IF(ISNUMBER($K159),IF(I159&lt;&gt;0,$K159/$I159,0%),0%),"")),""))</f>
        <v/>
      </c>
      <c r="M159" s="64"/>
      <c r="N159" s="95" t="str" cm="1">
        <f t="array" ref="N159">IF($D159=TXT_Sum,IF(ISBLANK($C159),"",SUMIFS(AllPlanDauer,AllPlanId,CONCATENATE($C159,"?*"),AllPlanTyp,TXT_Det)),"")</f>
        <v/>
      </c>
      <c r="O159" s="96"/>
      <c r="P159" s="95" t="str" cm="1">
        <f t="array" ref="P159">IF($D159=TXT_Sum,IF(ISBLANK($C159),"",SUMIFS(AllPlanRestAufw,AllPlanId,CONCATENATE($C159,"?*"),AllPlanTyp,TXT_Det)),IF($D159=TXT_Det,IF(ISBLANK($C159),"",IF(ISNUMBER($I159),IF(ISNUMBER($O159),$I159*(1-$O159),$I159),"")),""))</f>
        <v/>
      </c>
      <c r="Q159" s="95" t="str" cm="1">
        <f t="array" ref="Q159">IF(ISBLANK($C159),"",SUMIFS(AllZuordRestKapa,AllZuordPlanId,CONCATENATE($C159,"*")))</f>
        <v/>
      </c>
      <c r="R159" s="66" t="str" cm="1">
        <f t="array" ref="R159">IF($D159=TXT_Sum,IF(ISBLANK($C159),"",_xlfn.MINIFS(AllPlanRestKapaAmp,AllPlanId,CONCATENATE($C159,"?*"),AllPlanTyp,TXT_Det)),IF($D159=TXT_Det,IF(ISBLANK($C159),"",IF(ISNUMBER($P159),IF(ISNUMBER($Q159),IF($P159&lt;&gt;0,$Q159/$P159,100%),0%),"")),""))</f>
        <v/>
      </c>
      <c r="S159" s="67"/>
      <c r="T159" s="68" t="str" cm="1">
        <f t="array" ref="T159">IF($D159=TXT_Sum,IF(ISBLANK($C159),"",IF(_xlfn.MINIFS(AllPlanStart,AllPlanId,CONCATENATE($C159,"?*"),AllPlanTyp,TXT_Det)&gt;DATE(2000,1,1),_xlfn.MINIFS(AllPlanStart,AllPlanId,CONCATENATE($C159,"?*"),AllPlanTyp,TXT_Det),"")),"")</f>
        <v/>
      </c>
      <c r="U159" s="68" t="str" cm="1">
        <f t="array" ref="U159">IF($D159=TXT_Sum,
   IF(ISBLANK($C159),
      "",
      IF(MAX(_xlfn.MAXIFS(AllPlanEnd,AllPlanId,CONCATENATE($C159,"?*"),AllPlanTyp,TXT_Det),_xlfn.MAXIFS(AllPlanStart,AllPlanId,CONCATENATE($C159,"?*"),AllPlanTyp,TXT_MS))&gt;DATE(2000,1,1),
         MAX(_xlfn.MAXIFS(AllPlanEnd,AllPlanId,CONCATENATE($C159,"?*"),AllPlanTyp,TXT_Det),_xlfn.MAXIFS(AllPlanStart,AllPlanId,CONCATENATE($C159,"?*"),AllPlanTyp,TXT_MS)),
         ""
      )
   ),
   IF(ISBLANK($C159),
      "",
      IF(
         AND(
            ISNUMBER($M159),
            ISNUMBER($S159),
            $S159&gt;=DATE(2000,1,1)
         ),
         IF($M159=0,
            $S159,
            WORKDAY.INTL($S159,($M159-1),1)
         ),
         ""
      )
   )
)</f>
        <v/>
      </c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  <c r="AU159" s="88"/>
      <c r="AV159" s="88"/>
      <c r="AW159" s="88"/>
      <c r="AX159" s="88"/>
      <c r="AY159" s="88"/>
      <c r="AZ159" s="88"/>
      <c r="BA159" s="88"/>
      <c r="BB159" s="88"/>
      <c r="BC159" s="88"/>
      <c r="BD159" s="88"/>
      <c r="BE159" s="88"/>
      <c r="BF159" s="88"/>
      <c r="BG159" s="88"/>
      <c r="BH159" s="88"/>
      <c r="BI159" s="88"/>
      <c r="BJ159" s="88"/>
      <c r="BK159" s="88"/>
      <c r="BL159" s="88"/>
      <c r="BM159" s="88"/>
      <c r="BN159" s="88"/>
      <c r="BO159" s="88"/>
      <c r="BP159" s="88"/>
      <c r="BQ159" s="88"/>
      <c r="BR159" s="88"/>
      <c r="BS159" s="88"/>
      <c r="BT159" s="88"/>
      <c r="BU159" s="88"/>
      <c r="BV159" s="88"/>
      <c r="BW159" s="88"/>
      <c r="BX159" s="88"/>
      <c r="BY159" s="88"/>
      <c r="BZ159" s="88"/>
      <c r="CA159" s="88"/>
      <c r="CB159" s="88"/>
      <c r="CC159" s="88"/>
      <c r="CD159" s="88"/>
      <c r="CE159" s="88"/>
      <c r="CF159" s="88"/>
      <c r="CG159" s="88"/>
      <c r="CH159" s="88"/>
      <c r="CI159" s="88"/>
      <c r="CJ159" s="88"/>
      <c r="CK159" s="88"/>
      <c r="CL159" s="88"/>
      <c r="CM159" s="88"/>
      <c r="CN159" s="88"/>
      <c r="CO159" s="88"/>
      <c r="CP159" s="88"/>
      <c r="CQ159" s="88"/>
      <c r="CR159" s="88"/>
      <c r="CS159" s="88"/>
      <c r="CT159" s="88"/>
      <c r="CU159" s="88"/>
      <c r="CV159" s="88"/>
      <c r="CW159" s="88"/>
      <c r="CX159" s="88"/>
      <c r="CY159" s="88"/>
      <c r="CZ159" s="88"/>
      <c r="DA159" s="88"/>
      <c r="DB159" s="88"/>
      <c r="DC159" s="88"/>
      <c r="DD159" s="88"/>
      <c r="DE159" s="88"/>
      <c r="DF159" s="88"/>
      <c r="DG159" s="88"/>
      <c r="DH159" s="88"/>
      <c r="DI159" s="88"/>
      <c r="DJ159" s="88"/>
      <c r="DK159" s="88"/>
      <c r="DL159" s="88"/>
      <c r="DM159" s="88"/>
      <c r="DN159" s="88"/>
      <c r="DO159" s="88"/>
      <c r="DP159" s="88"/>
      <c r="DQ159" s="88"/>
      <c r="DR159" s="88"/>
      <c r="DS159" s="88"/>
      <c r="DT159" s="88"/>
      <c r="DU159" s="88"/>
      <c r="DV159" s="88"/>
    </row>
    <row r="160" spans="1:126" ht="16.5" x14ac:dyDescent="0.2">
      <c r="A160" s="64"/>
      <c r="B160" s="64"/>
      <c r="C160" s="100"/>
      <c r="D160" s="65"/>
      <c r="E160" s="65"/>
      <c r="F160" s="65"/>
      <c r="G160" s="65"/>
      <c r="H160" s="101"/>
      <c r="I160" s="94"/>
      <c r="J160" s="95" t="str" cm="1">
        <f t="array" ref="J160">IF($D160=TXT_Sum,IF(ISBLANK($C160),"",SUMIFS(AllPlanAufw,AllPlanId,CONCATENATE($C160,"?*"),AllPlanTyp,TXT_Det)),"")</f>
        <v/>
      </c>
      <c r="K160" s="95" t="str" cm="1">
        <f t="array" ref="K160">IF($D160=TXT_Sum,IF(ISBLANK($C160),"",SUMIFS(AllPlanKapa,AllPlanId,CONCATENATE($C160,"?*"),AllPlanTyp,TXT_Det)),IF($D160=TXT_Det,IF(ISBLANK($C160),"",SUMIFS(AllZuordKapa,AllZuordPlanId,CONCATENATE($C160,"*"))),""))</f>
        <v/>
      </c>
      <c r="L160" s="66" t="str" cm="1">
        <f t="array" ref="L160">IF($D160=TXT_Sum,IF(ISBLANK($C160),"",_xlfn.MINIFS(AllPlanKapaAmp,AllPlanId,CONCATENATE($C160,"?*"),AllPlanTyp,TXT_Det)),IF($D160=TXT_Det,IF(ISBLANK($C160),"",IF(ISNUMBER($I160),IF(ISNUMBER($K160),IF(I160&lt;&gt;0,$K160/$I160,0%),0%),"")),""))</f>
        <v/>
      </c>
      <c r="M160" s="64"/>
      <c r="N160" s="95" t="str" cm="1">
        <f t="array" ref="N160">IF($D160=TXT_Sum,IF(ISBLANK($C160),"",SUMIFS(AllPlanDauer,AllPlanId,CONCATENATE($C160,"?*"),AllPlanTyp,TXT_Det)),"")</f>
        <v/>
      </c>
      <c r="O160" s="96"/>
      <c r="P160" s="95" t="str" cm="1">
        <f t="array" ref="P160">IF($D160=TXT_Sum,IF(ISBLANK($C160),"",SUMIFS(AllPlanRestAufw,AllPlanId,CONCATENATE($C160,"?*"),AllPlanTyp,TXT_Det)),IF($D160=TXT_Det,IF(ISBLANK($C160),"",IF(ISNUMBER($I160),IF(ISNUMBER($O160),$I160*(1-$O160),$I160),"")),""))</f>
        <v/>
      </c>
      <c r="Q160" s="95" t="str" cm="1">
        <f t="array" ref="Q160">IF(ISBLANK($C160),"",SUMIFS(AllZuordRestKapa,AllZuordPlanId,CONCATENATE($C160,"*")))</f>
        <v/>
      </c>
      <c r="R160" s="66" t="str" cm="1">
        <f t="array" ref="R160">IF($D160=TXT_Sum,IF(ISBLANK($C160),"",_xlfn.MINIFS(AllPlanRestKapaAmp,AllPlanId,CONCATENATE($C160,"?*"),AllPlanTyp,TXT_Det)),IF($D160=TXT_Det,IF(ISBLANK($C160),"",IF(ISNUMBER($P160),IF(ISNUMBER($Q160),IF($P160&lt;&gt;0,$Q160/$P160,100%),0%),"")),""))</f>
        <v/>
      </c>
      <c r="S160" s="67"/>
      <c r="T160" s="68" t="str" cm="1">
        <f t="array" ref="T160">IF($D160=TXT_Sum,IF(ISBLANK($C160),"",IF(_xlfn.MINIFS(AllPlanStart,AllPlanId,CONCATENATE($C160,"?*"),AllPlanTyp,TXT_Det)&gt;DATE(2000,1,1),_xlfn.MINIFS(AllPlanStart,AllPlanId,CONCATENATE($C160,"?*"),AllPlanTyp,TXT_Det),"")),"")</f>
        <v/>
      </c>
      <c r="U160" s="68" t="str" cm="1">
        <f t="array" ref="U160">IF($D160=TXT_Sum,
   IF(ISBLANK($C160),
      "",
      IF(MAX(_xlfn.MAXIFS(AllPlanEnd,AllPlanId,CONCATENATE($C160,"?*"),AllPlanTyp,TXT_Det),_xlfn.MAXIFS(AllPlanStart,AllPlanId,CONCATENATE($C160,"?*"),AllPlanTyp,TXT_MS))&gt;DATE(2000,1,1),
         MAX(_xlfn.MAXIFS(AllPlanEnd,AllPlanId,CONCATENATE($C160,"?*"),AllPlanTyp,TXT_Det),_xlfn.MAXIFS(AllPlanStart,AllPlanId,CONCATENATE($C160,"?*"),AllPlanTyp,TXT_MS)),
         ""
      )
   ),
   IF(ISBLANK($C160),
      "",
      IF(
         AND(
            ISNUMBER($M160),
            ISNUMBER($S160),
            $S160&gt;=DATE(2000,1,1)
         ),
         IF($M160=0,
            $S160,
            WORKDAY.INTL($S160,($M160-1),1)
         ),
         ""
      )
   )
)</f>
        <v/>
      </c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U160" s="88"/>
      <c r="AV160" s="88"/>
      <c r="AW160" s="88"/>
      <c r="AX160" s="88"/>
      <c r="AY160" s="88"/>
      <c r="AZ160" s="88"/>
      <c r="BA160" s="88"/>
      <c r="BB160" s="88"/>
      <c r="BC160" s="88"/>
      <c r="BD160" s="88"/>
      <c r="BE160" s="88"/>
      <c r="BF160" s="88"/>
      <c r="BG160" s="88"/>
      <c r="BH160" s="88"/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/>
      <c r="BU160" s="88"/>
      <c r="BV160" s="88"/>
      <c r="BW160" s="88"/>
      <c r="BX160" s="88"/>
      <c r="BY160" s="88"/>
      <c r="BZ160" s="88"/>
      <c r="CA160" s="88"/>
      <c r="CB160" s="88"/>
      <c r="CC160" s="88"/>
      <c r="CD160" s="88"/>
      <c r="CE160" s="88"/>
      <c r="CF160" s="88"/>
      <c r="CG160" s="88"/>
      <c r="CH160" s="88"/>
      <c r="CI160" s="88"/>
      <c r="CJ160" s="88"/>
      <c r="CK160" s="88"/>
      <c r="CL160" s="88"/>
      <c r="CM160" s="88"/>
      <c r="CN160" s="88"/>
      <c r="CO160" s="88"/>
      <c r="CP160" s="88"/>
      <c r="CQ160" s="88"/>
      <c r="CR160" s="88"/>
      <c r="CS160" s="88"/>
      <c r="CT160" s="88"/>
      <c r="CU160" s="88"/>
      <c r="CV160" s="88"/>
      <c r="CW160" s="88"/>
      <c r="CX160" s="88"/>
      <c r="CY160" s="88"/>
      <c r="CZ160" s="88"/>
      <c r="DA160" s="88"/>
      <c r="DB160" s="88"/>
      <c r="DC160" s="88"/>
      <c r="DD160" s="88"/>
      <c r="DE160" s="88"/>
      <c r="DF160" s="88"/>
      <c r="DG160" s="88"/>
      <c r="DH160" s="88"/>
      <c r="DI160" s="88"/>
      <c r="DJ160" s="88"/>
      <c r="DK160" s="88"/>
      <c r="DL160" s="88"/>
      <c r="DM160" s="88"/>
      <c r="DN160" s="88"/>
      <c r="DO160" s="88"/>
      <c r="DP160" s="88"/>
      <c r="DQ160" s="88"/>
      <c r="DR160" s="88"/>
      <c r="DS160" s="88"/>
      <c r="DT160" s="88"/>
      <c r="DU160" s="88"/>
      <c r="DV160" s="88"/>
    </row>
    <row r="161" spans="1:126" ht="16.5" x14ac:dyDescent="0.2">
      <c r="A161" s="64"/>
      <c r="B161" s="64"/>
      <c r="C161" s="100"/>
      <c r="D161" s="65"/>
      <c r="E161" s="65"/>
      <c r="F161" s="65"/>
      <c r="G161" s="65"/>
      <c r="H161" s="101"/>
      <c r="I161" s="94"/>
      <c r="J161" s="95" t="str" cm="1">
        <f t="array" ref="J161">IF($D161=TXT_Sum,IF(ISBLANK($C161),"",SUMIFS(AllPlanAufw,AllPlanId,CONCATENATE($C161,"?*"),AllPlanTyp,TXT_Det)),"")</f>
        <v/>
      </c>
      <c r="K161" s="95" t="str" cm="1">
        <f t="array" ref="K161">IF($D161=TXT_Sum,IF(ISBLANK($C161),"",SUMIFS(AllPlanKapa,AllPlanId,CONCATENATE($C161,"?*"),AllPlanTyp,TXT_Det)),IF($D161=TXT_Det,IF(ISBLANK($C161),"",SUMIFS(AllZuordKapa,AllZuordPlanId,CONCATENATE($C161,"*"))),""))</f>
        <v/>
      </c>
      <c r="L161" s="66" t="str" cm="1">
        <f t="array" ref="L161">IF($D161=TXT_Sum,IF(ISBLANK($C161),"",_xlfn.MINIFS(AllPlanKapaAmp,AllPlanId,CONCATENATE($C161,"?*"),AllPlanTyp,TXT_Det)),IF($D161=TXT_Det,IF(ISBLANK($C161),"",IF(ISNUMBER($I161),IF(ISNUMBER($K161),IF(I161&lt;&gt;0,$K161/$I161,0%),0%),"")),""))</f>
        <v/>
      </c>
      <c r="M161" s="64"/>
      <c r="N161" s="95" t="str" cm="1">
        <f t="array" ref="N161">IF($D161=TXT_Sum,IF(ISBLANK($C161),"",SUMIFS(AllPlanDauer,AllPlanId,CONCATENATE($C161,"?*"),AllPlanTyp,TXT_Det)),"")</f>
        <v/>
      </c>
      <c r="O161" s="96"/>
      <c r="P161" s="95" t="str" cm="1">
        <f t="array" ref="P161">IF($D161=TXT_Sum,IF(ISBLANK($C161),"",SUMIFS(AllPlanRestAufw,AllPlanId,CONCATENATE($C161,"?*"),AllPlanTyp,TXT_Det)),IF($D161=TXT_Det,IF(ISBLANK($C161),"",IF(ISNUMBER($I161),IF(ISNUMBER($O161),$I161*(1-$O161),$I161),"")),""))</f>
        <v/>
      </c>
      <c r="Q161" s="95" t="str" cm="1">
        <f t="array" ref="Q161">IF(ISBLANK($C161),"",SUMIFS(AllZuordRestKapa,AllZuordPlanId,CONCATENATE($C161,"*")))</f>
        <v/>
      </c>
      <c r="R161" s="66" t="str" cm="1">
        <f t="array" ref="R161">IF($D161=TXT_Sum,IF(ISBLANK($C161),"",_xlfn.MINIFS(AllPlanRestKapaAmp,AllPlanId,CONCATENATE($C161,"?*"),AllPlanTyp,TXT_Det)),IF($D161=TXT_Det,IF(ISBLANK($C161),"",IF(ISNUMBER($P161),IF(ISNUMBER($Q161),IF($P161&lt;&gt;0,$Q161/$P161,100%),0%),"")),""))</f>
        <v/>
      </c>
      <c r="S161" s="67"/>
      <c r="T161" s="68" t="str" cm="1">
        <f t="array" ref="T161">IF($D161=TXT_Sum,IF(ISBLANK($C161),"",IF(_xlfn.MINIFS(AllPlanStart,AllPlanId,CONCATENATE($C161,"?*"),AllPlanTyp,TXT_Det)&gt;DATE(2000,1,1),_xlfn.MINIFS(AllPlanStart,AllPlanId,CONCATENATE($C161,"?*"),AllPlanTyp,TXT_Det),"")),"")</f>
        <v/>
      </c>
      <c r="U161" s="68" t="str" cm="1">
        <f t="array" ref="U161">IF($D161=TXT_Sum,
   IF(ISBLANK($C161),
      "",
      IF(MAX(_xlfn.MAXIFS(AllPlanEnd,AllPlanId,CONCATENATE($C161,"?*"),AllPlanTyp,TXT_Det),_xlfn.MAXIFS(AllPlanStart,AllPlanId,CONCATENATE($C161,"?*"),AllPlanTyp,TXT_MS))&gt;DATE(2000,1,1),
         MAX(_xlfn.MAXIFS(AllPlanEnd,AllPlanId,CONCATENATE($C161,"?*"),AllPlanTyp,TXT_Det),_xlfn.MAXIFS(AllPlanStart,AllPlanId,CONCATENATE($C161,"?*"),AllPlanTyp,TXT_MS)),
         ""
      )
   ),
   IF(ISBLANK($C161),
      "",
      IF(
         AND(
            ISNUMBER($M161),
            ISNUMBER($S161),
            $S161&gt;=DATE(2000,1,1)
         ),
         IF($M161=0,
            $S161,
            WORKDAY.INTL($S161,($M161-1),1)
         ),
         ""
      )
   )
)</f>
        <v/>
      </c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/>
      <c r="BE161" s="88"/>
      <c r="BF161" s="88"/>
      <c r="BG161" s="88"/>
      <c r="BH161" s="88"/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/>
      <c r="BU161" s="88"/>
      <c r="BV161" s="88"/>
      <c r="BW161" s="88"/>
      <c r="BX161" s="88"/>
      <c r="BY161" s="88"/>
      <c r="BZ161" s="88"/>
      <c r="CA161" s="88"/>
      <c r="CB161" s="88"/>
      <c r="CC161" s="88"/>
      <c r="CD161" s="88"/>
      <c r="CE161" s="88"/>
      <c r="CF161" s="88"/>
      <c r="CG161" s="88"/>
      <c r="CH161" s="88"/>
      <c r="CI161" s="88"/>
      <c r="CJ161" s="88"/>
      <c r="CK161" s="88"/>
      <c r="CL161" s="88"/>
      <c r="CM161" s="88"/>
      <c r="CN161" s="88"/>
      <c r="CO161" s="88"/>
      <c r="CP161" s="88"/>
      <c r="CQ161" s="88"/>
      <c r="CR161" s="88"/>
      <c r="CS161" s="88"/>
      <c r="CT161" s="88"/>
      <c r="CU161" s="88"/>
      <c r="CV161" s="88"/>
      <c r="CW161" s="88"/>
      <c r="CX161" s="88"/>
      <c r="CY161" s="88"/>
      <c r="CZ161" s="88"/>
      <c r="DA161" s="88"/>
      <c r="DB161" s="88"/>
      <c r="DC161" s="88"/>
      <c r="DD161" s="88"/>
      <c r="DE161" s="88"/>
      <c r="DF161" s="88"/>
      <c r="DG161" s="88"/>
      <c r="DH161" s="88"/>
      <c r="DI161" s="88"/>
      <c r="DJ161" s="88"/>
      <c r="DK161" s="88"/>
      <c r="DL161" s="88"/>
      <c r="DM161" s="88"/>
      <c r="DN161" s="88"/>
      <c r="DO161" s="88"/>
      <c r="DP161" s="88"/>
      <c r="DQ161" s="88"/>
      <c r="DR161" s="88"/>
      <c r="DS161" s="88"/>
      <c r="DT161" s="88"/>
      <c r="DU161" s="88"/>
      <c r="DV161" s="88"/>
    </row>
    <row r="162" spans="1:126" ht="16.5" x14ac:dyDescent="0.2">
      <c r="A162" s="64"/>
      <c r="B162" s="64"/>
      <c r="C162" s="100"/>
      <c r="D162" s="65"/>
      <c r="E162" s="65"/>
      <c r="F162" s="65"/>
      <c r="G162" s="65"/>
      <c r="H162" s="101"/>
      <c r="I162" s="94"/>
      <c r="J162" s="95" t="str" cm="1">
        <f t="array" ref="J162">IF($D162=TXT_Sum,IF(ISBLANK($C162),"",SUMIFS(AllPlanAufw,AllPlanId,CONCATENATE($C162,"?*"),AllPlanTyp,TXT_Det)),"")</f>
        <v/>
      </c>
      <c r="K162" s="95" t="str" cm="1">
        <f t="array" ref="K162">IF($D162=TXT_Sum,IF(ISBLANK($C162),"",SUMIFS(AllPlanKapa,AllPlanId,CONCATENATE($C162,"?*"),AllPlanTyp,TXT_Det)),IF($D162=TXT_Det,IF(ISBLANK($C162),"",SUMIFS(AllZuordKapa,AllZuordPlanId,CONCATENATE($C162,"*"))),""))</f>
        <v/>
      </c>
      <c r="L162" s="66" t="str" cm="1">
        <f t="array" ref="L162">IF($D162=TXT_Sum,IF(ISBLANK($C162),"",_xlfn.MINIFS(AllPlanKapaAmp,AllPlanId,CONCATENATE($C162,"?*"),AllPlanTyp,TXT_Det)),IF($D162=TXT_Det,IF(ISBLANK($C162),"",IF(ISNUMBER($I162),IF(ISNUMBER($K162),IF(I162&lt;&gt;0,$K162/$I162,0%),0%),"")),""))</f>
        <v/>
      </c>
      <c r="M162" s="64"/>
      <c r="N162" s="95" t="str" cm="1">
        <f t="array" ref="N162">IF($D162=TXT_Sum,IF(ISBLANK($C162),"",SUMIFS(AllPlanDauer,AllPlanId,CONCATENATE($C162,"?*"),AllPlanTyp,TXT_Det)),"")</f>
        <v/>
      </c>
      <c r="O162" s="96"/>
      <c r="P162" s="95" t="str" cm="1">
        <f t="array" ref="P162">IF($D162=TXT_Sum,IF(ISBLANK($C162),"",SUMIFS(AllPlanRestAufw,AllPlanId,CONCATENATE($C162,"?*"),AllPlanTyp,TXT_Det)),IF($D162=TXT_Det,IF(ISBLANK($C162),"",IF(ISNUMBER($I162),IF(ISNUMBER($O162),$I162*(1-$O162),$I162),"")),""))</f>
        <v/>
      </c>
      <c r="Q162" s="95" t="str" cm="1">
        <f t="array" ref="Q162">IF(ISBLANK($C162),"",SUMIFS(AllZuordRestKapa,AllZuordPlanId,CONCATENATE($C162,"*")))</f>
        <v/>
      </c>
      <c r="R162" s="66" t="str" cm="1">
        <f t="array" ref="R162">IF($D162=TXT_Sum,IF(ISBLANK($C162),"",_xlfn.MINIFS(AllPlanRestKapaAmp,AllPlanId,CONCATENATE($C162,"?*"),AllPlanTyp,TXT_Det)),IF($D162=TXT_Det,IF(ISBLANK($C162),"",IF(ISNUMBER($P162),IF(ISNUMBER($Q162),IF($P162&lt;&gt;0,$Q162/$P162,100%),0%),"")),""))</f>
        <v/>
      </c>
      <c r="S162" s="67"/>
      <c r="T162" s="68" t="str" cm="1">
        <f t="array" ref="T162">IF($D162=TXT_Sum,IF(ISBLANK($C162),"",IF(_xlfn.MINIFS(AllPlanStart,AllPlanId,CONCATENATE($C162,"?*"),AllPlanTyp,TXT_Det)&gt;DATE(2000,1,1),_xlfn.MINIFS(AllPlanStart,AllPlanId,CONCATENATE($C162,"?*"),AllPlanTyp,TXT_Det),"")),"")</f>
        <v/>
      </c>
      <c r="U162" s="68" t="str" cm="1">
        <f t="array" ref="U162">IF($D162=TXT_Sum,
   IF(ISBLANK($C162),
      "",
      IF(MAX(_xlfn.MAXIFS(AllPlanEnd,AllPlanId,CONCATENATE($C162,"?*"),AllPlanTyp,TXT_Det),_xlfn.MAXIFS(AllPlanStart,AllPlanId,CONCATENATE($C162,"?*"),AllPlanTyp,TXT_MS))&gt;DATE(2000,1,1),
         MAX(_xlfn.MAXIFS(AllPlanEnd,AllPlanId,CONCATENATE($C162,"?*"),AllPlanTyp,TXT_Det),_xlfn.MAXIFS(AllPlanStart,AllPlanId,CONCATENATE($C162,"?*"),AllPlanTyp,TXT_MS)),
         ""
      )
   ),
   IF(ISBLANK($C162),
      "",
      IF(
         AND(
            ISNUMBER($M162),
            ISNUMBER($S162),
            $S162&gt;=DATE(2000,1,1)
         ),
         IF($M162=0,
            $S162,
            WORKDAY.INTL($S162,($M162-1),1)
         ),
         ""
      )
   )
)</f>
        <v/>
      </c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88"/>
      <c r="AZ162" s="88"/>
      <c r="BA162" s="88"/>
      <c r="BB162" s="88"/>
      <c r="BC162" s="88"/>
      <c r="BD162" s="88"/>
      <c r="BE162" s="88"/>
      <c r="BF162" s="88"/>
      <c r="BG162" s="88"/>
      <c r="BH162" s="88"/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88"/>
      <c r="BT162" s="88"/>
      <c r="BU162" s="88"/>
      <c r="BV162" s="88"/>
      <c r="BW162" s="88"/>
      <c r="BX162" s="88"/>
      <c r="BY162" s="88"/>
      <c r="BZ162" s="88"/>
      <c r="CA162" s="88"/>
      <c r="CB162" s="88"/>
      <c r="CC162" s="88"/>
      <c r="CD162" s="88"/>
      <c r="CE162" s="88"/>
      <c r="CF162" s="88"/>
      <c r="CG162" s="88"/>
      <c r="CH162" s="88"/>
      <c r="CI162" s="88"/>
      <c r="CJ162" s="88"/>
      <c r="CK162" s="88"/>
      <c r="CL162" s="88"/>
      <c r="CM162" s="88"/>
      <c r="CN162" s="88"/>
      <c r="CO162" s="88"/>
      <c r="CP162" s="88"/>
      <c r="CQ162" s="88"/>
      <c r="CR162" s="88"/>
      <c r="CS162" s="88"/>
      <c r="CT162" s="88"/>
      <c r="CU162" s="88"/>
      <c r="CV162" s="88"/>
      <c r="CW162" s="88"/>
      <c r="CX162" s="88"/>
      <c r="CY162" s="88"/>
      <c r="CZ162" s="88"/>
      <c r="DA162" s="88"/>
      <c r="DB162" s="88"/>
      <c r="DC162" s="88"/>
      <c r="DD162" s="88"/>
      <c r="DE162" s="88"/>
      <c r="DF162" s="88"/>
      <c r="DG162" s="88"/>
      <c r="DH162" s="88"/>
      <c r="DI162" s="88"/>
      <c r="DJ162" s="88"/>
      <c r="DK162" s="88"/>
      <c r="DL162" s="88"/>
      <c r="DM162" s="88"/>
      <c r="DN162" s="88"/>
      <c r="DO162" s="88"/>
      <c r="DP162" s="88"/>
      <c r="DQ162" s="88"/>
      <c r="DR162" s="88"/>
      <c r="DS162" s="88"/>
      <c r="DT162" s="88"/>
      <c r="DU162" s="88"/>
      <c r="DV162" s="88"/>
    </row>
    <row r="163" spans="1:126" ht="16.5" x14ac:dyDescent="0.2">
      <c r="A163" s="64"/>
      <c r="B163" s="64"/>
      <c r="C163" s="100"/>
      <c r="D163" s="65"/>
      <c r="E163" s="65"/>
      <c r="F163" s="65"/>
      <c r="G163" s="65"/>
      <c r="H163" s="101"/>
      <c r="I163" s="94"/>
      <c r="J163" s="95" t="str" cm="1">
        <f t="array" ref="J163">IF($D163=TXT_Sum,IF(ISBLANK($C163),"",SUMIFS(AllPlanAufw,AllPlanId,CONCATENATE($C163,"?*"),AllPlanTyp,TXT_Det)),"")</f>
        <v/>
      </c>
      <c r="K163" s="95" t="str" cm="1">
        <f t="array" ref="K163">IF($D163=TXT_Sum,IF(ISBLANK($C163),"",SUMIFS(AllPlanKapa,AllPlanId,CONCATENATE($C163,"?*"),AllPlanTyp,TXT_Det)),IF($D163=TXT_Det,IF(ISBLANK($C163),"",SUMIFS(AllZuordKapa,AllZuordPlanId,CONCATENATE($C163,"*"))),""))</f>
        <v/>
      </c>
      <c r="L163" s="66" t="str" cm="1">
        <f t="array" ref="L163">IF($D163=TXT_Sum,IF(ISBLANK($C163),"",_xlfn.MINIFS(AllPlanKapaAmp,AllPlanId,CONCATENATE($C163,"?*"),AllPlanTyp,TXT_Det)),IF($D163=TXT_Det,IF(ISBLANK($C163),"",IF(ISNUMBER($I163),IF(ISNUMBER($K163),IF(I163&lt;&gt;0,$K163/$I163,0%),0%),"")),""))</f>
        <v/>
      </c>
      <c r="M163" s="64"/>
      <c r="N163" s="95" t="str" cm="1">
        <f t="array" ref="N163">IF($D163=TXT_Sum,IF(ISBLANK($C163),"",SUMIFS(AllPlanDauer,AllPlanId,CONCATENATE($C163,"?*"),AllPlanTyp,TXT_Det)),"")</f>
        <v/>
      </c>
      <c r="O163" s="96"/>
      <c r="P163" s="95" t="str" cm="1">
        <f t="array" ref="P163">IF($D163=TXT_Sum,IF(ISBLANK($C163),"",SUMIFS(AllPlanRestAufw,AllPlanId,CONCATENATE($C163,"?*"),AllPlanTyp,TXT_Det)),IF($D163=TXT_Det,IF(ISBLANK($C163),"",IF(ISNUMBER($I163),IF(ISNUMBER($O163),$I163*(1-$O163),$I163),"")),""))</f>
        <v/>
      </c>
      <c r="Q163" s="95" t="str" cm="1">
        <f t="array" ref="Q163">IF(ISBLANK($C163),"",SUMIFS(AllZuordRestKapa,AllZuordPlanId,CONCATENATE($C163,"*")))</f>
        <v/>
      </c>
      <c r="R163" s="66" t="str" cm="1">
        <f t="array" ref="R163">IF($D163=TXT_Sum,IF(ISBLANK($C163),"",_xlfn.MINIFS(AllPlanRestKapaAmp,AllPlanId,CONCATENATE($C163,"?*"),AllPlanTyp,TXT_Det)),IF($D163=TXT_Det,IF(ISBLANK($C163),"",IF(ISNUMBER($P163),IF(ISNUMBER($Q163),IF($P163&lt;&gt;0,$Q163/$P163,100%),0%),"")),""))</f>
        <v/>
      </c>
      <c r="S163" s="67"/>
      <c r="T163" s="68" t="str" cm="1">
        <f t="array" ref="T163">IF($D163=TXT_Sum,IF(ISBLANK($C163),"",IF(_xlfn.MINIFS(AllPlanStart,AllPlanId,CONCATENATE($C163,"?*"),AllPlanTyp,TXT_Det)&gt;DATE(2000,1,1),_xlfn.MINIFS(AllPlanStart,AllPlanId,CONCATENATE($C163,"?*"),AllPlanTyp,TXT_Det),"")),"")</f>
        <v/>
      </c>
      <c r="U163" s="68" t="str" cm="1">
        <f t="array" ref="U163">IF($D163=TXT_Sum,
   IF(ISBLANK($C163),
      "",
      IF(MAX(_xlfn.MAXIFS(AllPlanEnd,AllPlanId,CONCATENATE($C163,"?*"),AllPlanTyp,TXT_Det),_xlfn.MAXIFS(AllPlanStart,AllPlanId,CONCATENATE($C163,"?*"),AllPlanTyp,TXT_MS))&gt;DATE(2000,1,1),
         MAX(_xlfn.MAXIFS(AllPlanEnd,AllPlanId,CONCATENATE($C163,"?*"),AllPlanTyp,TXT_Det),_xlfn.MAXIFS(AllPlanStart,AllPlanId,CONCATENATE($C163,"?*"),AllPlanTyp,TXT_MS)),
         ""
      )
   ),
   IF(ISBLANK($C163),
      "",
      IF(
         AND(
            ISNUMBER($M163),
            ISNUMBER($S163),
            $S163&gt;=DATE(2000,1,1)
         ),
         IF($M163=0,
            $S163,
            WORKDAY.INTL($S163,($M163-1),1)
         ),
         ""
      )
   )
)</f>
        <v/>
      </c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U163" s="88"/>
      <c r="AV163" s="88"/>
      <c r="AW163" s="88"/>
      <c r="AX163" s="88"/>
      <c r="AY163" s="88"/>
      <c r="AZ163" s="88"/>
      <c r="BA163" s="88"/>
      <c r="BB163" s="88"/>
      <c r="BC163" s="88"/>
      <c r="BD163" s="88"/>
      <c r="BE163" s="88"/>
      <c r="BF163" s="88"/>
      <c r="BG163" s="88"/>
      <c r="BH163" s="88"/>
      <c r="BI163" s="88"/>
      <c r="BJ163" s="88"/>
      <c r="BK163" s="88"/>
      <c r="BL163" s="88"/>
      <c r="BM163" s="88"/>
      <c r="BN163" s="88"/>
      <c r="BO163" s="88"/>
      <c r="BP163" s="88"/>
      <c r="BQ163" s="88"/>
      <c r="BR163" s="88"/>
      <c r="BS163" s="88"/>
      <c r="BT163" s="88"/>
      <c r="BU163" s="88"/>
      <c r="BV163" s="88"/>
      <c r="BW163" s="88"/>
      <c r="BX163" s="88"/>
      <c r="BY163" s="88"/>
      <c r="BZ163" s="88"/>
      <c r="CA163" s="88"/>
      <c r="CB163" s="88"/>
      <c r="CC163" s="88"/>
      <c r="CD163" s="88"/>
      <c r="CE163" s="88"/>
      <c r="CF163" s="88"/>
      <c r="CG163" s="88"/>
      <c r="CH163" s="88"/>
      <c r="CI163" s="88"/>
      <c r="CJ163" s="88"/>
      <c r="CK163" s="88"/>
      <c r="CL163" s="88"/>
      <c r="CM163" s="88"/>
      <c r="CN163" s="88"/>
      <c r="CO163" s="88"/>
      <c r="CP163" s="88"/>
      <c r="CQ163" s="88"/>
      <c r="CR163" s="88"/>
      <c r="CS163" s="88"/>
      <c r="CT163" s="88"/>
      <c r="CU163" s="88"/>
      <c r="CV163" s="88"/>
      <c r="CW163" s="88"/>
      <c r="CX163" s="88"/>
      <c r="CY163" s="88"/>
      <c r="CZ163" s="88"/>
      <c r="DA163" s="88"/>
      <c r="DB163" s="88"/>
      <c r="DC163" s="88"/>
      <c r="DD163" s="88"/>
      <c r="DE163" s="88"/>
      <c r="DF163" s="88"/>
      <c r="DG163" s="88"/>
      <c r="DH163" s="88"/>
      <c r="DI163" s="88"/>
      <c r="DJ163" s="88"/>
      <c r="DK163" s="88"/>
      <c r="DL163" s="88"/>
      <c r="DM163" s="88"/>
      <c r="DN163" s="88"/>
      <c r="DO163" s="88"/>
      <c r="DP163" s="88"/>
      <c r="DQ163" s="88"/>
      <c r="DR163" s="88"/>
      <c r="DS163" s="88"/>
      <c r="DT163" s="88"/>
      <c r="DU163" s="88"/>
      <c r="DV163" s="88"/>
    </row>
    <row r="164" spans="1:126" ht="16.5" x14ac:dyDescent="0.2">
      <c r="A164" s="64"/>
      <c r="B164" s="64"/>
      <c r="C164" s="100"/>
      <c r="D164" s="65"/>
      <c r="E164" s="65"/>
      <c r="F164" s="65"/>
      <c r="G164" s="65"/>
      <c r="H164" s="101"/>
      <c r="I164" s="94"/>
      <c r="J164" s="95" t="str" cm="1">
        <f t="array" ref="J164">IF($D164=TXT_Sum,IF(ISBLANK($C164),"",SUMIFS(AllPlanAufw,AllPlanId,CONCATENATE($C164,"?*"),AllPlanTyp,TXT_Det)),"")</f>
        <v/>
      </c>
      <c r="K164" s="95" t="str" cm="1">
        <f t="array" ref="K164">IF($D164=TXT_Sum,IF(ISBLANK($C164),"",SUMIFS(AllPlanKapa,AllPlanId,CONCATENATE($C164,"?*"),AllPlanTyp,TXT_Det)),IF($D164=TXT_Det,IF(ISBLANK($C164),"",SUMIFS(AllZuordKapa,AllZuordPlanId,CONCATENATE($C164,"*"))),""))</f>
        <v/>
      </c>
      <c r="L164" s="66" t="str" cm="1">
        <f t="array" ref="L164">IF($D164=TXT_Sum,IF(ISBLANK($C164),"",_xlfn.MINIFS(AllPlanKapaAmp,AllPlanId,CONCATENATE($C164,"?*"),AllPlanTyp,TXT_Det)),IF($D164=TXT_Det,IF(ISBLANK($C164),"",IF(ISNUMBER($I164),IF(ISNUMBER($K164),IF(I164&lt;&gt;0,$K164/$I164,0%),0%),"")),""))</f>
        <v/>
      </c>
      <c r="M164" s="64"/>
      <c r="N164" s="95" t="str" cm="1">
        <f t="array" ref="N164">IF($D164=TXT_Sum,IF(ISBLANK($C164),"",SUMIFS(AllPlanDauer,AllPlanId,CONCATENATE($C164,"?*"),AllPlanTyp,TXT_Det)),"")</f>
        <v/>
      </c>
      <c r="O164" s="96"/>
      <c r="P164" s="95" t="str" cm="1">
        <f t="array" ref="P164">IF($D164=TXT_Sum,IF(ISBLANK($C164),"",SUMIFS(AllPlanRestAufw,AllPlanId,CONCATENATE($C164,"?*"),AllPlanTyp,TXT_Det)),IF($D164=TXT_Det,IF(ISBLANK($C164),"",IF(ISNUMBER($I164),IF(ISNUMBER($O164),$I164*(1-$O164),$I164),"")),""))</f>
        <v/>
      </c>
      <c r="Q164" s="95" t="str" cm="1">
        <f t="array" ref="Q164">IF(ISBLANK($C164),"",SUMIFS(AllZuordRestKapa,AllZuordPlanId,CONCATENATE($C164,"*")))</f>
        <v/>
      </c>
      <c r="R164" s="66" t="str" cm="1">
        <f t="array" ref="R164">IF($D164=TXT_Sum,IF(ISBLANK($C164),"",_xlfn.MINIFS(AllPlanRestKapaAmp,AllPlanId,CONCATENATE($C164,"?*"),AllPlanTyp,TXT_Det)),IF($D164=TXT_Det,IF(ISBLANK($C164),"",IF(ISNUMBER($P164),IF(ISNUMBER($Q164),IF($P164&lt;&gt;0,$Q164/$P164,100%),0%),"")),""))</f>
        <v/>
      </c>
      <c r="S164" s="67"/>
      <c r="T164" s="68" t="str" cm="1">
        <f t="array" ref="T164">IF($D164=TXT_Sum,IF(ISBLANK($C164),"",IF(_xlfn.MINIFS(AllPlanStart,AllPlanId,CONCATENATE($C164,"?*"),AllPlanTyp,TXT_Det)&gt;DATE(2000,1,1),_xlfn.MINIFS(AllPlanStart,AllPlanId,CONCATENATE($C164,"?*"),AllPlanTyp,TXT_Det),"")),"")</f>
        <v/>
      </c>
      <c r="U164" s="68" t="str" cm="1">
        <f t="array" ref="U164">IF($D164=TXT_Sum,
   IF(ISBLANK($C164),
      "",
      IF(MAX(_xlfn.MAXIFS(AllPlanEnd,AllPlanId,CONCATENATE($C164,"?*"),AllPlanTyp,TXT_Det),_xlfn.MAXIFS(AllPlanStart,AllPlanId,CONCATENATE($C164,"?*"),AllPlanTyp,TXT_MS))&gt;DATE(2000,1,1),
         MAX(_xlfn.MAXIFS(AllPlanEnd,AllPlanId,CONCATENATE($C164,"?*"),AllPlanTyp,TXT_Det),_xlfn.MAXIFS(AllPlanStart,AllPlanId,CONCATENATE($C164,"?*"),AllPlanTyp,TXT_MS)),
         ""
      )
   ),
   IF(ISBLANK($C164),
      "",
      IF(
         AND(
            ISNUMBER($M164),
            ISNUMBER($S164),
            $S164&gt;=DATE(2000,1,1)
         ),
         IF($M164=0,
            $S164,
            WORKDAY.INTL($S164,($M164-1),1)
         ),
         ""
      )
   )
)</f>
        <v/>
      </c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  <c r="AU164" s="88"/>
      <c r="AV164" s="88"/>
      <c r="AW164" s="88"/>
      <c r="AX164" s="88"/>
      <c r="AY164" s="88"/>
      <c r="AZ164" s="88"/>
      <c r="BA164" s="88"/>
      <c r="BB164" s="88"/>
      <c r="BC164" s="88"/>
      <c r="BD164" s="88"/>
      <c r="BE164" s="88"/>
      <c r="BF164" s="88"/>
      <c r="BG164" s="88"/>
      <c r="BH164" s="88"/>
      <c r="BI164" s="88"/>
      <c r="BJ164" s="88"/>
      <c r="BK164" s="88"/>
      <c r="BL164" s="88"/>
      <c r="BM164" s="88"/>
      <c r="BN164" s="88"/>
      <c r="BO164" s="88"/>
      <c r="BP164" s="88"/>
      <c r="BQ164" s="88"/>
      <c r="BR164" s="88"/>
      <c r="BS164" s="88"/>
      <c r="BT164" s="88"/>
      <c r="BU164" s="88"/>
      <c r="BV164" s="88"/>
      <c r="BW164" s="88"/>
      <c r="BX164" s="88"/>
      <c r="BY164" s="88"/>
      <c r="BZ164" s="88"/>
      <c r="CA164" s="88"/>
      <c r="CB164" s="88"/>
      <c r="CC164" s="88"/>
      <c r="CD164" s="88"/>
      <c r="CE164" s="88"/>
      <c r="CF164" s="88"/>
      <c r="CG164" s="88"/>
      <c r="CH164" s="88"/>
      <c r="CI164" s="88"/>
      <c r="CJ164" s="88"/>
      <c r="CK164" s="88"/>
      <c r="CL164" s="88"/>
      <c r="CM164" s="88"/>
      <c r="CN164" s="88"/>
      <c r="CO164" s="88"/>
      <c r="CP164" s="88"/>
      <c r="CQ164" s="88"/>
      <c r="CR164" s="88"/>
      <c r="CS164" s="88"/>
      <c r="CT164" s="88"/>
      <c r="CU164" s="88"/>
      <c r="CV164" s="88"/>
      <c r="CW164" s="88"/>
      <c r="CX164" s="88"/>
      <c r="CY164" s="88"/>
      <c r="CZ164" s="88"/>
      <c r="DA164" s="88"/>
      <c r="DB164" s="88"/>
      <c r="DC164" s="88"/>
      <c r="DD164" s="88"/>
      <c r="DE164" s="88"/>
      <c r="DF164" s="88"/>
      <c r="DG164" s="88"/>
      <c r="DH164" s="88"/>
      <c r="DI164" s="88"/>
      <c r="DJ164" s="88"/>
      <c r="DK164" s="88"/>
      <c r="DL164" s="88"/>
      <c r="DM164" s="88"/>
      <c r="DN164" s="88"/>
      <c r="DO164" s="88"/>
      <c r="DP164" s="88"/>
      <c r="DQ164" s="88"/>
      <c r="DR164" s="88"/>
      <c r="DS164" s="88"/>
      <c r="DT164" s="88"/>
      <c r="DU164" s="88"/>
      <c r="DV164" s="88"/>
    </row>
    <row r="165" spans="1:126" ht="16.5" x14ac:dyDescent="0.2">
      <c r="A165" s="64"/>
      <c r="B165" s="64"/>
      <c r="C165" s="100"/>
      <c r="D165" s="65"/>
      <c r="E165" s="65"/>
      <c r="F165" s="65"/>
      <c r="G165" s="65"/>
      <c r="H165" s="101"/>
      <c r="I165" s="94"/>
      <c r="J165" s="95" t="str" cm="1">
        <f t="array" ref="J165">IF($D165=TXT_Sum,IF(ISBLANK($C165),"",SUMIFS(AllPlanAufw,AllPlanId,CONCATENATE($C165,"?*"),AllPlanTyp,TXT_Det)),"")</f>
        <v/>
      </c>
      <c r="K165" s="95" t="str" cm="1">
        <f t="array" ref="K165">IF($D165=TXT_Sum,IF(ISBLANK($C165),"",SUMIFS(AllPlanKapa,AllPlanId,CONCATENATE($C165,"?*"),AllPlanTyp,TXT_Det)),IF($D165=TXT_Det,IF(ISBLANK($C165),"",SUMIFS(AllZuordKapa,AllZuordPlanId,CONCATENATE($C165,"*"))),""))</f>
        <v/>
      </c>
      <c r="L165" s="66" t="str" cm="1">
        <f t="array" ref="L165">IF($D165=TXT_Sum,IF(ISBLANK($C165),"",_xlfn.MINIFS(AllPlanKapaAmp,AllPlanId,CONCATENATE($C165,"?*"),AllPlanTyp,TXT_Det)),IF($D165=TXT_Det,IF(ISBLANK($C165),"",IF(ISNUMBER($I165),IF(ISNUMBER($K165),IF(I165&lt;&gt;0,$K165/$I165,0%),0%),"")),""))</f>
        <v/>
      </c>
      <c r="M165" s="64"/>
      <c r="N165" s="95" t="str" cm="1">
        <f t="array" ref="N165">IF($D165=TXT_Sum,IF(ISBLANK($C165),"",SUMIFS(AllPlanDauer,AllPlanId,CONCATENATE($C165,"?*"),AllPlanTyp,TXT_Det)),"")</f>
        <v/>
      </c>
      <c r="O165" s="96"/>
      <c r="P165" s="95" t="str" cm="1">
        <f t="array" ref="P165">IF($D165=TXT_Sum,IF(ISBLANK($C165),"",SUMIFS(AllPlanRestAufw,AllPlanId,CONCATENATE($C165,"?*"),AllPlanTyp,TXT_Det)),IF($D165=TXT_Det,IF(ISBLANK($C165),"",IF(ISNUMBER($I165),IF(ISNUMBER($O165),$I165*(1-$O165),$I165),"")),""))</f>
        <v/>
      </c>
      <c r="Q165" s="95" t="str" cm="1">
        <f t="array" ref="Q165">IF(ISBLANK($C165),"",SUMIFS(AllZuordRestKapa,AllZuordPlanId,CONCATENATE($C165,"*")))</f>
        <v/>
      </c>
      <c r="R165" s="66" t="str" cm="1">
        <f t="array" ref="R165">IF($D165=TXT_Sum,IF(ISBLANK($C165),"",_xlfn.MINIFS(AllPlanRestKapaAmp,AllPlanId,CONCATENATE($C165,"?*"),AllPlanTyp,TXT_Det)),IF($D165=TXT_Det,IF(ISBLANK($C165),"",IF(ISNUMBER($P165),IF(ISNUMBER($Q165),IF($P165&lt;&gt;0,$Q165/$P165,100%),0%),"")),""))</f>
        <v/>
      </c>
      <c r="S165" s="67"/>
      <c r="T165" s="68" t="str" cm="1">
        <f t="array" ref="T165">IF($D165=TXT_Sum,IF(ISBLANK($C165),"",IF(_xlfn.MINIFS(AllPlanStart,AllPlanId,CONCATENATE($C165,"?*"),AllPlanTyp,TXT_Det)&gt;DATE(2000,1,1),_xlfn.MINIFS(AllPlanStart,AllPlanId,CONCATENATE($C165,"?*"),AllPlanTyp,TXT_Det),"")),"")</f>
        <v/>
      </c>
      <c r="U165" s="68" t="str" cm="1">
        <f t="array" ref="U165">IF($D165=TXT_Sum,
   IF(ISBLANK($C165),
      "",
      IF(MAX(_xlfn.MAXIFS(AllPlanEnd,AllPlanId,CONCATENATE($C165,"?*"),AllPlanTyp,TXT_Det),_xlfn.MAXIFS(AllPlanStart,AllPlanId,CONCATENATE($C165,"?*"),AllPlanTyp,TXT_MS))&gt;DATE(2000,1,1),
         MAX(_xlfn.MAXIFS(AllPlanEnd,AllPlanId,CONCATENATE($C165,"?*"),AllPlanTyp,TXT_Det),_xlfn.MAXIFS(AllPlanStart,AllPlanId,CONCATENATE($C165,"?*"),AllPlanTyp,TXT_MS)),
         ""
      )
   ),
   IF(ISBLANK($C165),
      "",
      IF(
         AND(
            ISNUMBER($M165),
            ISNUMBER($S165),
            $S165&gt;=DATE(2000,1,1)
         ),
         IF($M165=0,
            $S165,
            WORKDAY.INTL($S165,($M165-1),1)
         ),
         ""
      )
   )
)</f>
        <v/>
      </c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88"/>
      <c r="BW165" s="88"/>
      <c r="BX165" s="88"/>
      <c r="BY165" s="88"/>
      <c r="BZ165" s="88"/>
      <c r="CA165" s="88"/>
      <c r="CB165" s="88"/>
      <c r="CC165" s="88"/>
      <c r="CD165" s="88"/>
      <c r="CE165" s="88"/>
      <c r="CF165" s="88"/>
      <c r="CG165" s="88"/>
      <c r="CH165" s="88"/>
      <c r="CI165" s="88"/>
      <c r="CJ165" s="88"/>
      <c r="CK165" s="88"/>
      <c r="CL165" s="88"/>
      <c r="CM165" s="88"/>
      <c r="CN165" s="88"/>
      <c r="CO165" s="88"/>
      <c r="CP165" s="88"/>
      <c r="CQ165" s="88"/>
      <c r="CR165" s="88"/>
      <c r="CS165" s="88"/>
      <c r="CT165" s="88"/>
      <c r="CU165" s="88"/>
      <c r="CV165" s="88"/>
      <c r="CW165" s="88"/>
      <c r="CX165" s="88"/>
      <c r="CY165" s="88"/>
      <c r="CZ165" s="88"/>
      <c r="DA165" s="88"/>
      <c r="DB165" s="88"/>
      <c r="DC165" s="88"/>
      <c r="DD165" s="88"/>
      <c r="DE165" s="88"/>
      <c r="DF165" s="88"/>
      <c r="DG165" s="88"/>
      <c r="DH165" s="88"/>
      <c r="DI165" s="88"/>
      <c r="DJ165" s="88"/>
      <c r="DK165" s="88"/>
      <c r="DL165" s="88"/>
      <c r="DM165" s="88"/>
      <c r="DN165" s="88"/>
      <c r="DO165" s="88"/>
      <c r="DP165" s="88"/>
      <c r="DQ165" s="88"/>
      <c r="DR165" s="88"/>
      <c r="DS165" s="88"/>
      <c r="DT165" s="88"/>
      <c r="DU165" s="88"/>
      <c r="DV165" s="88"/>
    </row>
    <row r="166" spans="1:126" ht="16.5" x14ac:dyDescent="0.2">
      <c r="A166" s="64"/>
      <c r="B166" s="64"/>
      <c r="C166" s="100"/>
      <c r="D166" s="65"/>
      <c r="E166" s="65"/>
      <c r="F166" s="65"/>
      <c r="G166" s="65"/>
      <c r="H166" s="101"/>
      <c r="I166" s="94"/>
      <c r="J166" s="95" t="str" cm="1">
        <f t="array" ref="J166">IF($D166=TXT_Sum,IF(ISBLANK($C166),"",SUMIFS(AllPlanAufw,AllPlanId,CONCATENATE($C166,"?*"),AllPlanTyp,TXT_Det)),"")</f>
        <v/>
      </c>
      <c r="K166" s="95" t="str" cm="1">
        <f t="array" ref="K166">IF($D166=TXT_Sum,IF(ISBLANK($C166),"",SUMIFS(AllPlanKapa,AllPlanId,CONCATENATE($C166,"?*"),AllPlanTyp,TXT_Det)),IF($D166=TXT_Det,IF(ISBLANK($C166),"",SUMIFS(AllZuordKapa,AllZuordPlanId,CONCATENATE($C166,"*"))),""))</f>
        <v/>
      </c>
      <c r="L166" s="66" t="str" cm="1">
        <f t="array" ref="L166">IF($D166=TXT_Sum,IF(ISBLANK($C166),"",_xlfn.MINIFS(AllPlanKapaAmp,AllPlanId,CONCATENATE($C166,"?*"),AllPlanTyp,TXT_Det)),IF($D166=TXT_Det,IF(ISBLANK($C166),"",IF(ISNUMBER($I166),IF(ISNUMBER($K166),IF(I166&lt;&gt;0,$K166/$I166,0%),0%),"")),""))</f>
        <v/>
      </c>
      <c r="M166" s="64"/>
      <c r="N166" s="95" t="str" cm="1">
        <f t="array" ref="N166">IF($D166=TXT_Sum,IF(ISBLANK($C166),"",SUMIFS(AllPlanDauer,AllPlanId,CONCATENATE($C166,"?*"),AllPlanTyp,TXT_Det)),"")</f>
        <v/>
      </c>
      <c r="O166" s="96"/>
      <c r="P166" s="95" t="str" cm="1">
        <f t="array" ref="P166">IF($D166=TXT_Sum,IF(ISBLANK($C166),"",SUMIFS(AllPlanRestAufw,AllPlanId,CONCATENATE($C166,"?*"),AllPlanTyp,TXT_Det)),IF($D166=TXT_Det,IF(ISBLANK($C166),"",IF(ISNUMBER($I166),IF(ISNUMBER($O166),$I166*(1-$O166),$I166),"")),""))</f>
        <v/>
      </c>
      <c r="Q166" s="95" t="str" cm="1">
        <f t="array" ref="Q166">IF(ISBLANK($C166),"",SUMIFS(AllZuordRestKapa,AllZuordPlanId,CONCATENATE($C166,"*")))</f>
        <v/>
      </c>
      <c r="R166" s="66" t="str" cm="1">
        <f t="array" ref="R166">IF($D166=TXT_Sum,IF(ISBLANK($C166),"",_xlfn.MINIFS(AllPlanRestKapaAmp,AllPlanId,CONCATENATE($C166,"?*"),AllPlanTyp,TXT_Det)),IF($D166=TXT_Det,IF(ISBLANK($C166),"",IF(ISNUMBER($P166),IF(ISNUMBER($Q166),IF($P166&lt;&gt;0,$Q166/$P166,100%),0%),"")),""))</f>
        <v/>
      </c>
      <c r="S166" s="67"/>
      <c r="T166" s="68" t="str" cm="1">
        <f t="array" ref="T166">IF($D166=TXT_Sum,IF(ISBLANK($C166),"",IF(_xlfn.MINIFS(AllPlanStart,AllPlanId,CONCATENATE($C166,"?*"),AllPlanTyp,TXT_Det)&gt;DATE(2000,1,1),_xlfn.MINIFS(AllPlanStart,AllPlanId,CONCATENATE($C166,"?*"),AllPlanTyp,TXT_Det),"")),"")</f>
        <v/>
      </c>
      <c r="U166" s="68" t="str" cm="1">
        <f t="array" ref="U166">IF($D166=TXT_Sum,
   IF(ISBLANK($C166),
      "",
      IF(MAX(_xlfn.MAXIFS(AllPlanEnd,AllPlanId,CONCATENATE($C166,"?*"),AllPlanTyp,TXT_Det),_xlfn.MAXIFS(AllPlanStart,AllPlanId,CONCATENATE($C166,"?*"),AllPlanTyp,TXT_MS))&gt;DATE(2000,1,1),
         MAX(_xlfn.MAXIFS(AllPlanEnd,AllPlanId,CONCATENATE($C166,"?*"),AllPlanTyp,TXT_Det),_xlfn.MAXIFS(AllPlanStart,AllPlanId,CONCATENATE($C166,"?*"),AllPlanTyp,TXT_MS)),
         ""
      )
   ),
   IF(ISBLANK($C166),
      "",
      IF(
         AND(
            ISNUMBER($M166),
            ISNUMBER($S166),
            $S166&gt;=DATE(2000,1,1)
         ),
         IF($M166=0,
            $S166,
            WORKDAY.INTL($S166,($M166-1),1)
         ),
         ""
      )
   )
)</f>
        <v/>
      </c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88"/>
      <c r="BW166" s="88"/>
      <c r="BX166" s="88"/>
      <c r="BY166" s="88"/>
      <c r="BZ166" s="88"/>
      <c r="CA166" s="88"/>
      <c r="CB166" s="88"/>
      <c r="CC166" s="88"/>
      <c r="CD166" s="88"/>
      <c r="CE166" s="88"/>
      <c r="CF166" s="88"/>
      <c r="CG166" s="88"/>
      <c r="CH166" s="88"/>
      <c r="CI166" s="88"/>
      <c r="CJ166" s="88"/>
      <c r="CK166" s="88"/>
      <c r="CL166" s="88"/>
      <c r="CM166" s="88"/>
      <c r="CN166" s="88"/>
      <c r="CO166" s="88"/>
      <c r="CP166" s="88"/>
      <c r="CQ166" s="88"/>
      <c r="CR166" s="88"/>
      <c r="CS166" s="88"/>
      <c r="CT166" s="88"/>
      <c r="CU166" s="88"/>
      <c r="CV166" s="88"/>
      <c r="CW166" s="88"/>
      <c r="CX166" s="88"/>
      <c r="CY166" s="88"/>
      <c r="CZ166" s="88"/>
      <c r="DA166" s="88"/>
      <c r="DB166" s="88"/>
      <c r="DC166" s="88"/>
      <c r="DD166" s="88"/>
      <c r="DE166" s="88"/>
      <c r="DF166" s="88"/>
      <c r="DG166" s="88"/>
      <c r="DH166" s="88"/>
      <c r="DI166" s="88"/>
      <c r="DJ166" s="88"/>
      <c r="DK166" s="88"/>
      <c r="DL166" s="88"/>
      <c r="DM166" s="88"/>
      <c r="DN166" s="88"/>
      <c r="DO166" s="88"/>
      <c r="DP166" s="88"/>
      <c r="DQ166" s="88"/>
      <c r="DR166" s="88"/>
      <c r="DS166" s="88"/>
      <c r="DT166" s="88"/>
      <c r="DU166" s="88"/>
      <c r="DV166" s="88"/>
    </row>
    <row r="167" spans="1:126" ht="16.5" x14ac:dyDescent="0.2">
      <c r="A167" s="64"/>
      <c r="B167" s="64"/>
      <c r="C167" s="100"/>
      <c r="D167" s="65"/>
      <c r="E167" s="65"/>
      <c r="F167" s="65"/>
      <c r="G167" s="65"/>
      <c r="H167" s="101"/>
      <c r="I167" s="94"/>
      <c r="J167" s="95" t="str" cm="1">
        <f t="array" ref="J167">IF($D167=TXT_Sum,IF(ISBLANK($C167),"",SUMIFS(AllPlanAufw,AllPlanId,CONCATENATE($C167,"?*"),AllPlanTyp,TXT_Det)),"")</f>
        <v/>
      </c>
      <c r="K167" s="95" t="str" cm="1">
        <f t="array" ref="K167">IF($D167=TXT_Sum,IF(ISBLANK($C167),"",SUMIFS(AllPlanKapa,AllPlanId,CONCATENATE($C167,"?*"),AllPlanTyp,TXT_Det)),IF($D167=TXT_Det,IF(ISBLANK($C167),"",SUMIFS(AllZuordKapa,AllZuordPlanId,CONCATENATE($C167,"*"))),""))</f>
        <v/>
      </c>
      <c r="L167" s="66" t="str" cm="1">
        <f t="array" ref="L167">IF($D167=TXT_Sum,IF(ISBLANK($C167),"",_xlfn.MINIFS(AllPlanKapaAmp,AllPlanId,CONCATENATE($C167,"?*"),AllPlanTyp,TXT_Det)),IF($D167=TXT_Det,IF(ISBLANK($C167),"",IF(ISNUMBER($I167),IF(ISNUMBER($K167),IF(I167&lt;&gt;0,$K167/$I167,0%),0%),"")),""))</f>
        <v/>
      </c>
      <c r="M167" s="64"/>
      <c r="N167" s="95" t="str" cm="1">
        <f t="array" ref="N167">IF($D167=TXT_Sum,IF(ISBLANK($C167),"",SUMIFS(AllPlanDauer,AllPlanId,CONCATENATE($C167,"?*"),AllPlanTyp,TXT_Det)),"")</f>
        <v/>
      </c>
      <c r="O167" s="96"/>
      <c r="P167" s="95" t="str" cm="1">
        <f t="array" ref="P167">IF($D167=TXT_Sum,IF(ISBLANK($C167),"",SUMIFS(AllPlanRestAufw,AllPlanId,CONCATENATE($C167,"?*"),AllPlanTyp,TXT_Det)),IF($D167=TXT_Det,IF(ISBLANK($C167),"",IF(ISNUMBER($I167),IF(ISNUMBER($O167),$I167*(1-$O167),$I167),"")),""))</f>
        <v/>
      </c>
      <c r="Q167" s="95" t="str" cm="1">
        <f t="array" ref="Q167">IF(ISBLANK($C167),"",SUMIFS(AllZuordRestKapa,AllZuordPlanId,CONCATENATE($C167,"*")))</f>
        <v/>
      </c>
      <c r="R167" s="66" t="str" cm="1">
        <f t="array" ref="R167">IF($D167=TXT_Sum,IF(ISBLANK($C167),"",_xlfn.MINIFS(AllPlanRestKapaAmp,AllPlanId,CONCATENATE($C167,"?*"),AllPlanTyp,TXT_Det)),IF($D167=TXT_Det,IF(ISBLANK($C167),"",IF(ISNUMBER($P167),IF(ISNUMBER($Q167),IF($P167&lt;&gt;0,$Q167/$P167,100%),0%),"")),""))</f>
        <v/>
      </c>
      <c r="S167" s="67"/>
      <c r="T167" s="68" t="str" cm="1">
        <f t="array" ref="T167">IF($D167=TXT_Sum,IF(ISBLANK($C167),"",IF(_xlfn.MINIFS(AllPlanStart,AllPlanId,CONCATENATE($C167,"?*"),AllPlanTyp,TXT_Det)&gt;DATE(2000,1,1),_xlfn.MINIFS(AllPlanStart,AllPlanId,CONCATENATE($C167,"?*"),AllPlanTyp,TXT_Det),"")),"")</f>
        <v/>
      </c>
      <c r="U167" s="68" t="str" cm="1">
        <f t="array" ref="U167">IF($D167=TXT_Sum,
   IF(ISBLANK($C167),
      "",
      IF(MAX(_xlfn.MAXIFS(AllPlanEnd,AllPlanId,CONCATENATE($C167,"?*"),AllPlanTyp,TXT_Det),_xlfn.MAXIFS(AllPlanStart,AllPlanId,CONCATENATE($C167,"?*"),AllPlanTyp,TXT_MS))&gt;DATE(2000,1,1),
         MAX(_xlfn.MAXIFS(AllPlanEnd,AllPlanId,CONCATENATE($C167,"?*"),AllPlanTyp,TXT_Det),_xlfn.MAXIFS(AllPlanStart,AllPlanId,CONCATENATE($C167,"?*"),AllPlanTyp,TXT_MS)),
         ""
      )
   ),
   IF(ISBLANK($C167),
      "",
      IF(
         AND(
            ISNUMBER($M167),
            ISNUMBER($S167),
            $S167&gt;=DATE(2000,1,1)
         ),
         IF($M167=0,
            $S167,
            WORKDAY.INTL($S167,($M167-1),1)
         ),
         ""
      )
   )
)</f>
        <v/>
      </c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88"/>
      <c r="BW167" s="88"/>
      <c r="BX167" s="88"/>
      <c r="BY167" s="88"/>
      <c r="BZ167" s="88"/>
      <c r="CA167" s="88"/>
      <c r="CB167" s="88"/>
      <c r="CC167" s="88"/>
      <c r="CD167" s="88"/>
      <c r="CE167" s="88"/>
      <c r="CF167" s="88"/>
      <c r="CG167" s="88"/>
      <c r="CH167" s="88"/>
      <c r="CI167" s="88"/>
      <c r="CJ167" s="88"/>
      <c r="CK167" s="88"/>
      <c r="CL167" s="88"/>
      <c r="CM167" s="88"/>
      <c r="CN167" s="88"/>
      <c r="CO167" s="88"/>
      <c r="CP167" s="88"/>
      <c r="CQ167" s="88"/>
      <c r="CR167" s="88"/>
      <c r="CS167" s="88"/>
      <c r="CT167" s="88"/>
      <c r="CU167" s="88"/>
      <c r="CV167" s="88"/>
      <c r="CW167" s="88"/>
      <c r="CX167" s="88"/>
      <c r="CY167" s="88"/>
      <c r="CZ167" s="88"/>
      <c r="DA167" s="88"/>
      <c r="DB167" s="88"/>
      <c r="DC167" s="88"/>
      <c r="DD167" s="88"/>
      <c r="DE167" s="88"/>
      <c r="DF167" s="88"/>
      <c r="DG167" s="88"/>
      <c r="DH167" s="88"/>
      <c r="DI167" s="88"/>
      <c r="DJ167" s="88"/>
      <c r="DK167" s="88"/>
      <c r="DL167" s="88"/>
      <c r="DM167" s="88"/>
      <c r="DN167" s="88"/>
      <c r="DO167" s="88"/>
      <c r="DP167" s="88"/>
      <c r="DQ167" s="88"/>
      <c r="DR167" s="88"/>
      <c r="DS167" s="88"/>
      <c r="DT167" s="88"/>
      <c r="DU167" s="88"/>
      <c r="DV167" s="88"/>
    </row>
    <row r="168" spans="1:126" ht="16.5" x14ac:dyDescent="0.2">
      <c r="A168" s="64"/>
      <c r="B168" s="64"/>
      <c r="C168" s="100"/>
      <c r="D168" s="65"/>
      <c r="E168" s="65"/>
      <c r="F168" s="65"/>
      <c r="G168" s="65"/>
      <c r="H168" s="101"/>
      <c r="I168" s="94"/>
      <c r="J168" s="95" t="str" cm="1">
        <f t="array" ref="J168">IF($D168=TXT_Sum,IF(ISBLANK($C168),"",SUMIFS(AllPlanAufw,AllPlanId,CONCATENATE($C168,"?*"),AllPlanTyp,TXT_Det)),"")</f>
        <v/>
      </c>
      <c r="K168" s="95" t="str" cm="1">
        <f t="array" ref="K168">IF($D168=TXT_Sum,IF(ISBLANK($C168),"",SUMIFS(AllPlanKapa,AllPlanId,CONCATENATE($C168,"?*"),AllPlanTyp,TXT_Det)),IF($D168=TXT_Det,IF(ISBLANK($C168),"",SUMIFS(AllZuordKapa,AllZuordPlanId,CONCATENATE($C168,"*"))),""))</f>
        <v/>
      </c>
      <c r="L168" s="66" t="str" cm="1">
        <f t="array" ref="L168">IF($D168=TXT_Sum,IF(ISBLANK($C168),"",_xlfn.MINIFS(AllPlanKapaAmp,AllPlanId,CONCATENATE($C168,"?*"),AllPlanTyp,TXT_Det)),IF($D168=TXT_Det,IF(ISBLANK($C168),"",IF(ISNUMBER($I168),IF(ISNUMBER($K168),IF(I168&lt;&gt;0,$K168/$I168,0%),0%),"")),""))</f>
        <v/>
      </c>
      <c r="M168" s="64"/>
      <c r="N168" s="95" t="str" cm="1">
        <f t="array" ref="N168">IF($D168=TXT_Sum,IF(ISBLANK($C168),"",SUMIFS(AllPlanDauer,AllPlanId,CONCATENATE($C168,"?*"),AllPlanTyp,TXT_Det)),"")</f>
        <v/>
      </c>
      <c r="O168" s="96"/>
      <c r="P168" s="95" t="str" cm="1">
        <f t="array" ref="P168">IF($D168=TXT_Sum,IF(ISBLANK($C168),"",SUMIFS(AllPlanRestAufw,AllPlanId,CONCATENATE($C168,"?*"),AllPlanTyp,TXT_Det)),IF($D168=TXT_Det,IF(ISBLANK($C168),"",IF(ISNUMBER($I168),IF(ISNUMBER($O168),$I168*(1-$O168),$I168),"")),""))</f>
        <v/>
      </c>
      <c r="Q168" s="95" t="str" cm="1">
        <f t="array" ref="Q168">IF(ISBLANK($C168),"",SUMIFS(AllZuordRestKapa,AllZuordPlanId,CONCATENATE($C168,"*")))</f>
        <v/>
      </c>
      <c r="R168" s="66" t="str" cm="1">
        <f t="array" ref="R168">IF($D168=TXT_Sum,IF(ISBLANK($C168),"",_xlfn.MINIFS(AllPlanRestKapaAmp,AllPlanId,CONCATENATE($C168,"?*"),AllPlanTyp,TXT_Det)),IF($D168=TXT_Det,IF(ISBLANK($C168),"",IF(ISNUMBER($P168),IF(ISNUMBER($Q168),IF($P168&lt;&gt;0,$Q168/$P168,100%),0%),"")),""))</f>
        <v/>
      </c>
      <c r="S168" s="67"/>
      <c r="T168" s="68" t="str" cm="1">
        <f t="array" ref="T168">IF($D168=TXT_Sum,IF(ISBLANK($C168),"",IF(_xlfn.MINIFS(AllPlanStart,AllPlanId,CONCATENATE($C168,"?*"),AllPlanTyp,TXT_Det)&gt;DATE(2000,1,1),_xlfn.MINIFS(AllPlanStart,AllPlanId,CONCATENATE($C168,"?*"),AllPlanTyp,TXT_Det),"")),"")</f>
        <v/>
      </c>
      <c r="U168" s="68" t="str" cm="1">
        <f t="array" ref="U168">IF($D168=TXT_Sum,
   IF(ISBLANK($C168),
      "",
      IF(MAX(_xlfn.MAXIFS(AllPlanEnd,AllPlanId,CONCATENATE($C168,"?*"),AllPlanTyp,TXT_Det),_xlfn.MAXIFS(AllPlanStart,AllPlanId,CONCATENATE($C168,"?*"),AllPlanTyp,TXT_MS))&gt;DATE(2000,1,1),
         MAX(_xlfn.MAXIFS(AllPlanEnd,AllPlanId,CONCATENATE($C168,"?*"),AllPlanTyp,TXT_Det),_xlfn.MAXIFS(AllPlanStart,AllPlanId,CONCATENATE($C168,"?*"),AllPlanTyp,TXT_MS)),
         ""
      )
   ),
   IF(ISBLANK($C168),
      "",
      IF(
         AND(
            ISNUMBER($M168),
            ISNUMBER($S168),
            $S168&gt;=DATE(2000,1,1)
         ),
         IF($M168=0,
            $S168,
            WORKDAY.INTL($S168,($M168-1),1)
         ),
         ""
      )
   )
)</f>
        <v/>
      </c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88"/>
      <c r="BW168" s="88"/>
      <c r="BX168" s="88"/>
      <c r="BY168" s="88"/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  <c r="CL168" s="88"/>
      <c r="CM168" s="88"/>
      <c r="CN168" s="88"/>
      <c r="CO168" s="88"/>
      <c r="CP168" s="88"/>
      <c r="CQ168" s="88"/>
      <c r="CR168" s="88"/>
      <c r="CS168" s="88"/>
      <c r="CT168" s="88"/>
      <c r="CU168" s="88"/>
      <c r="CV168" s="88"/>
      <c r="CW168" s="88"/>
      <c r="CX168" s="88"/>
      <c r="CY168" s="88"/>
      <c r="CZ168" s="88"/>
      <c r="DA168" s="88"/>
      <c r="DB168" s="88"/>
      <c r="DC168" s="88"/>
      <c r="DD168" s="88"/>
      <c r="DE168" s="88"/>
      <c r="DF168" s="88"/>
      <c r="DG168" s="88"/>
      <c r="DH168" s="88"/>
      <c r="DI168" s="88"/>
      <c r="DJ168" s="88"/>
      <c r="DK168" s="88"/>
      <c r="DL168" s="88"/>
      <c r="DM168" s="88"/>
      <c r="DN168" s="88"/>
      <c r="DO168" s="88"/>
      <c r="DP168" s="88"/>
      <c r="DQ168" s="88"/>
      <c r="DR168" s="88"/>
      <c r="DS168" s="88"/>
      <c r="DT168" s="88"/>
      <c r="DU168" s="88"/>
      <c r="DV168" s="88"/>
    </row>
    <row r="169" spans="1:126" ht="16.5" x14ac:dyDescent="0.2">
      <c r="A169" s="64"/>
      <c r="B169" s="64"/>
      <c r="C169" s="100"/>
      <c r="D169" s="65"/>
      <c r="E169" s="65"/>
      <c r="F169" s="65"/>
      <c r="G169" s="65"/>
      <c r="H169" s="101"/>
      <c r="I169" s="94"/>
      <c r="J169" s="95" t="str" cm="1">
        <f t="array" ref="J169">IF($D169=TXT_Sum,IF(ISBLANK($C169),"",SUMIFS(AllPlanAufw,AllPlanId,CONCATENATE($C169,"?*"),AllPlanTyp,TXT_Det)),"")</f>
        <v/>
      </c>
      <c r="K169" s="95" t="str" cm="1">
        <f t="array" ref="K169">IF($D169=TXT_Sum,IF(ISBLANK($C169),"",SUMIFS(AllPlanKapa,AllPlanId,CONCATENATE($C169,"?*"),AllPlanTyp,TXT_Det)),IF($D169=TXT_Det,IF(ISBLANK($C169),"",SUMIFS(AllZuordKapa,AllZuordPlanId,CONCATENATE($C169,"*"))),""))</f>
        <v/>
      </c>
      <c r="L169" s="66" t="str" cm="1">
        <f t="array" ref="L169">IF($D169=TXT_Sum,IF(ISBLANK($C169),"",_xlfn.MINIFS(AllPlanKapaAmp,AllPlanId,CONCATENATE($C169,"?*"),AllPlanTyp,TXT_Det)),IF($D169=TXT_Det,IF(ISBLANK($C169),"",IF(ISNUMBER($I169),IF(ISNUMBER($K169),IF(I169&lt;&gt;0,$K169/$I169,0%),0%),"")),""))</f>
        <v/>
      </c>
      <c r="M169" s="64"/>
      <c r="N169" s="95" t="str" cm="1">
        <f t="array" ref="N169">IF($D169=TXT_Sum,IF(ISBLANK($C169),"",SUMIFS(AllPlanDauer,AllPlanId,CONCATENATE($C169,"?*"),AllPlanTyp,TXT_Det)),"")</f>
        <v/>
      </c>
      <c r="O169" s="96"/>
      <c r="P169" s="95" t="str" cm="1">
        <f t="array" ref="P169">IF($D169=TXT_Sum,IF(ISBLANK($C169),"",SUMIFS(AllPlanRestAufw,AllPlanId,CONCATENATE($C169,"?*"),AllPlanTyp,TXT_Det)),IF($D169=TXT_Det,IF(ISBLANK($C169),"",IF(ISNUMBER($I169),IF(ISNUMBER($O169),$I169*(1-$O169),$I169),"")),""))</f>
        <v/>
      </c>
      <c r="Q169" s="95" t="str" cm="1">
        <f t="array" ref="Q169">IF(ISBLANK($C169),"",SUMIFS(AllZuordRestKapa,AllZuordPlanId,CONCATENATE($C169,"*")))</f>
        <v/>
      </c>
      <c r="R169" s="66" t="str" cm="1">
        <f t="array" ref="R169">IF($D169=TXT_Sum,IF(ISBLANK($C169),"",_xlfn.MINIFS(AllPlanRestKapaAmp,AllPlanId,CONCATENATE($C169,"?*"),AllPlanTyp,TXT_Det)),IF($D169=TXT_Det,IF(ISBLANK($C169),"",IF(ISNUMBER($P169),IF(ISNUMBER($Q169),IF($P169&lt;&gt;0,$Q169/$P169,100%),0%),"")),""))</f>
        <v/>
      </c>
      <c r="S169" s="67"/>
      <c r="T169" s="68" t="str" cm="1">
        <f t="array" ref="T169">IF($D169=TXT_Sum,IF(ISBLANK($C169),"",IF(_xlfn.MINIFS(AllPlanStart,AllPlanId,CONCATENATE($C169,"?*"),AllPlanTyp,TXT_Det)&gt;DATE(2000,1,1),_xlfn.MINIFS(AllPlanStart,AllPlanId,CONCATENATE($C169,"?*"),AllPlanTyp,TXT_Det),"")),"")</f>
        <v/>
      </c>
      <c r="U169" s="68" t="str" cm="1">
        <f t="array" ref="U169">IF($D169=TXT_Sum,
   IF(ISBLANK($C169),
      "",
      IF(MAX(_xlfn.MAXIFS(AllPlanEnd,AllPlanId,CONCATENATE($C169,"?*"),AllPlanTyp,TXT_Det),_xlfn.MAXIFS(AllPlanStart,AllPlanId,CONCATENATE($C169,"?*"),AllPlanTyp,TXT_MS))&gt;DATE(2000,1,1),
         MAX(_xlfn.MAXIFS(AllPlanEnd,AllPlanId,CONCATENATE($C169,"?*"),AllPlanTyp,TXT_Det),_xlfn.MAXIFS(AllPlanStart,AllPlanId,CONCATENATE($C169,"?*"),AllPlanTyp,TXT_MS)),
         ""
      )
   ),
   IF(ISBLANK($C169),
      "",
      IF(
         AND(
            ISNUMBER($M169),
            ISNUMBER($S169),
            $S169&gt;=DATE(2000,1,1)
         ),
         IF($M169=0,
            $S169,
            WORKDAY.INTL($S169,($M169-1),1)
         ),
         ""
      )
   )
)</f>
        <v/>
      </c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/>
      <c r="BV169" s="88"/>
      <c r="BW169" s="88"/>
      <c r="BX169" s="88"/>
      <c r="BY169" s="88"/>
      <c r="BZ169" s="88"/>
      <c r="CA169" s="88"/>
      <c r="CB169" s="88"/>
      <c r="CC169" s="88"/>
      <c r="CD169" s="88"/>
      <c r="CE169" s="88"/>
      <c r="CF169" s="88"/>
      <c r="CG169" s="88"/>
      <c r="CH169" s="88"/>
      <c r="CI169" s="88"/>
      <c r="CJ169" s="88"/>
      <c r="CK169" s="88"/>
      <c r="CL169" s="88"/>
      <c r="CM169" s="88"/>
      <c r="CN169" s="88"/>
      <c r="CO169" s="88"/>
      <c r="CP169" s="88"/>
      <c r="CQ169" s="88"/>
      <c r="CR169" s="88"/>
      <c r="CS169" s="88"/>
      <c r="CT169" s="88"/>
      <c r="CU169" s="88"/>
      <c r="CV169" s="88"/>
      <c r="CW169" s="88"/>
      <c r="CX169" s="88"/>
      <c r="CY169" s="88"/>
      <c r="CZ169" s="88"/>
      <c r="DA169" s="88"/>
      <c r="DB169" s="88"/>
      <c r="DC169" s="88"/>
      <c r="DD169" s="88"/>
      <c r="DE169" s="88"/>
      <c r="DF169" s="88"/>
      <c r="DG169" s="88"/>
      <c r="DH169" s="88"/>
      <c r="DI169" s="88"/>
      <c r="DJ169" s="88"/>
      <c r="DK169" s="88"/>
      <c r="DL169" s="88"/>
      <c r="DM169" s="88"/>
      <c r="DN169" s="88"/>
      <c r="DO169" s="88"/>
      <c r="DP169" s="88"/>
      <c r="DQ169" s="88"/>
      <c r="DR169" s="88"/>
      <c r="DS169" s="88"/>
      <c r="DT169" s="88"/>
      <c r="DU169" s="88"/>
      <c r="DV169" s="88"/>
    </row>
    <row r="170" spans="1:126" ht="16.5" x14ac:dyDescent="0.2">
      <c r="A170" s="64"/>
      <c r="B170" s="64"/>
      <c r="C170" s="100"/>
      <c r="D170" s="65"/>
      <c r="E170" s="65"/>
      <c r="F170" s="65"/>
      <c r="G170" s="65"/>
      <c r="H170" s="101"/>
      <c r="I170" s="94"/>
      <c r="J170" s="95" t="str" cm="1">
        <f t="array" ref="J170">IF($D170=TXT_Sum,IF(ISBLANK($C170),"",SUMIFS(AllPlanAufw,AllPlanId,CONCATENATE($C170,"?*"),AllPlanTyp,TXT_Det)),"")</f>
        <v/>
      </c>
      <c r="K170" s="95" t="str" cm="1">
        <f t="array" ref="K170">IF($D170=TXT_Sum,IF(ISBLANK($C170),"",SUMIFS(AllPlanKapa,AllPlanId,CONCATENATE($C170,"?*"),AllPlanTyp,TXT_Det)),IF($D170=TXT_Det,IF(ISBLANK($C170),"",SUMIFS(AllZuordKapa,AllZuordPlanId,CONCATENATE($C170,"*"))),""))</f>
        <v/>
      </c>
      <c r="L170" s="66" t="str" cm="1">
        <f t="array" ref="L170">IF($D170=TXT_Sum,IF(ISBLANK($C170),"",_xlfn.MINIFS(AllPlanKapaAmp,AllPlanId,CONCATENATE($C170,"?*"),AllPlanTyp,TXT_Det)),IF($D170=TXT_Det,IF(ISBLANK($C170),"",IF(ISNUMBER($I170),IF(ISNUMBER($K170),IF(I170&lt;&gt;0,$K170/$I170,0%),0%),"")),""))</f>
        <v/>
      </c>
      <c r="M170" s="64"/>
      <c r="N170" s="95" t="str" cm="1">
        <f t="array" ref="N170">IF($D170=TXT_Sum,IF(ISBLANK($C170),"",SUMIFS(AllPlanDauer,AllPlanId,CONCATENATE($C170,"?*"),AllPlanTyp,TXT_Det)),"")</f>
        <v/>
      </c>
      <c r="O170" s="96"/>
      <c r="P170" s="95" t="str" cm="1">
        <f t="array" ref="P170">IF($D170=TXT_Sum,IF(ISBLANK($C170),"",SUMIFS(AllPlanRestAufw,AllPlanId,CONCATENATE($C170,"?*"),AllPlanTyp,TXT_Det)),IF($D170=TXT_Det,IF(ISBLANK($C170),"",IF(ISNUMBER($I170),IF(ISNUMBER($O170),$I170*(1-$O170),$I170),"")),""))</f>
        <v/>
      </c>
      <c r="Q170" s="95" t="str" cm="1">
        <f t="array" ref="Q170">IF(ISBLANK($C170),"",SUMIFS(AllZuordRestKapa,AllZuordPlanId,CONCATENATE($C170,"*")))</f>
        <v/>
      </c>
      <c r="R170" s="66" t="str" cm="1">
        <f t="array" ref="R170">IF($D170=TXT_Sum,IF(ISBLANK($C170),"",_xlfn.MINIFS(AllPlanRestKapaAmp,AllPlanId,CONCATENATE($C170,"?*"),AllPlanTyp,TXT_Det)),IF($D170=TXT_Det,IF(ISBLANK($C170),"",IF(ISNUMBER($P170),IF(ISNUMBER($Q170),IF($P170&lt;&gt;0,$Q170/$P170,100%),0%),"")),""))</f>
        <v/>
      </c>
      <c r="S170" s="67"/>
      <c r="T170" s="68" t="str" cm="1">
        <f t="array" ref="T170">IF($D170=TXT_Sum,IF(ISBLANK($C170),"",IF(_xlfn.MINIFS(AllPlanStart,AllPlanId,CONCATENATE($C170,"?*"),AllPlanTyp,TXT_Det)&gt;DATE(2000,1,1),_xlfn.MINIFS(AllPlanStart,AllPlanId,CONCATENATE($C170,"?*"),AllPlanTyp,TXT_Det),"")),"")</f>
        <v/>
      </c>
      <c r="U170" s="68" t="str" cm="1">
        <f t="array" ref="U170">IF($D170=TXT_Sum,
   IF(ISBLANK($C170),
      "",
      IF(MAX(_xlfn.MAXIFS(AllPlanEnd,AllPlanId,CONCATENATE($C170,"?*"),AllPlanTyp,TXT_Det),_xlfn.MAXIFS(AllPlanStart,AllPlanId,CONCATENATE($C170,"?*"),AllPlanTyp,TXT_MS))&gt;DATE(2000,1,1),
         MAX(_xlfn.MAXIFS(AllPlanEnd,AllPlanId,CONCATENATE($C170,"?*"),AllPlanTyp,TXT_Det),_xlfn.MAXIFS(AllPlanStart,AllPlanId,CONCATENATE($C170,"?*"),AllPlanTyp,TXT_MS)),
         ""
      )
   ),
   IF(ISBLANK($C170),
      "",
      IF(
         AND(
            ISNUMBER($M170),
            ISNUMBER($S170),
            $S170&gt;=DATE(2000,1,1)
         ),
         IF($M170=0,
            $S170,
            WORKDAY.INTL($S170,($M170-1),1)
         ),
         ""
      )
   )
)</f>
        <v/>
      </c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  <c r="AU170" s="88"/>
      <c r="AV170" s="88"/>
      <c r="AW170" s="88"/>
      <c r="AX170" s="88"/>
      <c r="AY170" s="88"/>
      <c r="AZ170" s="88"/>
      <c r="BA170" s="88"/>
      <c r="BB170" s="88"/>
      <c r="BC170" s="88"/>
      <c r="BD170" s="88"/>
      <c r="BE170" s="88"/>
      <c r="BF170" s="88"/>
      <c r="BG170" s="88"/>
      <c r="BH170" s="88"/>
      <c r="BI170" s="88"/>
      <c r="BJ170" s="88"/>
      <c r="BK170" s="88"/>
      <c r="BL170" s="88"/>
      <c r="BM170" s="88"/>
      <c r="BN170" s="88"/>
      <c r="BO170" s="88"/>
      <c r="BP170" s="88"/>
      <c r="BQ170" s="88"/>
      <c r="BR170" s="88"/>
      <c r="BS170" s="88"/>
      <c r="BT170" s="88"/>
      <c r="BU170" s="88"/>
      <c r="BV170" s="88"/>
      <c r="BW170" s="88"/>
      <c r="BX170" s="88"/>
      <c r="BY170" s="88"/>
      <c r="BZ170" s="88"/>
      <c r="CA170" s="88"/>
      <c r="CB170" s="88"/>
      <c r="CC170" s="88"/>
      <c r="CD170" s="88"/>
      <c r="CE170" s="88"/>
      <c r="CF170" s="88"/>
      <c r="CG170" s="88"/>
      <c r="CH170" s="88"/>
      <c r="CI170" s="88"/>
      <c r="CJ170" s="88"/>
      <c r="CK170" s="88"/>
      <c r="CL170" s="88"/>
      <c r="CM170" s="88"/>
      <c r="CN170" s="88"/>
      <c r="CO170" s="88"/>
      <c r="CP170" s="88"/>
      <c r="CQ170" s="88"/>
      <c r="CR170" s="88"/>
      <c r="CS170" s="88"/>
      <c r="CT170" s="88"/>
      <c r="CU170" s="88"/>
      <c r="CV170" s="88"/>
      <c r="CW170" s="88"/>
      <c r="CX170" s="88"/>
      <c r="CY170" s="88"/>
      <c r="CZ170" s="88"/>
      <c r="DA170" s="88"/>
      <c r="DB170" s="88"/>
      <c r="DC170" s="88"/>
      <c r="DD170" s="88"/>
      <c r="DE170" s="88"/>
      <c r="DF170" s="88"/>
      <c r="DG170" s="88"/>
      <c r="DH170" s="88"/>
      <c r="DI170" s="88"/>
      <c r="DJ170" s="88"/>
      <c r="DK170" s="88"/>
      <c r="DL170" s="88"/>
      <c r="DM170" s="88"/>
      <c r="DN170" s="88"/>
      <c r="DO170" s="88"/>
      <c r="DP170" s="88"/>
      <c r="DQ170" s="88"/>
      <c r="DR170" s="88"/>
      <c r="DS170" s="88"/>
      <c r="DT170" s="88"/>
      <c r="DU170" s="88"/>
      <c r="DV170" s="88"/>
    </row>
    <row r="171" spans="1:126" ht="16.5" x14ac:dyDescent="0.2">
      <c r="A171" s="64"/>
      <c r="B171" s="64"/>
      <c r="C171" s="100"/>
      <c r="D171" s="65"/>
      <c r="E171" s="65"/>
      <c r="F171" s="65"/>
      <c r="G171" s="65"/>
      <c r="H171" s="101"/>
      <c r="I171" s="94"/>
      <c r="J171" s="95" t="str" cm="1">
        <f t="array" ref="J171">IF($D171=TXT_Sum,IF(ISBLANK($C171),"",SUMIFS(AllPlanAufw,AllPlanId,CONCATENATE($C171,"?*"),AllPlanTyp,TXT_Det)),"")</f>
        <v/>
      </c>
      <c r="K171" s="95" t="str" cm="1">
        <f t="array" ref="K171">IF($D171=TXT_Sum,IF(ISBLANK($C171),"",SUMIFS(AllPlanKapa,AllPlanId,CONCATENATE($C171,"?*"),AllPlanTyp,TXT_Det)),IF($D171=TXT_Det,IF(ISBLANK($C171),"",SUMIFS(AllZuordKapa,AllZuordPlanId,CONCATENATE($C171,"*"))),""))</f>
        <v/>
      </c>
      <c r="L171" s="66" t="str" cm="1">
        <f t="array" ref="L171">IF($D171=TXT_Sum,IF(ISBLANK($C171),"",_xlfn.MINIFS(AllPlanKapaAmp,AllPlanId,CONCATENATE($C171,"?*"),AllPlanTyp,TXT_Det)),IF($D171=TXT_Det,IF(ISBLANK($C171),"",IF(ISNUMBER($I171),IF(ISNUMBER($K171),IF(I171&lt;&gt;0,$K171/$I171,0%),0%),"")),""))</f>
        <v/>
      </c>
      <c r="M171" s="64"/>
      <c r="N171" s="95" t="str" cm="1">
        <f t="array" ref="N171">IF($D171=TXT_Sum,IF(ISBLANK($C171),"",SUMIFS(AllPlanDauer,AllPlanId,CONCATENATE($C171,"?*"),AllPlanTyp,TXT_Det)),"")</f>
        <v/>
      </c>
      <c r="O171" s="96"/>
      <c r="P171" s="95" t="str" cm="1">
        <f t="array" ref="P171">IF($D171=TXT_Sum,IF(ISBLANK($C171),"",SUMIFS(AllPlanRestAufw,AllPlanId,CONCATENATE($C171,"?*"),AllPlanTyp,TXT_Det)),IF($D171=TXT_Det,IF(ISBLANK($C171),"",IF(ISNUMBER($I171),IF(ISNUMBER($O171),$I171*(1-$O171),$I171),"")),""))</f>
        <v/>
      </c>
      <c r="Q171" s="95" t="str" cm="1">
        <f t="array" ref="Q171">IF(ISBLANK($C171),"",SUMIFS(AllZuordRestKapa,AllZuordPlanId,CONCATENATE($C171,"*")))</f>
        <v/>
      </c>
      <c r="R171" s="66" t="str" cm="1">
        <f t="array" ref="R171">IF($D171=TXT_Sum,IF(ISBLANK($C171),"",_xlfn.MINIFS(AllPlanRestKapaAmp,AllPlanId,CONCATENATE($C171,"?*"),AllPlanTyp,TXT_Det)),IF($D171=TXT_Det,IF(ISBLANK($C171),"",IF(ISNUMBER($P171),IF(ISNUMBER($Q171),IF($P171&lt;&gt;0,$Q171/$P171,100%),0%),"")),""))</f>
        <v/>
      </c>
      <c r="S171" s="67"/>
      <c r="T171" s="68" t="str" cm="1">
        <f t="array" ref="T171">IF($D171=TXT_Sum,IF(ISBLANK($C171),"",IF(_xlfn.MINIFS(AllPlanStart,AllPlanId,CONCATENATE($C171,"?*"),AllPlanTyp,TXT_Det)&gt;DATE(2000,1,1),_xlfn.MINIFS(AllPlanStart,AllPlanId,CONCATENATE($C171,"?*"),AllPlanTyp,TXT_Det),"")),"")</f>
        <v/>
      </c>
      <c r="U171" s="68" t="str" cm="1">
        <f t="array" ref="U171">IF($D171=TXT_Sum,
   IF(ISBLANK($C171),
      "",
      IF(MAX(_xlfn.MAXIFS(AllPlanEnd,AllPlanId,CONCATENATE($C171,"?*"),AllPlanTyp,TXT_Det),_xlfn.MAXIFS(AllPlanStart,AllPlanId,CONCATENATE($C171,"?*"),AllPlanTyp,TXT_MS))&gt;DATE(2000,1,1),
         MAX(_xlfn.MAXIFS(AllPlanEnd,AllPlanId,CONCATENATE($C171,"?*"),AllPlanTyp,TXT_Det),_xlfn.MAXIFS(AllPlanStart,AllPlanId,CONCATENATE($C171,"?*"),AllPlanTyp,TXT_MS)),
         ""
      )
   ),
   IF(ISBLANK($C171),
      "",
      IF(
         AND(
            ISNUMBER($M171),
            ISNUMBER($S171),
            $S171&gt;=DATE(2000,1,1)
         ),
         IF($M171=0,
            $S171,
            WORKDAY.INTL($S171,($M171-1),1)
         ),
         ""
      )
   )
)</f>
        <v/>
      </c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U171" s="88"/>
      <c r="AV171" s="88"/>
      <c r="AW171" s="88"/>
      <c r="AX171" s="88"/>
      <c r="AY171" s="88"/>
      <c r="AZ171" s="88"/>
      <c r="BA171" s="88"/>
      <c r="BB171" s="88"/>
      <c r="BC171" s="88"/>
      <c r="BD171" s="88"/>
      <c r="BE171" s="88"/>
      <c r="BF171" s="88"/>
      <c r="BG171" s="88"/>
      <c r="BH171" s="88"/>
      <c r="BI171" s="88"/>
      <c r="BJ171" s="88"/>
      <c r="BK171" s="88"/>
      <c r="BL171" s="88"/>
      <c r="BM171" s="88"/>
      <c r="BN171" s="88"/>
      <c r="BO171" s="88"/>
      <c r="BP171" s="88"/>
      <c r="BQ171" s="88"/>
      <c r="BR171" s="88"/>
      <c r="BS171" s="88"/>
      <c r="BT171" s="88"/>
      <c r="BU171" s="88"/>
      <c r="BV171" s="88"/>
      <c r="BW171" s="88"/>
      <c r="BX171" s="88"/>
      <c r="BY171" s="88"/>
      <c r="BZ171" s="88"/>
      <c r="CA171" s="88"/>
      <c r="CB171" s="88"/>
      <c r="CC171" s="88"/>
      <c r="CD171" s="88"/>
      <c r="CE171" s="88"/>
      <c r="CF171" s="88"/>
      <c r="CG171" s="88"/>
      <c r="CH171" s="88"/>
      <c r="CI171" s="88"/>
      <c r="CJ171" s="88"/>
      <c r="CK171" s="88"/>
      <c r="CL171" s="88"/>
      <c r="CM171" s="88"/>
      <c r="CN171" s="88"/>
      <c r="CO171" s="88"/>
      <c r="CP171" s="88"/>
      <c r="CQ171" s="88"/>
      <c r="CR171" s="88"/>
      <c r="CS171" s="88"/>
      <c r="CT171" s="88"/>
      <c r="CU171" s="88"/>
      <c r="CV171" s="88"/>
      <c r="CW171" s="88"/>
      <c r="CX171" s="88"/>
      <c r="CY171" s="88"/>
      <c r="CZ171" s="88"/>
      <c r="DA171" s="88"/>
      <c r="DB171" s="88"/>
      <c r="DC171" s="88"/>
      <c r="DD171" s="88"/>
      <c r="DE171" s="88"/>
      <c r="DF171" s="88"/>
      <c r="DG171" s="88"/>
      <c r="DH171" s="88"/>
      <c r="DI171" s="88"/>
      <c r="DJ171" s="88"/>
      <c r="DK171" s="88"/>
      <c r="DL171" s="88"/>
      <c r="DM171" s="88"/>
      <c r="DN171" s="88"/>
      <c r="DO171" s="88"/>
      <c r="DP171" s="88"/>
      <c r="DQ171" s="88"/>
      <c r="DR171" s="88"/>
      <c r="DS171" s="88"/>
      <c r="DT171" s="88"/>
      <c r="DU171" s="88"/>
      <c r="DV171" s="88"/>
    </row>
    <row r="172" spans="1:126" ht="16.5" x14ac:dyDescent="0.2">
      <c r="A172" s="64"/>
      <c r="B172" s="64"/>
      <c r="C172" s="100"/>
      <c r="D172" s="65"/>
      <c r="E172" s="65"/>
      <c r="F172" s="65"/>
      <c r="G172" s="65"/>
      <c r="H172" s="101"/>
      <c r="I172" s="94"/>
      <c r="J172" s="95" t="str" cm="1">
        <f t="array" ref="J172">IF($D172=TXT_Sum,IF(ISBLANK($C172),"",SUMIFS(AllPlanAufw,AllPlanId,CONCATENATE($C172,"?*"),AllPlanTyp,TXT_Det)),"")</f>
        <v/>
      </c>
      <c r="K172" s="95" t="str" cm="1">
        <f t="array" ref="K172">IF($D172=TXT_Sum,IF(ISBLANK($C172),"",SUMIFS(AllPlanKapa,AllPlanId,CONCATENATE($C172,"?*"),AllPlanTyp,TXT_Det)),IF($D172=TXT_Det,IF(ISBLANK($C172),"",SUMIFS(AllZuordKapa,AllZuordPlanId,CONCATENATE($C172,"*"))),""))</f>
        <v/>
      </c>
      <c r="L172" s="66" t="str" cm="1">
        <f t="array" ref="L172">IF($D172=TXT_Sum,IF(ISBLANK($C172),"",_xlfn.MINIFS(AllPlanKapaAmp,AllPlanId,CONCATENATE($C172,"?*"),AllPlanTyp,TXT_Det)),IF($D172=TXT_Det,IF(ISBLANK($C172),"",IF(ISNUMBER($I172),IF(ISNUMBER($K172),IF(I172&lt;&gt;0,$K172/$I172,0%),0%),"")),""))</f>
        <v/>
      </c>
      <c r="M172" s="64"/>
      <c r="N172" s="95" t="str" cm="1">
        <f t="array" ref="N172">IF($D172=TXT_Sum,IF(ISBLANK($C172),"",SUMIFS(AllPlanDauer,AllPlanId,CONCATENATE($C172,"?*"),AllPlanTyp,TXT_Det)),"")</f>
        <v/>
      </c>
      <c r="O172" s="96"/>
      <c r="P172" s="95" t="str" cm="1">
        <f t="array" ref="P172">IF($D172=TXT_Sum,IF(ISBLANK($C172),"",SUMIFS(AllPlanRestAufw,AllPlanId,CONCATENATE($C172,"?*"),AllPlanTyp,TXT_Det)),IF($D172=TXT_Det,IF(ISBLANK($C172),"",IF(ISNUMBER($I172),IF(ISNUMBER($O172),$I172*(1-$O172),$I172),"")),""))</f>
        <v/>
      </c>
      <c r="Q172" s="95" t="str" cm="1">
        <f t="array" ref="Q172">IF(ISBLANK($C172),"",SUMIFS(AllZuordRestKapa,AllZuordPlanId,CONCATENATE($C172,"*")))</f>
        <v/>
      </c>
      <c r="R172" s="66" t="str" cm="1">
        <f t="array" ref="R172">IF($D172=TXT_Sum,IF(ISBLANK($C172),"",_xlfn.MINIFS(AllPlanRestKapaAmp,AllPlanId,CONCATENATE($C172,"?*"),AllPlanTyp,TXT_Det)),IF($D172=TXT_Det,IF(ISBLANK($C172),"",IF(ISNUMBER($P172),IF(ISNUMBER($Q172),IF($P172&lt;&gt;0,$Q172/$P172,100%),0%),"")),""))</f>
        <v/>
      </c>
      <c r="S172" s="67"/>
      <c r="T172" s="68" t="str" cm="1">
        <f t="array" ref="T172">IF($D172=TXT_Sum,IF(ISBLANK($C172),"",IF(_xlfn.MINIFS(AllPlanStart,AllPlanId,CONCATENATE($C172,"?*"),AllPlanTyp,TXT_Det)&gt;DATE(2000,1,1),_xlfn.MINIFS(AllPlanStart,AllPlanId,CONCATENATE($C172,"?*"),AllPlanTyp,TXT_Det),"")),"")</f>
        <v/>
      </c>
      <c r="U172" s="68" t="str" cm="1">
        <f t="array" ref="U172">IF($D172=TXT_Sum,
   IF(ISBLANK($C172),
      "",
      IF(MAX(_xlfn.MAXIFS(AllPlanEnd,AllPlanId,CONCATENATE($C172,"?*"),AllPlanTyp,TXT_Det),_xlfn.MAXIFS(AllPlanStart,AllPlanId,CONCATENATE($C172,"?*"),AllPlanTyp,TXT_MS))&gt;DATE(2000,1,1),
         MAX(_xlfn.MAXIFS(AllPlanEnd,AllPlanId,CONCATENATE($C172,"?*"),AllPlanTyp,TXT_Det),_xlfn.MAXIFS(AllPlanStart,AllPlanId,CONCATENATE($C172,"?*"),AllPlanTyp,TXT_MS)),
         ""
      )
   ),
   IF(ISBLANK($C172),
      "",
      IF(
         AND(
            ISNUMBER($M172),
            ISNUMBER($S172),
            $S172&gt;=DATE(2000,1,1)
         ),
         IF($M172=0,
            $S172,
            WORKDAY.INTL($S172,($M172-1),1)
         ),
         ""
      )
   )
)</f>
        <v/>
      </c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/>
      <c r="BE172" s="88"/>
      <c r="BF172" s="88"/>
      <c r="BG172" s="88"/>
      <c r="BH172" s="88"/>
      <c r="BI172" s="88"/>
      <c r="BJ172" s="88"/>
      <c r="BK172" s="88"/>
      <c r="BL172" s="88"/>
      <c r="BM172" s="88"/>
      <c r="BN172" s="88"/>
      <c r="BO172" s="88"/>
      <c r="BP172" s="88"/>
      <c r="BQ172" s="88"/>
      <c r="BR172" s="88"/>
      <c r="BS172" s="88"/>
      <c r="BT172" s="88"/>
      <c r="BU172" s="88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88"/>
      <c r="CN172" s="88"/>
      <c r="CO172" s="88"/>
      <c r="CP172" s="88"/>
      <c r="CQ172" s="88"/>
      <c r="CR172" s="88"/>
      <c r="CS172" s="88"/>
      <c r="CT172" s="88"/>
      <c r="CU172" s="88"/>
      <c r="CV172" s="88"/>
      <c r="CW172" s="88"/>
      <c r="CX172" s="88"/>
      <c r="CY172" s="88"/>
      <c r="CZ172" s="88"/>
      <c r="DA172" s="88"/>
      <c r="DB172" s="88"/>
      <c r="DC172" s="88"/>
      <c r="DD172" s="88"/>
      <c r="DE172" s="88"/>
      <c r="DF172" s="88"/>
      <c r="DG172" s="88"/>
      <c r="DH172" s="88"/>
      <c r="DI172" s="88"/>
      <c r="DJ172" s="88"/>
      <c r="DK172" s="88"/>
      <c r="DL172" s="88"/>
      <c r="DM172" s="88"/>
      <c r="DN172" s="88"/>
      <c r="DO172" s="88"/>
      <c r="DP172" s="88"/>
      <c r="DQ172" s="88"/>
      <c r="DR172" s="88"/>
      <c r="DS172" s="88"/>
      <c r="DT172" s="88"/>
      <c r="DU172" s="88"/>
      <c r="DV172" s="88"/>
    </row>
    <row r="173" spans="1:126" ht="16.5" x14ac:dyDescent="0.2">
      <c r="A173" s="64"/>
      <c r="B173" s="64"/>
      <c r="C173" s="100"/>
      <c r="D173" s="65"/>
      <c r="E173" s="65"/>
      <c r="F173" s="65"/>
      <c r="G173" s="65"/>
      <c r="H173" s="101"/>
      <c r="I173" s="94"/>
      <c r="J173" s="95" t="str" cm="1">
        <f t="array" ref="J173">IF($D173=TXT_Sum,IF(ISBLANK($C173),"",SUMIFS(AllPlanAufw,AllPlanId,CONCATENATE($C173,"?*"),AllPlanTyp,TXT_Det)),"")</f>
        <v/>
      </c>
      <c r="K173" s="95" t="str" cm="1">
        <f t="array" ref="K173">IF($D173=TXT_Sum,IF(ISBLANK($C173),"",SUMIFS(AllPlanKapa,AllPlanId,CONCATENATE($C173,"?*"),AllPlanTyp,TXT_Det)),IF($D173=TXT_Det,IF(ISBLANK($C173),"",SUMIFS(AllZuordKapa,AllZuordPlanId,CONCATENATE($C173,"*"))),""))</f>
        <v/>
      </c>
      <c r="L173" s="66" t="str" cm="1">
        <f t="array" ref="L173">IF($D173=TXT_Sum,IF(ISBLANK($C173),"",_xlfn.MINIFS(AllPlanKapaAmp,AllPlanId,CONCATENATE($C173,"?*"),AllPlanTyp,TXT_Det)),IF($D173=TXT_Det,IF(ISBLANK($C173),"",IF(ISNUMBER($I173),IF(ISNUMBER($K173),IF(I173&lt;&gt;0,$K173/$I173,0%),0%),"")),""))</f>
        <v/>
      </c>
      <c r="M173" s="64"/>
      <c r="N173" s="95" t="str" cm="1">
        <f t="array" ref="N173">IF($D173=TXT_Sum,IF(ISBLANK($C173),"",SUMIFS(AllPlanDauer,AllPlanId,CONCATENATE($C173,"?*"),AllPlanTyp,TXT_Det)),"")</f>
        <v/>
      </c>
      <c r="O173" s="96"/>
      <c r="P173" s="95" t="str" cm="1">
        <f t="array" ref="P173">IF($D173=TXT_Sum,IF(ISBLANK($C173),"",SUMIFS(AllPlanRestAufw,AllPlanId,CONCATENATE($C173,"?*"),AllPlanTyp,TXT_Det)),IF($D173=TXT_Det,IF(ISBLANK($C173),"",IF(ISNUMBER($I173),IF(ISNUMBER($O173),$I173*(1-$O173),$I173),"")),""))</f>
        <v/>
      </c>
      <c r="Q173" s="95" t="str" cm="1">
        <f t="array" ref="Q173">IF(ISBLANK($C173),"",SUMIFS(AllZuordRestKapa,AllZuordPlanId,CONCATENATE($C173,"*")))</f>
        <v/>
      </c>
      <c r="R173" s="66" t="str" cm="1">
        <f t="array" ref="R173">IF($D173=TXT_Sum,IF(ISBLANK($C173),"",_xlfn.MINIFS(AllPlanRestKapaAmp,AllPlanId,CONCATENATE($C173,"?*"),AllPlanTyp,TXT_Det)),IF($D173=TXT_Det,IF(ISBLANK($C173),"",IF(ISNUMBER($P173),IF(ISNUMBER($Q173),IF($P173&lt;&gt;0,$Q173/$P173,100%),0%),"")),""))</f>
        <v/>
      </c>
      <c r="S173" s="67"/>
      <c r="T173" s="68" t="str" cm="1">
        <f t="array" ref="T173">IF($D173=TXT_Sum,IF(ISBLANK($C173),"",IF(_xlfn.MINIFS(AllPlanStart,AllPlanId,CONCATENATE($C173,"?*"),AllPlanTyp,TXT_Det)&gt;DATE(2000,1,1),_xlfn.MINIFS(AllPlanStart,AllPlanId,CONCATENATE($C173,"?*"),AllPlanTyp,TXT_Det),"")),"")</f>
        <v/>
      </c>
      <c r="U173" s="68" t="str" cm="1">
        <f t="array" ref="U173">IF($D173=TXT_Sum,
   IF(ISBLANK($C173),
      "",
      IF(MAX(_xlfn.MAXIFS(AllPlanEnd,AllPlanId,CONCATENATE($C173,"?*"),AllPlanTyp,TXT_Det),_xlfn.MAXIFS(AllPlanStart,AllPlanId,CONCATENATE($C173,"?*"),AllPlanTyp,TXT_MS))&gt;DATE(2000,1,1),
         MAX(_xlfn.MAXIFS(AllPlanEnd,AllPlanId,CONCATENATE($C173,"?*"),AllPlanTyp,TXT_Det),_xlfn.MAXIFS(AllPlanStart,AllPlanId,CONCATENATE($C173,"?*"),AllPlanTyp,TXT_MS)),
         ""
      )
   ),
   IF(ISBLANK($C173),
      "",
      IF(
         AND(
            ISNUMBER($M173),
            ISNUMBER($S173),
            $S173&gt;=DATE(2000,1,1)
         ),
         IF($M173=0,
            $S173,
            WORKDAY.INTL($S173,($M173-1),1)
         ),
         ""
      )
   )
)</f>
        <v/>
      </c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/>
      <c r="BE173" s="88"/>
      <c r="BF173" s="88"/>
      <c r="BG173" s="88"/>
      <c r="BH173" s="88"/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88"/>
      <c r="BT173" s="88"/>
      <c r="BU173" s="88"/>
      <c r="BV173" s="88"/>
      <c r="BW173" s="88"/>
      <c r="BX173" s="88"/>
      <c r="BY173" s="88"/>
      <c r="BZ173" s="88"/>
      <c r="CA173" s="88"/>
      <c r="CB173" s="88"/>
      <c r="CC173" s="88"/>
      <c r="CD173" s="88"/>
      <c r="CE173" s="88"/>
      <c r="CF173" s="88"/>
      <c r="CG173" s="88"/>
      <c r="CH173" s="88"/>
      <c r="CI173" s="88"/>
      <c r="CJ173" s="88"/>
      <c r="CK173" s="88"/>
      <c r="CL173" s="88"/>
      <c r="CM173" s="88"/>
      <c r="CN173" s="88"/>
      <c r="CO173" s="88"/>
      <c r="CP173" s="88"/>
      <c r="CQ173" s="88"/>
      <c r="CR173" s="88"/>
      <c r="CS173" s="88"/>
      <c r="CT173" s="88"/>
      <c r="CU173" s="88"/>
      <c r="CV173" s="88"/>
      <c r="CW173" s="88"/>
      <c r="CX173" s="88"/>
      <c r="CY173" s="88"/>
      <c r="CZ173" s="88"/>
      <c r="DA173" s="88"/>
      <c r="DB173" s="88"/>
      <c r="DC173" s="88"/>
      <c r="DD173" s="88"/>
      <c r="DE173" s="88"/>
      <c r="DF173" s="88"/>
      <c r="DG173" s="88"/>
      <c r="DH173" s="88"/>
      <c r="DI173" s="88"/>
      <c r="DJ173" s="88"/>
      <c r="DK173" s="88"/>
      <c r="DL173" s="88"/>
      <c r="DM173" s="88"/>
      <c r="DN173" s="88"/>
      <c r="DO173" s="88"/>
      <c r="DP173" s="88"/>
      <c r="DQ173" s="88"/>
      <c r="DR173" s="88"/>
      <c r="DS173" s="88"/>
      <c r="DT173" s="88"/>
      <c r="DU173" s="88"/>
      <c r="DV173" s="88"/>
    </row>
    <row r="174" spans="1:126" ht="16.5" x14ac:dyDescent="0.2">
      <c r="A174" s="64"/>
      <c r="B174" s="64"/>
      <c r="C174" s="100"/>
      <c r="D174" s="65"/>
      <c r="E174" s="65"/>
      <c r="F174" s="65"/>
      <c r="G174" s="65"/>
      <c r="H174" s="101"/>
      <c r="I174" s="94"/>
      <c r="J174" s="95" t="str" cm="1">
        <f t="array" ref="J174">IF($D174=TXT_Sum,IF(ISBLANK($C174),"",SUMIFS(AllPlanAufw,AllPlanId,CONCATENATE($C174,"?*"),AllPlanTyp,TXT_Det)),"")</f>
        <v/>
      </c>
      <c r="K174" s="95" t="str" cm="1">
        <f t="array" ref="K174">IF($D174=TXT_Sum,IF(ISBLANK($C174),"",SUMIFS(AllPlanKapa,AllPlanId,CONCATENATE($C174,"?*"),AllPlanTyp,TXT_Det)),IF($D174=TXT_Det,IF(ISBLANK($C174),"",SUMIFS(AllZuordKapa,AllZuordPlanId,CONCATENATE($C174,"*"))),""))</f>
        <v/>
      </c>
      <c r="L174" s="66" t="str" cm="1">
        <f t="array" ref="L174">IF($D174=TXT_Sum,IF(ISBLANK($C174),"",_xlfn.MINIFS(AllPlanKapaAmp,AllPlanId,CONCATENATE($C174,"?*"),AllPlanTyp,TXT_Det)),IF($D174=TXT_Det,IF(ISBLANK($C174),"",IF(ISNUMBER($I174),IF(ISNUMBER($K174),IF(I174&lt;&gt;0,$K174/$I174,0%),0%),"")),""))</f>
        <v/>
      </c>
      <c r="M174" s="64"/>
      <c r="N174" s="95" t="str" cm="1">
        <f t="array" ref="N174">IF($D174=TXT_Sum,IF(ISBLANK($C174),"",SUMIFS(AllPlanDauer,AllPlanId,CONCATENATE($C174,"?*"),AllPlanTyp,TXT_Det)),"")</f>
        <v/>
      </c>
      <c r="O174" s="96"/>
      <c r="P174" s="95" t="str" cm="1">
        <f t="array" ref="P174">IF($D174=TXT_Sum,IF(ISBLANK($C174),"",SUMIFS(AllPlanRestAufw,AllPlanId,CONCATENATE($C174,"?*"),AllPlanTyp,TXT_Det)),IF($D174=TXT_Det,IF(ISBLANK($C174),"",IF(ISNUMBER($I174),IF(ISNUMBER($O174),$I174*(1-$O174),$I174),"")),""))</f>
        <v/>
      </c>
      <c r="Q174" s="95" t="str" cm="1">
        <f t="array" ref="Q174">IF(ISBLANK($C174),"",SUMIFS(AllZuordRestKapa,AllZuordPlanId,CONCATENATE($C174,"*")))</f>
        <v/>
      </c>
      <c r="R174" s="66" t="str" cm="1">
        <f t="array" ref="R174">IF($D174=TXT_Sum,IF(ISBLANK($C174),"",_xlfn.MINIFS(AllPlanRestKapaAmp,AllPlanId,CONCATENATE($C174,"?*"),AllPlanTyp,TXT_Det)),IF($D174=TXT_Det,IF(ISBLANK($C174),"",IF(ISNUMBER($P174),IF(ISNUMBER($Q174),IF($P174&lt;&gt;0,$Q174/$P174,100%),0%),"")),""))</f>
        <v/>
      </c>
      <c r="S174" s="67"/>
      <c r="T174" s="68" t="str" cm="1">
        <f t="array" ref="T174">IF($D174=TXT_Sum,IF(ISBLANK($C174),"",IF(_xlfn.MINIFS(AllPlanStart,AllPlanId,CONCATENATE($C174,"?*"),AllPlanTyp,TXT_Det)&gt;DATE(2000,1,1),_xlfn.MINIFS(AllPlanStart,AllPlanId,CONCATENATE($C174,"?*"),AllPlanTyp,TXT_Det),"")),"")</f>
        <v/>
      </c>
      <c r="U174" s="68" t="str" cm="1">
        <f t="array" ref="U174">IF($D174=TXT_Sum,
   IF(ISBLANK($C174),
      "",
      IF(MAX(_xlfn.MAXIFS(AllPlanEnd,AllPlanId,CONCATENATE($C174,"?*"),AllPlanTyp,TXT_Det),_xlfn.MAXIFS(AllPlanStart,AllPlanId,CONCATENATE($C174,"?*"),AllPlanTyp,TXT_MS))&gt;DATE(2000,1,1),
         MAX(_xlfn.MAXIFS(AllPlanEnd,AllPlanId,CONCATENATE($C174,"?*"),AllPlanTyp,TXT_Det),_xlfn.MAXIFS(AllPlanStart,AllPlanId,CONCATENATE($C174,"?*"),AllPlanTyp,TXT_MS)),
         ""
      )
   ),
   IF(ISBLANK($C174),
      "",
      IF(
         AND(
            ISNUMBER($M174),
            ISNUMBER($S174),
            $S174&gt;=DATE(2000,1,1)
         ),
         IF($M174=0,
            $S174,
            WORKDAY.INTL($S174,($M174-1),1)
         ),
         ""
      )
   )
)</f>
        <v/>
      </c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88"/>
      <c r="AV174" s="88"/>
      <c r="AW174" s="88"/>
      <c r="AX174" s="88"/>
      <c r="AY174" s="88"/>
      <c r="AZ174" s="88"/>
      <c r="BA174" s="88"/>
      <c r="BB174" s="88"/>
      <c r="BC174" s="88"/>
      <c r="BD174" s="88"/>
      <c r="BE174" s="88"/>
      <c r="BF174" s="88"/>
      <c r="BG174" s="88"/>
      <c r="BH174" s="88"/>
      <c r="BI174" s="88"/>
      <c r="BJ174" s="88"/>
      <c r="BK174" s="88"/>
      <c r="BL174" s="88"/>
      <c r="BM174" s="88"/>
      <c r="BN174" s="88"/>
      <c r="BO174" s="88"/>
      <c r="BP174" s="88"/>
      <c r="BQ174" s="88"/>
      <c r="BR174" s="88"/>
      <c r="BS174" s="88"/>
      <c r="BT174" s="88"/>
      <c r="BU174" s="88"/>
      <c r="BV174" s="88"/>
      <c r="BW174" s="88"/>
      <c r="BX174" s="88"/>
      <c r="BY174" s="88"/>
      <c r="BZ174" s="88"/>
      <c r="CA174" s="88"/>
      <c r="CB174" s="88"/>
      <c r="CC174" s="88"/>
      <c r="CD174" s="88"/>
      <c r="CE174" s="88"/>
      <c r="CF174" s="88"/>
      <c r="CG174" s="88"/>
      <c r="CH174" s="88"/>
      <c r="CI174" s="88"/>
      <c r="CJ174" s="88"/>
      <c r="CK174" s="88"/>
      <c r="CL174" s="88"/>
      <c r="CM174" s="88"/>
      <c r="CN174" s="88"/>
      <c r="CO174" s="88"/>
      <c r="CP174" s="88"/>
      <c r="CQ174" s="88"/>
      <c r="CR174" s="88"/>
      <c r="CS174" s="88"/>
      <c r="CT174" s="88"/>
      <c r="CU174" s="88"/>
      <c r="CV174" s="88"/>
      <c r="CW174" s="88"/>
      <c r="CX174" s="88"/>
      <c r="CY174" s="88"/>
      <c r="CZ174" s="88"/>
      <c r="DA174" s="88"/>
      <c r="DB174" s="88"/>
      <c r="DC174" s="88"/>
      <c r="DD174" s="88"/>
      <c r="DE174" s="88"/>
      <c r="DF174" s="88"/>
      <c r="DG174" s="88"/>
      <c r="DH174" s="88"/>
      <c r="DI174" s="88"/>
      <c r="DJ174" s="88"/>
      <c r="DK174" s="88"/>
      <c r="DL174" s="88"/>
      <c r="DM174" s="88"/>
      <c r="DN174" s="88"/>
      <c r="DO174" s="88"/>
      <c r="DP174" s="88"/>
      <c r="DQ174" s="88"/>
      <c r="DR174" s="88"/>
      <c r="DS174" s="88"/>
      <c r="DT174" s="88"/>
      <c r="DU174" s="88"/>
      <c r="DV174" s="88"/>
    </row>
    <row r="175" spans="1:126" ht="16.5" x14ac:dyDescent="0.2">
      <c r="A175" s="64"/>
      <c r="B175" s="64"/>
      <c r="C175" s="100"/>
      <c r="D175" s="65"/>
      <c r="E175" s="65"/>
      <c r="F175" s="65"/>
      <c r="G175" s="65"/>
      <c r="H175" s="101"/>
      <c r="I175" s="94"/>
      <c r="J175" s="95" t="str" cm="1">
        <f t="array" ref="J175">IF($D175=TXT_Sum,IF(ISBLANK($C175),"",SUMIFS(AllPlanAufw,AllPlanId,CONCATENATE($C175,"?*"),AllPlanTyp,TXT_Det)),"")</f>
        <v/>
      </c>
      <c r="K175" s="95" t="str" cm="1">
        <f t="array" ref="K175">IF($D175=TXT_Sum,IF(ISBLANK($C175),"",SUMIFS(AllPlanKapa,AllPlanId,CONCATENATE($C175,"?*"),AllPlanTyp,TXT_Det)),IF($D175=TXT_Det,IF(ISBLANK($C175),"",SUMIFS(AllZuordKapa,AllZuordPlanId,CONCATENATE($C175,"*"))),""))</f>
        <v/>
      </c>
      <c r="L175" s="66" t="str" cm="1">
        <f t="array" ref="L175">IF($D175=TXT_Sum,IF(ISBLANK($C175),"",_xlfn.MINIFS(AllPlanKapaAmp,AllPlanId,CONCATENATE($C175,"?*"),AllPlanTyp,TXT_Det)),IF($D175=TXT_Det,IF(ISBLANK($C175),"",IF(ISNUMBER($I175),IF(ISNUMBER($K175),IF(I175&lt;&gt;0,$K175/$I175,0%),0%),"")),""))</f>
        <v/>
      </c>
      <c r="M175" s="64"/>
      <c r="N175" s="95" t="str" cm="1">
        <f t="array" ref="N175">IF($D175=TXT_Sum,IF(ISBLANK($C175),"",SUMIFS(AllPlanDauer,AllPlanId,CONCATENATE($C175,"?*"),AllPlanTyp,TXT_Det)),"")</f>
        <v/>
      </c>
      <c r="O175" s="96"/>
      <c r="P175" s="95" t="str" cm="1">
        <f t="array" ref="P175">IF($D175=TXT_Sum,IF(ISBLANK($C175),"",SUMIFS(AllPlanRestAufw,AllPlanId,CONCATENATE($C175,"?*"),AllPlanTyp,TXT_Det)),IF($D175=TXT_Det,IF(ISBLANK($C175),"",IF(ISNUMBER($I175),IF(ISNUMBER($O175),$I175*(1-$O175),$I175),"")),""))</f>
        <v/>
      </c>
      <c r="Q175" s="95" t="str" cm="1">
        <f t="array" ref="Q175">IF(ISBLANK($C175),"",SUMIFS(AllZuordRestKapa,AllZuordPlanId,CONCATENATE($C175,"*")))</f>
        <v/>
      </c>
      <c r="R175" s="66" t="str" cm="1">
        <f t="array" ref="R175">IF($D175=TXT_Sum,IF(ISBLANK($C175),"",_xlfn.MINIFS(AllPlanRestKapaAmp,AllPlanId,CONCATENATE($C175,"?*"),AllPlanTyp,TXT_Det)),IF($D175=TXT_Det,IF(ISBLANK($C175),"",IF(ISNUMBER($P175),IF(ISNUMBER($Q175),IF($P175&lt;&gt;0,$Q175/$P175,100%),0%),"")),""))</f>
        <v/>
      </c>
      <c r="S175" s="67"/>
      <c r="T175" s="68" t="str" cm="1">
        <f t="array" ref="T175">IF($D175=TXT_Sum,IF(ISBLANK($C175),"",IF(_xlfn.MINIFS(AllPlanStart,AllPlanId,CONCATENATE($C175,"?*"),AllPlanTyp,TXT_Det)&gt;DATE(2000,1,1),_xlfn.MINIFS(AllPlanStart,AllPlanId,CONCATENATE($C175,"?*"),AllPlanTyp,TXT_Det),"")),"")</f>
        <v/>
      </c>
      <c r="U175" s="68" t="str" cm="1">
        <f t="array" ref="U175">IF($D175=TXT_Sum,
   IF(ISBLANK($C175),
      "",
      IF(MAX(_xlfn.MAXIFS(AllPlanEnd,AllPlanId,CONCATENATE($C175,"?*"),AllPlanTyp,TXT_Det),_xlfn.MAXIFS(AllPlanStart,AllPlanId,CONCATENATE($C175,"?*"),AllPlanTyp,TXT_MS))&gt;DATE(2000,1,1),
         MAX(_xlfn.MAXIFS(AllPlanEnd,AllPlanId,CONCATENATE($C175,"?*"),AllPlanTyp,TXT_Det),_xlfn.MAXIFS(AllPlanStart,AllPlanId,CONCATENATE($C175,"?*"),AllPlanTyp,TXT_MS)),
         ""
      )
   ),
   IF(ISBLANK($C175),
      "",
      IF(
         AND(
            ISNUMBER($M175),
            ISNUMBER($S175),
            $S175&gt;=DATE(2000,1,1)
         ),
         IF($M175=0,
            $S175,
            WORKDAY.INTL($S175,($M175-1),1)
         ),
         ""
      )
   )
)</f>
        <v/>
      </c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  <c r="AU175" s="88"/>
      <c r="AV175" s="88"/>
      <c r="AW175" s="88"/>
      <c r="AX175" s="88"/>
      <c r="AY175" s="88"/>
      <c r="AZ175" s="88"/>
      <c r="BA175" s="88"/>
      <c r="BB175" s="88"/>
      <c r="BC175" s="88"/>
      <c r="BD175" s="88"/>
      <c r="BE175" s="88"/>
      <c r="BF175" s="88"/>
      <c r="BG175" s="88"/>
      <c r="BH175" s="88"/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/>
      <c r="BV175" s="88"/>
      <c r="BW175" s="88"/>
      <c r="BX175" s="88"/>
      <c r="BY175" s="88"/>
      <c r="BZ175" s="88"/>
      <c r="CA175" s="88"/>
      <c r="CB175" s="88"/>
      <c r="CC175" s="88"/>
      <c r="CD175" s="88"/>
      <c r="CE175" s="88"/>
      <c r="CF175" s="88"/>
      <c r="CG175" s="88"/>
      <c r="CH175" s="88"/>
      <c r="CI175" s="88"/>
      <c r="CJ175" s="88"/>
      <c r="CK175" s="88"/>
      <c r="CL175" s="88"/>
      <c r="CM175" s="88"/>
      <c r="CN175" s="88"/>
      <c r="CO175" s="88"/>
      <c r="CP175" s="88"/>
      <c r="CQ175" s="88"/>
      <c r="CR175" s="88"/>
      <c r="CS175" s="88"/>
      <c r="CT175" s="88"/>
      <c r="CU175" s="88"/>
      <c r="CV175" s="88"/>
      <c r="CW175" s="88"/>
      <c r="CX175" s="88"/>
      <c r="CY175" s="88"/>
      <c r="CZ175" s="88"/>
      <c r="DA175" s="88"/>
      <c r="DB175" s="88"/>
      <c r="DC175" s="88"/>
      <c r="DD175" s="88"/>
      <c r="DE175" s="88"/>
      <c r="DF175" s="88"/>
      <c r="DG175" s="88"/>
      <c r="DH175" s="88"/>
      <c r="DI175" s="88"/>
      <c r="DJ175" s="88"/>
      <c r="DK175" s="88"/>
      <c r="DL175" s="88"/>
      <c r="DM175" s="88"/>
      <c r="DN175" s="88"/>
      <c r="DO175" s="88"/>
      <c r="DP175" s="88"/>
      <c r="DQ175" s="88"/>
      <c r="DR175" s="88"/>
      <c r="DS175" s="88"/>
      <c r="DT175" s="88"/>
      <c r="DU175" s="88"/>
      <c r="DV175" s="88"/>
    </row>
    <row r="176" spans="1:126" ht="16.5" x14ac:dyDescent="0.2">
      <c r="A176" s="64"/>
      <c r="B176" s="64"/>
      <c r="C176" s="100"/>
      <c r="D176" s="65"/>
      <c r="E176" s="65"/>
      <c r="F176" s="65"/>
      <c r="G176" s="65"/>
      <c r="H176" s="101"/>
      <c r="I176" s="94"/>
      <c r="J176" s="95" t="str" cm="1">
        <f t="array" ref="J176">IF($D176=TXT_Sum,IF(ISBLANK($C176),"",SUMIFS(AllPlanAufw,AllPlanId,CONCATENATE($C176,"?*"),AllPlanTyp,TXT_Det)),"")</f>
        <v/>
      </c>
      <c r="K176" s="95" t="str" cm="1">
        <f t="array" ref="K176">IF($D176=TXT_Sum,IF(ISBLANK($C176),"",SUMIFS(AllPlanKapa,AllPlanId,CONCATENATE($C176,"?*"),AllPlanTyp,TXT_Det)),IF($D176=TXT_Det,IF(ISBLANK($C176),"",SUMIFS(AllZuordKapa,AllZuordPlanId,CONCATENATE($C176,"*"))),""))</f>
        <v/>
      </c>
      <c r="L176" s="66" t="str" cm="1">
        <f t="array" ref="L176">IF($D176=TXT_Sum,IF(ISBLANK($C176),"",_xlfn.MINIFS(AllPlanKapaAmp,AllPlanId,CONCATENATE($C176,"?*"),AllPlanTyp,TXT_Det)),IF($D176=TXT_Det,IF(ISBLANK($C176),"",IF(ISNUMBER($I176),IF(ISNUMBER($K176),IF(I176&lt;&gt;0,$K176/$I176,0%),0%),"")),""))</f>
        <v/>
      </c>
      <c r="M176" s="64"/>
      <c r="N176" s="95" t="str" cm="1">
        <f t="array" ref="N176">IF($D176=TXT_Sum,IF(ISBLANK($C176),"",SUMIFS(AllPlanDauer,AllPlanId,CONCATENATE($C176,"?*"),AllPlanTyp,TXT_Det)),"")</f>
        <v/>
      </c>
      <c r="O176" s="96"/>
      <c r="P176" s="95" t="str" cm="1">
        <f t="array" ref="P176">IF($D176=TXT_Sum,IF(ISBLANK($C176),"",SUMIFS(AllPlanRestAufw,AllPlanId,CONCATENATE($C176,"?*"),AllPlanTyp,TXT_Det)),IF($D176=TXT_Det,IF(ISBLANK($C176),"",IF(ISNUMBER($I176),IF(ISNUMBER($O176),$I176*(1-$O176),$I176),"")),""))</f>
        <v/>
      </c>
      <c r="Q176" s="95" t="str" cm="1">
        <f t="array" ref="Q176">IF(ISBLANK($C176),"",SUMIFS(AllZuordRestKapa,AllZuordPlanId,CONCATENATE($C176,"*")))</f>
        <v/>
      </c>
      <c r="R176" s="66" t="str" cm="1">
        <f t="array" ref="R176">IF($D176=TXT_Sum,IF(ISBLANK($C176),"",_xlfn.MINIFS(AllPlanRestKapaAmp,AllPlanId,CONCATENATE($C176,"?*"),AllPlanTyp,TXT_Det)),IF($D176=TXT_Det,IF(ISBLANK($C176),"",IF(ISNUMBER($P176),IF(ISNUMBER($Q176),IF($P176&lt;&gt;0,$Q176/$P176,100%),0%),"")),""))</f>
        <v/>
      </c>
      <c r="S176" s="67"/>
      <c r="T176" s="68" t="str" cm="1">
        <f t="array" ref="T176">IF($D176=TXT_Sum,IF(ISBLANK($C176),"",IF(_xlfn.MINIFS(AllPlanStart,AllPlanId,CONCATENATE($C176,"?*"),AllPlanTyp,TXT_Det)&gt;DATE(2000,1,1),_xlfn.MINIFS(AllPlanStart,AllPlanId,CONCATENATE($C176,"?*"),AllPlanTyp,TXT_Det),"")),"")</f>
        <v/>
      </c>
      <c r="U176" s="68" t="str" cm="1">
        <f t="array" ref="U176">IF($D176=TXT_Sum,
   IF(ISBLANK($C176),
      "",
      IF(MAX(_xlfn.MAXIFS(AllPlanEnd,AllPlanId,CONCATENATE($C176,"?*"),AllPlanTyp,TXT_Det),_xlfn.MAXIFS(AllPlanStart,AllPlanId,CONCATENATE($C176,"?*"),AllPlanTyp,TXT_MS))&gt;DATE(2000,1,1),
         MAX(_xlfn.MAXIFS(AllPlanEnd,AllPlanId,CONCATENATE($C176,"?*"),AllPlanTyp,TXT_Det),_xlfn.MAXIFS(AllPlanStart,AllPlanId,CONCATENATE($C176,"?*"),AllPlanTyp,TXT_MS)),
         ""
      )
   ),
   IF(ISBLANK($C176),
      "",
      IF(
         AND(
            ISNUMBER($M176),
            ISNUMBER($S176),
            $S176&gt;=DATE(2000,1,1)
         ),
         IF($M176=0,
            $S176,
            WORKDAY.INTL($S176,($M176-1),1)
         ),
         ""
      )
   )
)</f>
        <v/>
      </c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/>
      <c r="BE176" s="88"/>
      <c r="BF176" s="88"/>
      <c r="BG176" s="88"/>
      <c r="BH176" s="88"/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/>
      <c r="BV176" s="88"/>
      <c r="BW176" s="88"/>
      <c r="BX176" s="88"/>
      <c r="BY176" s="88"/>
      <c r="BZ176" s="88"/>
      <c r="CA176" s="88"/>
      <c r="CB176" s="88"/>
      <c r="CC176" s="88"/>
      <c r="CD176" s="88"/>
      <c r="CE176" s="88"/>
      <c r="CF176" s="88"/>
      <c r="CG176" s="88"/>
      <c r="CH176" s="88"/>
      <c r="CI176" s="88"/>
      <c r="CJ176" s="88"/>
      <c r="CK176" s="88"/>
      <c r="CL176" s="88"/>
      <c r="CM176" s="88"/>
      <c r="CN176" s="88"/>
      <c r="CO176" s="88"/>
      <c r="CP176" s="88"/>
      <c r="CQ176" s="88"/>
      <c r="CR176" s="88"/>
      <c r="CS176" s="88"/>
      <c r="CT176" s="88"/>
      <c r="CU176" s="88"/>
      <c r="CV176" s="88"/>
      <c r="CW176" s="88"/>
      <c r="CX176" s="88"/>
      <c r="CY176" s="88"/>
      <c r="CZ176" s="88"/>
      <c r="DA176" s="88"/>
      <c r="DB176" s="88"/>
      <c r="DC176" s="88"/>
      <c r="DD176" s="88"/>
      <c r="DE176" s="88"/>
      <c r="DF176" s="88"/>
      <c r="DG176" s="88"/>
      <c r="DH176" s="88"/>
      <c r="DI176" s="88"/>
      <c r="DJ176" s="88"/>
      <c r="DK176" s="88"/>
      <c r="DL176" s="88"/>
      <c r="DM176" s="88"/>
      <c r="DN176" s="88"/>
      <c r="DO176" s="88"/>
      <c r="DP176" s="88"/>
      <c r="DQ176" s="88"/>
      <c r="DR176" s="88"/>
      <c r="DS176" s="88"/>
      <c r="DT176" s="88"/>
      <c r="DU176" s="88"/>
      <c r="DV176" s="88"/>
    </row>
    <row r="177" spans="1:126" ht="16.5" x14ac:dyDescent="0.2">
      <c r="A177" s="64"/>
      <c r="B177" s="64"/>
      <c r="C177" s="100"/>
      <c r="D177" s="65"/>
      <c r="E177" s="65"/>
      <c r="F177" s="65"/>
      <c r="G177" s="65"/>
      <c r="H177" s="101"/>
      <c r="I177" s="94"/>
      <c r="J177" s="95" t="str" cm="1">
        <f t="array" ref="J177">IF($D177=TXT_Sum,IF(ISBLANK($C177),"",SUMIFS(AllPlanAufw,AllPlanId,CONCATENATE($C177,"?*"),AllPlanTyp,TXT_Det)),"")</f>
        <v/>
      </c>
      <c r="K177" s="95" t="str" cm="1">
        <f t="array" ref="K177">IF($D177=TXT_Sum,IF(ISBLANK($C177),"",SUMIFS(AllPlanKapa,AllPlanId,CONCATENATE($C177,"?*"),AllPlanTyp,TXT_Det)),IF($D177=TXT_Det,IF(ISBLANK($C177),"",SUMIFS(AllZuordKapa,AllZuordPlanId,CONCATENATE($C177,"*"))),""))</f>
        <v/>
      </c>
      <c r="L177" s="66" t="str" cm="1">
        <f t="array" ref="L177">IF($D177=TXT_Sum,IF(ISBLANK($C177),"",_xlfn.MINIFS(AllPlanKapaAmp,AllPlanId,CONCATENATE($C177,"?*"),AllPlanTyp,TXT_Det)),IF($D177=TXT_Det,IF(ISBLANK($C177),"",IF(ISNUMBER($I177),IF(ISNUMBER($K177),IF(I177&lt;&gt;0,$K177/$I177,0%),0%),"")),""))</f>
        <v/>
      </c>
      <c r="M177" s="64"/>
      <c r="N177" s="95" t="str" cm="1">
        <f t="array" ref="N177">IF($D177=TXT_Sum,IF(ISBLANK($C177),"",SUMIFS(AllPlanDauer,AllPlanId,CONCATENATE($C177,"?*"),AllPlanTyp,TXT_Det)),"")</f>
        <v/>
      </c>
      <c r="O177" s="96"/>
      <c r="P177" s="95" t="str" cm="1">
        <f t="array" ref="P177">IF($D177=TXT_Sum,IF(ISBLANK($C177),"",SUMIFS(AllPlanRestAufw,AllPlanId,CONCATENATE($C177,"?*"),AllPlanTyp,TXT_Det)),IF($D177=TXT_Det,IF(ISBLANK($C177),"",IF(ISNUMBER($I177),IF(ISNUMBER($O177),$I177*(1-$O177),$I177),"")),""))</f>
        <v/>
      </c>
      <c r="Q177" s="95" t="str" cm="1">
        <f t="array" ref="Q177">IF(ISBLANK($C177),"",SUMIFS(AllZuordRestKapa,AllZuordPlanId,CONCATENATE($C177,"*")))</f>
        <v/>
      </c>
      <c r="R177" s="66" t="str" cm="1">
        <f t="array" ref="R177">IF($D177=TXT_Sum,IF(ISBLANK($C177),"",_xlfn.MINIFS(AllPlanRestKapaAmp,AllPlanId,CONCATENATE($C177,"?*"),AllPlanTyp,TXT_Det)),IF($D177=TXT_Det,IF(ISBLANK($C177),"",IF(ISNUMBER($P177),IF(ISNUMBER($Q177),IF($P177&lt;&gt;0,$Q177/$P177,100%),0%),"")),""))</f>
        <v/>
      </c>
      <c r="S177" s="67"/>
      <c r="T177" s="68" t="str" cm="1">
        <f t="array" ref="T177">IF($D177=TXT_Sum,IF(ISBLANK($C177),"",IF(_xlfn.MINIFS(AllPlanStart,AllPlanId,CONCATENATE($C177,"?*"),AllPlanTyp,TXT_Det)&gt;DATE(2000,1,1),_xlfn.MINIFS(AllPlanStart,AllPlanId,CONCATENATE($C177,"?*"),AllPlanTyp,TXT_Det),"")),"")</f>
        <v/>
      </c>
      <c r="U177" s="68" t="str" cm="1">
        <f t="array" ref="U177">IF($D177=TXT_Sum,
   IF(ISBLANK($C177),
      "",
      IF(MAX(_xlfn.MAXIFS(AllPlanEnd,AllPlanId,CONCATENATE($C177,"?*"),AllPlanTyp,TXT_Det),_xlfn.MAXIFS(AllPlanStart,AllPlanId,CONCATENATE($C177,"?*"),AllPlanTyp,TXT_MS))&gt;DATE(2000,1,1),
         MAX(_xlfn.MAXIFS(AllPlanEnd,AllPlanId,CONCATENATE($C177,"?*"),AllPlanTyp,TXT_Det),_xlfn.MAXIFS(AllPlanStart,AllPlanId,CONCATENATE($C177,"?*"),AllPlanTyp,TXT_MS)),
         ""
      )
   ),
   IF(ISBLANK($C177),
      "",
      IF(
         AND(
            ISNUMBER($M177),
            ISNUMBER($S177),
            $S177&gt;=DATE(2000,1,1)
         ),
         IF($M177=0,
            $S177,
            WORKDAY.INTL($S177,($M177-1),1)
         ),
         ""
      )
   )
)</f>
        <v/>
      </c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  <c r="AU177" s="88"/>
      <c r="AV177" s="88"/>
      <c r="AW177" s="88"/>
      <c r="AX177" s="88"/>
      <c r="AY177" s="88"/>
      <c r="AZ177" s="88"/>
      <c r="BA177" s="88"/>
      <c r="BB177" s="88"/>
      <c r="BC177" s="88"/>
      <c r="BD177" s="88"/>
      <c r="BE177" s="88"/>
      <c r="BF177" s="88"/>
      <c r="BG177" s="88"/>
      <c r="BH177" s="88"/>
      <c r="BI177" s="88"/>
      <c r="BJ177" s="88"/>
      <c r="BK177" s="88"/>
      <c r="BL177" s="88"/>
      <c r="BM177" s="88"/>
      <c r="BN177" s="88"/>
      <c r="BO177" s="88"/>
      <c r="BP177" s="88"/>
      <c r="BQ177" s="88"/>
      <c r="BR177" s="88"/>
      <c r="BS177" s="88"/>
      <c r="BT177" s="88"/>
      <c r="BU177" s="88"/>
      <c r="BV177" s="88"/>
      <c r="BW177" s="88"/>
      <c r="BX177" s="88"/>
      <c r="BY177" s="88"/>
      <c r="BZ177" s="88"/>
      <c r="CA177" s="88"/>
      <c r="CB177" s="88"/>
      <c r="CC177" s="88"/>
      <c r="CD177" s="88"/>
      <c r="CE177" s="88"/>
      <c r="CF177" s="88"/>
      <c r="CG177" s="88"/>
      <c r="CH177" s="88"/>
      <c r="CI177" s="88"/>
      <c r="CJ177" s="88"/>
      <c r="CK177" s="88"/>
      <c r="CL177" s="88"/>
      <c r="CM177" s="88"/>
      <c r="CN177" s="88"/>
      <c r="CO177" s="88"/>
      <c r="CP177" s="88"/>
      <c r="CQ177" s="88"/>
      <c r="CR177" s="88"/>
      <c r="CS177" s="88"/>
      <c r="CT177" s="88"/>
      <c r="CU177" s="88"/>
      <c r="CV177" s="88"/>
      <c r="CW177" s="88"/>
      <c r="CX177" s="88"/>
      <c r="CY177" s="88"/>
      <c r="CZ177" s="88"/>
      <c r="DA177" s="88"/>
      <c r="DB177" s="88"/>
      <c r="DC177" s="88"/>
      <c r="DD177" s="88"/>
      <c r="DE177" s="88"/>
      <c r="DF177" s="88"/>
      <c r="DG177" s="88"/>
      <c r="DH177" s="88"/>
      <c r="DI177" s="88"/>
      <c r="DJ177" s="88"/>
      <c r="DK177" s="88"/>
      <c r="DL177" s="88"/>
      <c r="DM177" s="88"/>
      <c r="DN177" s="88"/>
      <c r="DO177" s="88"/>
      <c r="DP177" s="88"/>
      <c r="DQ177" s="88"/>
      <c r="DR177" s="88"/>
      <c r="DS177" s="88"/>
      <c r="DT177" s="88"/>
      <c r="DU177" s="88"/>
      <c r="DV177" s="88"/>
    </row>
    <row r="178" spans="1:126" ht="16.5" x14ac:dyDescent="0.2">
      <c r="A178" s="64"/>
      <c r="B178" s="64"/>
      <c r="C178" s="100"/>
      <c r="D178" s="65"/>
      <c r="E178" s="65"/>
      <c r="F178" s="65"/>
      <c r="G178" s="65"/>
      <c r="H178" s="101"/>
      <c r="I178" s="94"/>
      <c r="J178" s="95" t="str" cm="1">
        <f t="array" ref="J178">IF($D178=TXT_Sum,IF(ISBLANK($C178),"",SUMIFS(AllPlanAufw,AllPlanId,CONCATENATE($C178,"?*"),AllPlanTyp,TXT_Det)),"")</f>
        <v/>
      </c>
      <c r="K178" s="95" t="str" cm="1">
        <f t="array" ref="K178">IF($D178=TXT_Sum,IF(ISBLANK($C178),"",SUMIFS(AllPlanKapa,AllPlanId,CONCATENATE($C178,"?*"),AllPlanTyp,TXT_Det)),IF($D178=TXT_Det,IF(ISBLANK($C178),"",SUMIFS(AllZuordKapa,AllZuordPlanId,CONCATENATE($C178,"*"))),""))</f>
        <v/>
      </c>
      <c r="L178" s="66" t="str" cm="1">
        <f t="array" ref="L178">IF($D178=TXT_Sum,IF(ISBLANK($C178),"",_xlfn.MINIFS(AllPlanKapaAmp,AllPlanId,CONCATENATE($C178,"?*"),AllPlanTyp,TXT_Det)),IF($D178=TXT_Det,IF(ISBLANK($C178),"",IF(ISNUMBER($I178),IF(ISNUMBER($K178),IF(I178&lt;&gt;0,$K178/$I178,0%),0%),"")),""))</f>
        <v/>
      </c>
      <c r="M178" s="64"/>
      <c r="N178" s="95" t="str" cm="1">
        <f t="array" ref="N178">IF($D178=TXT_Sum,IF(ISBLANK($C178),"",SUMIFS(AllPlanDauer,AllPlanId,CONCATENATE($C178,"?*"),AllPlanTyp,TXT_Det)),"")</f>
        <v/>
      </c>
      <c r="O178" s="96"/>
      <c r="P178" s="95" t="str" cm="1">
        <f t="array" ref="P178">IF($D178=TXT_Sum,IF(ISBLANK($C178),"",SUMIFS(AllPlanRestAufw,AllPlanId,CONCATENATE($C178,"?*"),AllPlanTyp,TXT_Det)),IF($D178=TXT_Det,IF(ISBLANK($C178),"",IF(ISNUMBER($I178),IF(ISNUMBER($O178),$I178*(1-$O178),$I178),"")),""))</f>
        <v/>
      </c>
      <c r="Q178" s="95" t="str" cm="1">
        <f t="array" ref="Q178">IF(ISBLANK($C178),"",SUMIFS(AllZuordRestKapa,AllZuordPlanId,CONCATENATE($C178,"*")))</f>
        <v/>
      </c>
      <c r="R178" s="66" t="str" cm="1">
        <f t="array" ref="R178">IF($D178=TXT_Sum,IF(ISBLANK($C178),"",_xlfn.MINIFS(AllPlanRestKapaAmp,AllPlanId,CONCATENATE($C178,"?*"),AllPlanTyp,TXT_Det)),IF($D178=TXT_Det,IF(ISBLANK($C178),"",IF(ISNUMBER($P178),IF(ISNUMBER($Q178),IF($P178&lt;&gt;0,$Q178/$P178,100%),0%),"")),""))</f>
        <v/>
      </c>
      <c r="S178" s="67"/>
      <c r="T178" s="68" t="str" cm="1">
        <f t="array" ref="T178">IF($D178=TXT_Sum,IF(ISBLANK($C178),"",IF(_xlfn.MINIFS(AllPlanStart,AllPlanId,CONCATENATE($C178,"?*"),AllPlanTyp,TXT_Det)&gt;DATE(2000,1,1),_xlfn.MINIFS(AllPlanStart,AllPlanId,CONCATENATE($C178,"?*"),AllPlanTyp,TXT_Det),"")),"")</f>
        <v/>
      </c>
      <c r="U178" s="68" t="str" cm="1">
        <f t="array" ref="U178">IF($D178=TXT_Sum,
   IF(ISBLANK($C178),
      "",
      IF(MAX(_xlfn.MAXIFS(AllPlanEnd,AllPlanId,CONCATENATE($C178,"?*"),AllPlanTyp,TXT_Det),_xlfn.MAXIFS(AllPlanStart,AllPlanId,CONCATENATE($C178,"?*"),AllPlanTyp,TXT_MS))&gt;DATE(2000,1,1),
         MAX(_xlfn.MAXIFS(AllPlanEnd,AllPlanId,CONCATENATE($C178,"?*"),AllPlanTyp,TXT_Det),_xlfn.MAXIFS(AllPlanStart,AllPlanId,CONCATENATE($C178,"?*"),AllPlanTyp,TXT_MS)),
         ""
      )
   ),
   IF(ISBLANK($C178),
      "",
      IF(
         AND(
            ISNUMBER($M178),
            ISNUMBER($S178),
            $S178&gt;=DATE(2000,1,1)
         ),
         IF($M178=0,
            $S178,
            WORKDAY.INTL($S178,($M178-1),1)
         ),
         ""
      )
   )
)</f>
        <v/>
      </c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/>
      <c r="BV178" s="88"/>
      <c r="BW178" s="88"/>
      <c r="BX178" s="88"/>
      <c r="BY178" s="88"/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  <c r="CL178" s="88"/>
      <c r="CM178" s="88"/>
      <c r="CN178" s="88"/>
      <c r="CO178" s="88"/>
      <c r="CP178" s="88"/>
      <c r="CQ178" s="88"/>
      <c r="CR178" s="88"/>
      <c r="CS178" s="88"/>
      <c r="CT178" s="88"/>
      <c r="CU178" s="88"/>
      <c r="CV178" s="88"/>
      <c r="CW178" s="88"/>
      <c r="CX178" s="88"/>
      <c r="CY178" s="88"/>
      <c r="CZ178" s="88"/>
      <c r="DA178" s="88"/>
      <c r="DB178" s="88"/>
      <c r="DC178" s="88"/>
      <c r="DD178" s="88"/>
      <c r="DE178" s="88"/>
      <c r="DF178" s="88"/>
      <c r="DG178" s="88"/>
      <c r="DH178" s="88"/>
      <c r="DI178" s="88"/>
      <c r="DJ178" s="88"/>
      <c r="DK178" s="88"/>
      <c r="DL178" s="88"/>
      <c r="DM178" s="88"/>
      <c r="DN178" s="88"/>
      <c r="DO178" s="88"/>
      <c r="DP178" s="88"/>
      <c r="DQ178" s="88"/>
      <c r="DR178" s="88"/>
      <c r="DS178" s="88"/>
      <c r="DT178" s="88"/>
      <c r="DU178" s="88"/>
      <c r="DV178" s="88"/>
    </row>
    <row r="179" spans="1:126" ht="16.5" x14ac:dyDescent="0.2">
      <c r="A179" s="64"/>
      <c r="B179" s="64"/>
      <c r="C179" s="100"/>
      <c r="D179" s="65"/>
      <c r="E179" s="65"/>
      <c r="F179" s="65"/>
      <c r="G179" s="65"/>
      <c r="H179" s="101"/>
      <c r="I179" s="94"/>
      <c r="J179" s="95" t="str" cm="1">
        <f t="array" ref="J179">IF($D179=TXT_Sum,IF(ISBLANK($C179),"",SUMIFS(AllPlanAufw,AllPlanId,CONCATENATE($C179,"?*"),AllPlanTyp,TXT_Det)),"")</f>
        <v/>
      </c>
      <c r="K179" s="95" t="str" cm="1">
        <f t="array" ref="K179">IF($D179=TXT_Sum,IF(ISBLANK($C179),"",SUMIFS(AllPlanKapa,AllPlanId,CONCATENATE($C179,"?*"),AllPlanTyp,TXT_Det)),IF($D179=TXT_Det,IF(ISBLANK($C179),"",SUMIFS(AllZuordKapa,AllZuordPlanId,CONCATENATE($C179,"*"))),""))</f>
        <v/>
      </c>
      <c r="L179" s="66" t="str" cm="1">
        <f t="array" ref="L179">IF($D179=TXT_Sum,IF(ISBLANK($C179),"",_xlfn.MINIFS(AllPlanKapaAmp,AllPlanId,CONCATENATE($C179,"?*"),AllPlanTyp,TXT_Det)),IF($D179=TXT_Det,IF(ISBLANK($C179),"",IF(ISNUMBER($I179),IF(ISNUMBER($K179),IF(I179&lt;&gt;0,$K179/$I179,0%),0%),"")),""))</f>
        <v/>
      </c>
      <c r="M179" s="64"/>
      <c r="N179" s="95" t="str" cm="1">
        <f t="array" ref="N179">IF($D179=TXT_Sum,IF(ISBLANK($C179),"",SUMIFS(AllPlanDauer,AllPlanId,CONCATENATE($C179,"?*"),AllPlanTyp,TXT_Det)),"")</f>
        <v/>
      </c>
      <c r="O179" s="96"/>
      <c r="P179" s="95" t="str" cm="1">
        <f t="array" ref="P179">IF($D179=TXT_Sum,IF(ISBLANK($C179),"",SUMIFS(AllPlanRestAufw,AllPlanId,CONCATENATE($C179,"?*"),AllPlanTyp,TXT_Det)),IF($D179=TXT_Det,IF(ISBLANK($C179),"",IF(ISNUMBER($I179),IF(ISNUMBER($O179),$I179*(1-$O179),$I179),"")),""))</f>
        <v/>
      </c>
      <c r="Q179" s="95" t="str" cm="1">
        <f t="array" ref="Q179">IF(ISBLANK($C179),"",SUMIFS(AllZuordRestKapa,AllZuordPlanId,CONCATENATE($C179,"*")))</f>
        <v/>
      </c>
      <c r="R179" s="66" t="str" cm="1">
        <f t="array" ref="R179">IF($D179=TXT_Sum,IF(ISBLANK($C179),"",_xlfn.MINIFS(AllPlanRestKapaAmp,AllPlanId,CONCATENATE($C179,"?*"),AllPlanTyp,TXT_Det)),IF($D179=TXT_Det,IF(ISBLANK($C179),"",IF(ISNUMBER($P179),IF(ISNUMBER($Q179),IF($P179&lt;&gt;0,$Q179/$P179,100%),0%),"")),""))</f>
        <v/>
      </c>
      <c r="S179" s="67"/>
      <c r="T179" s="68" t="str" cm="1">
        <f t="array" ref="T179">IF($D179=TXT_Sum,IF(ISBLANK($C179),"",IF(_xlfn.MINIFS(AllPlanStart,AllPlanId,CONCATENATE($C179,"?*"),AllPlanTyp,TXT_Det)&gt;DATE(2000,1,1),_xlfn.MINIFS(AllPlanStart,AllPlanId,CONCATENATE($C179,"?*"),AllPlanTyp,TXT_Det),"")),"")</f>
        <v/>
      </c>
      <c r="U179" s="68" t="str" cm="1">
        <f t="array" ref="U179">IF($D179=TXT_Sum,
   IF(ISBLANK($C179),
      "",
      IF(MAX(_xlfn.MAXIFS(AllPlanEnd,AllPlanId,CONCATENATE($C179,"?*"),AllPlanTyp,TXT_Det),_xlfn.MAXIFS(AllPlanStart,AllPlanId,CONCATENATE($C179,"?*"),AllPlanTyp,TXT_MS))&gt;DATE(2000,1,1),
         MAX(_xlfn.MAXIFS(AllPlanEnd,AllPlanId,CONCATENATE($C179,"?*"),AllPlanTyp,TXT_Det),_xlfn.MAXIFS(AllPlanStart,AllPlanId,CONCATENATE($C179,"?*"),AllPlanTyp,TXT_MS)),
         ""
      )
   ),
   IF(ISBLANK($C179),
      "",
      IF(
         AND(
            ISNUMBER($M179),
            ISNUMBER($S179),
            $S179&gt;=DATE(2000,1,1)
         ),
         IF($M179=0,
            $S179,
            WORKDAY.INTL($S179,($M179-1),1)
         ),
         ""
      )
   )
)</f>
        <v/>
      </c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88"/>
      <c r="BW179" s="88"/>
      <c r="BX179" s="88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/>
      <c r="CM179" s="88"/>
      <c r="CN179" s="88"/>
      <c r="CO179" s="88"/>
      <c r="CP179" s="88"/>
      <c r="CQ179" s="88"/>
      <c r="CR179" s="88"/>
      <c r="CS179" s="88"/>
      <c r="CT179" s="88"/>
      <c r="CU179" s="88"/>
      <c r="CV179" s="88"/>
      <c r="CW179" s="88"/>
      <c r="CX179" s="88"/>
      <c r="CY179" s="88"/>
      <c r="CZ179" s="88"/>
      <c r="DA179" s="88"/>
      <c r="DB179" s="88"/>
      <c r="DC179" s="88"/>
      <c r="DD179" s="88"/>
      <c r="DE179" s="88"/>
      <c r="DF179" s="88"/>
      <c r="DG179" s="88"/>
      <c r="DH179" s="88"/>
      <c r="DI179" s="88"/>
      <c r="DJ179" s="88"/>
      <c r="DK179" s="88"/>
      <c r="DL179" s="88"/>
      <c r="DM179" s="88"/>
      <c r="DN179" s="88"/>
      <c r="DO179" s="88"/>
      <c r="DP179" s="88"/>
      <c r="DQ179" s="88"/>
      <c r="DR179" s="88"/>
      <c r="DS179" s="88"/>
      <c r="DT179" s="88"/>
      <c r="DU179" s="88"/>
      <c r="DV179" s="88"/>
    </row>
    <row r="180" spans="1:126" ht="16.5" x14ac:dyDescent="0.2">
      <c r="A180" s="64"/>
      <c r="B180" s="64"/>
      <c r="C180" s="100"/>
      <c r="D180" s="65"/>
      <c r="E180" s="65"/>
      <c r="F180" s="65"/>
      <c r="G180" s="65"/>
      <c r="H180" s="101"/>
      <c r="I180" s="94"/>
      <c r="J180" s="95" t="str" cm="1">
        <f t="array" ref="J180">IF($D180=TXT_Sum,IF(ISBLANK($C180),"",SUMIFS(AllPlanAufw,AllPlanId,CONCATENATE($C180,"?*"),AllPlanTyp,TXT_Det)),"")</f>
        <v/>
      </c>
      <c r="K180" s="95" t="str" cm="1">
        <f t="array" ref="K180">IF($D180=TXT_Sum,IF(ISBLANK($C180),"",SUMIFS(AllPlanKapa,AllPlanId,CONCATENATE($C180,"?*"),AllPlanTyp,TXT_Det)),IF($D180=TXT_Det,IF(ISBLANK($C180),"",SUMIFS(AllZuordKapa,AllZuordPlanId,CONCATENATE($C180,"*"))),""))</f>
        <v/>
      </c>
      <c r="L180" s="66" t="str" cm="1">
        <f t="array" ref="L180">IF($D180=TXT_Sum,IF(ISBLANK($C180),"",_xlfn.MINIFS(AllPlanKapaAmp,AllPlanId,CONCATENATE($C180,"?*"),AllPlanTyp,TXT_Det)),IF($D180=TXT_Det,IF(ISBLANK($C180),"",IF(ISNUMBER($I180),IF(ISNUMBER($K180),IF(I180&lt;&gt;0,$K180/$I180,0%),0%),"")),""))</f>
        <v/>
      </c>
      <c r="M180" s="64"/>
      <c r="N180" s="95" t="str" cm="1">
        <f t="array" ref="N180">IF($D180=TXT_Sum,IF(ISBLANK($C180),"",SUMIFS(AllPlanDauer,AllPlanId,CONCATENATE($C180,"?*"),AllPlanTyp,TXT_Det)),"")</f>
        <v/>
      </c>
      <c r="O180" s="96"/>
      <c r="P180" s="95" t="str" cm="1">
        <f t="array" ref="P180">IF($D180=TXT_Sum,IF(ISBLANK($C180),"",SUMIFS(AllPlanRestAufw,AllPlanId,CONCATENATE($C180,"?*"),AllPlanTyp,TXT_Det)),IF($D180=TXT_Det,IF(ISBLANK($C180),"",IF(ISNUMBER($I180),IF(ISNUMBER($O180),$I180*(1-$O180),$I180),"")),""))</f>
        <v/>
      </c>
      <c r="Q180" s="95" t="str" cm="1">
        <f t="array" ref="Q180">IF(ISBLANK($C180),"",SUMIFS(AllZuordRestKapa,AllZuordPlanId,CONCATENATE($C180,"*")))</f>
        <v/>
      </c>
      <c r="R180" s="66" t="str" cm="1">
        <f t="array" ref="R180">IF($D180=TXT_Sum,IF(ISBLANK($C180),"",_xlfn.MINIFS(AllPlanRestKapaAmp,AllPlanId,CONCATENATE($C180,"?*"),AllPlanTyp,TXT_Det)),IF($D180=TXT_Det,IF(ISBLANK($C180),"",IF(ISNUMBER($P180),IF(ISNUMBER($Q180),IF($P180&lt;&gt;0,$Q180/$P180,100%),0%),"")),""))</f>
        <v/>
      </c>
      <c r="S180" s="67"/>
      <c r="T180" s="68" t="str" cm="1">
        <f t="array" ref="T180">IF($D180=TXT_Sum,IF(ISBLANK($C180),"",IF(_xlfn.MINIFS(AllPlanStart,AllPlanId,CONCATENATE($C180,"?*"),AllPlanTyp,TXT_Det)&gt;DATE(2000,1,1),_xlfn.MINIFS(AllPlanStart,AllPlanId,CONCATENATE($C180,"?*"),AllPlanTyp,TXT_Det),"")),"")</f>
        <v/>
      </c>
      <c r="U180" s="68" t="str" cm="1">
        <f t="array" ref="U180">IF($D180=TXT_Sum,
   IF(ISBLANK($C180),
      "",
      IF(MAX(_xlfn.MAXIFS(AllPlanEnd,AllPlanId,CONCATENATE($C180,"?*"),AllPlanTyp,TXT_Det),_xlfn.MAXIFS(AllPlanStart,AllPlanId,CONCATENATE($C180,"?*"),AllPlanTyp,TXT_MS))&gt;DATE(2000,1,1),
         MAX(_xlfn.MAXIFS(AllPlanEnd,AllPlanId,CONCATENATE($C180,"?*"),AllPlanTyp,TXT_Det),_xlfn.MAXIFS(AllPlanStart,AllPlanId,CONCATENATE($C180,"?*"),AllPlanTyp,TXT_MS)),
         ""
      )
   ),
   IF(ISBLANK($C180),
      "",
      IF(
         AND(
            ISNUMBER($M180),
            ISNUMBER($S180),
            $S180&gt;=DATE(2000,1,1)
         ),
         IF($M180=0,
            $S180,
            WORKDAY.INTL($S180,($M180-1),1)
         ),
         ""
      )
   )
)</f>
        <v/>
      </c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88"/>
      <c r="BW180" s="88"/>
      <c r="BX180" s="88"/>
      <c r="BY180" s="88"/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/>
      <c r="CM180" s="88"/>
      <c r="CN180" s="88"/>
      <c r="CO180" s="88"/>
      <c r="CP180" s="88"/>
      <c r="CQ180" s="88"/>
      <c r="CR180" s="88"/>
      <c r="CS180" s="88"/>
      <c r="CT180" s="88"/>
      <c r="CU180" s="88"/>
      <c r="CV180" s="88"/>
      <c r="CW180" s="88"/>
      <c r="CX180" s="88"/>
      <c r="CY180" s="88"/>
      <c r="CZ180" s="88"/>
      <c r="DA180" s="88"/>
      <c r="DB180" s="88"/>
      <c r="DC180" s="88"/>
      <c r="DD180" s="88"/>
      <c r="DE180" s="88"/>
      <c r="DF180" s="88"/>
      <c r="DG180" s="88"/>
      <c r="DH180" s="88"/>
      <c r="DI180" s="88"/>
      <c r="DJ180" s="88"/>
      <c r="DK180" s="88"/>
      <c r="DL180" s="88"/>
      <c r="DM180" s="88"/>
      <c r="DN180" s="88"/>
      <c r="DO180" s="88"/>
      <c r="DP180" s="88"/>
      <c r="DQ180" s="88"/>
      <c r="DR180" s="88"/>
      <c r="DS180" s="88"/>
      <c r="DT180" s="88"/>
      <c r="DU180" s="88"/>
      <c r="DV180" s="88"/>
    </row>
    <row r="181" spans="1:126" ht="16.5" x14ac:dyDescent="0.2">
      <c r="A181" s="64"/>
      <c r="B181" s="64"/>
      <c r="C181" s="100"/>
      <c r="D181" s="65"/>
      <c r="E181" s="65"/>
      <c r="F181" s="65"/>
      <c r="G181" s="65"/>
      <c r="H181" s="101"/>
      <c r="I181" s="94"/>
      <c r="J181" s="95" t="str" cm="1">
        <f t="array" ref="J181">IF($D181=TXT_Sum,IF(ISBLANK($C181),"",SUMIFS(AllPlanAufw,AllPlanId,CONCATENATE($C181,"?*"),AllPlanTyp,TXT_Det)),"")</f>
        <v/>
      </c>
      <c r="K181" s="95" t="str" cm="1">
        <f t="array" ref="K181">IF($D181=TXT_Sum,IF(ISBLANK($C181),"",SUMIFS(AllPlanKapa,AllPlanId,CONCATENATE($C181,"?*"),AllPlanTyp,TXT_Det)),IF($D181=TXT_Det,IF(ISBLANK($C181),"",SUMIFS(AllZuordKapa,AllZuordPlanId,CONCATENATE($C181,"*"))),""))</f>
        <v/>
      </c>
      <c r="L181" s="66" t="str" cm="1">
        <f t="array" ref="L181">IF($D181=TXT_Sum,IF(ISBLANK($C181),"",_xlfn.MINIFS(AllPlanKapaAmp,AllPlanId,CONCATENATE($C181,"?*"),AllPlanTyp,TXT_Det)),IF($D181=TXT_Det,IF(ISBLANK($C181),"",IF(ISNUMBER($I181),IF(ISNUMBER($K181),IF(I181&lt;&gt;0,$K181/$I181,0%),0%),"")),""))</f>
        <v/>
      </c>
      <c r="M181" s="64"/>
      <c r="N181" s="95" t="str" cm="1">
        <f t="array" ref="N181">IF($D181=TXT_Sum,IF(ISBLANK($C181),"",SUMIFS(AllPlanDauer,AllPlanId,CONCATENATE($C181,"?*"),AllPlanTyp,TXT_Det)),"")</f>
        <v/>
      </c>
      <c r="O181" s="96"/>
      <c r="P181" s="95" t="str" cm="1">
        <f t="array" ref="P181">IF($D181=TXT_Sum,IF(ISBLANK($C181),"",SUMIFS(AllPlanRestAufw,AllPlanId,CONCATENATE($C181,"?*"),AllPlanTyp,TXT_Det)),IF($D181=TXT_Det,IF(ISBLANK($C181),"",IF(ISNUMBER($I181),IF(ISNUMBER($O181),$I181*(1-$O181),$I181),"")),""))</f>
        <v/>
      </c>
      <c r="Q181" s="95" t="str" cm="1">
        <f t="array" ref="Q181">IF(ISBLANK($C181),"",SUMIFS(AllZuordRestKapa,AllZuordPlanId,CONCATENATE($C181,"*")))</f>
        <v/>
      </c>
      <c r="R181" s="66" t="str" cm="1">
        <f t="array" ref="R181">IF($D181=TXT_Sum,IF(ISBLANK($C181),"",_xlfn.MINIFS(AllPlanRestKapaAmp,AllPlanId,CONCATENATE($C181,"?*"),AllPlanTyp,TXT_Det)),IF($D181=TXT_Det,IF(ISBLANK($C181),"",IF(ISNUMBER($P181),IF(ISNUMBER($Q181),IF($P181&lt;&gt;0,$Q181/$P181,100%),0%),"")),""))</f>
        <v/>
      </c>
      <c r="S181" s="67"/>
      <c r="T181" s="68" t="str" cm="1">
        <f t="array" ref="T181">IF($D181=TXT_Sum,IF(ISBLANK($C181),"",IF(_xlfn.MINIFS(AllPlanStart,AllPlanId,CONCATENATE($C181,"?*"),AllPlanTyp,TXT_Det)&gt;DATE(2000,1,1),_xlfn.MINIFS(AllPlanStart,AllPlanId,CONCATENATE($C181,"?*"),AllPlanTyp,TXT_Det),"")),"")</f>
        <v/>
      </c>
      <c r="U181" s="68" t="str" cm="1">
        <f t="array" ref="U181">IF($D181=TXT_Sum,
   IF(ISBLANK($C181),
      "",
      IF(MAX(_xlfn.MAXIFS(AllPlanEnd,AllPlanId,CONCATENATE($C181,"?*"),AllPlanTyp,TXT_Det),_xlfn.MAXIFS(AllPlanStart,AllPlanId,CONCATENATE($C181,"?*"),AllPlanTyp,TXT_MS))&gt;DATE(2000,1,1),
         MAX(_xlfn.MAXIFS(AllPlanEnd,AllPlanId,CONCATENATE($C181,"?*"),AllPlanTyp,TXT_Det),_xlfn.MAXIFS(AllPlanStart,AllPlanId,CONCATENATE($C181,"?*"),AllPlanTyp,TXT_MS)),
         ""
      )
   ),
   IF(ISBLANK($C181),
      "",
      IF(
         AND(
            ISNUMBER($M181),
            ISNUMBER($S181),
            $S181&gt;=DATE(2000,1,1)
         ),
         IF($M181=0,
            $S181,
            WORKDAY.INTL($S181,($M181-1),1)
         ),
         ""
      )
   )
)</f>
        <v/>
      </c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88"/>
      <c r="BW181" s="88"/>
      <c r="BX181" s="88"/>
      <c r="BY181" s="88"/>
      <c r="BZ181" s="88"/>
      <c r="CA181" s="88"/>
      <c r="CB181" s="88"/>
      <c r="CC181" s="88"/>
      <c r="CD181" s="88"/>
      <c r="CE181" s="88"/>
      <c r="CF181" s="88"/>
      <c r="CG181" s="88"/>
      <c r="CH181" s="88"/>
      <c r="CI181" s="88"/>
      <c r="CJ181" s="88"/>
      <c r="CK181" s="88"/>
      <c r="CL181" s="88"/>
      <c r="CM181" s="88"/>
      <c r="CN181" s="88"/>
      <c r="CO181" s="88"/>
      <c r="CP181" s="88"/>
      <c r="CQ181" s="88"/>
      <c r="CR181" s="88"/>
      <c r="CS181" s="88"/>
      <c r="CT181" s="88"/>
      <c r="CU181" s="88"/>
      <c r="CV181" s="88"/>
      <c r="CW181" s="88"/>
      <c r="CX181" s="88"/>
      <c r="CY181" s="88"/>
      <c r="CZ181" s="88"/>
      <c r="DA181" s="88"/>
      <c r="DB181" s="88"/>
      <c r="DC181" s="88"/>
      <c r="DD181" s="88"/>
      <c r="DE181" s="88"/>
      <c r="DF181" s="88"/>
      <c r="DG181" s="88"/>
      <c r="DH181" s="88"/>
      <c r="DI181" s="88"/>
      <c r="DJ181" s="88"/>
      <c r="DK181" s="88"/>
      <c r="DL181" s="88"/>
      <c r="DM181" s="88"/>
      <c r="DN181" s="88"/>
      <c r="DO181" s="88"/>
      <c r="DP181" s="88"/>
      <c r="DQ181" s="88"/>
      <c r="DR181" s="88"/>
      <c r="DS181" s="88"/>
      <c r="DT181" s="88"/>
      <c r="DU181" s="88"/>
      <c r="DV181" s="88"/>
    </row>
    <row r="182" spans="1:126" ht="16.5" x14ac:dyDescent="0.2">
      <c r="A182" s="64"/>
      <c r="B182" s="64"/>
      <c r="C182" s="100"/>
      <c r="D182" s="65"/>
      <c r="E182" s="65"/>
      <c r="F182" s="65"/>
      <c r="G182" s="65"/>
      <c r="H182" s="101"/>
      <c r="I182" s="94"/>
      <c r="J182" s="95" t="str" cm="1">
        <f t="array" ref="J182">IF($D182=TXT_Sum,IF(ISBLANK($C182),"",SUMIFS(AllPlanAufw,AllPlanId,CONCATENATE($C182,"?*"),AllPlanTyp,TXT_Det)),"")</f>
        <v/>
      </c>
      <c r="K182" s="95" t="str" cm="1">
        <f t="array" ref="K182">IF($D182=TXT_Sum,IF(ISBLANK($C182),"",SUMIFS(AllPlanKapa,AllPlanId,CONCATENATE($C182,"?*"),AllPlanTyp,TXT_Det)),IF($D182=TXT_Det,IF(ISBLANK($C182),"",SUMIFS(AllZuordKapa,AllZuordPlanId,CONCATENATE($C182,"*"))),""))</f>
        <v/>
      </c>
      <c r="L182" s="66" t="str" cm="1">
        <f t="array" ref="L182">IF($D182=TXT_Sum,IF(ISBLANK($C182),"",_xlfn.MINIFS(AllPlanKapaAmp,AllPlanId,CONCATENATE($C182,"?*"),AllPlanTyp,TXT_Det)),IF($D182=TXT_Det,IF(ISBLANK($C182),"",IF(ISNUMBER($I182),IF(ISNUMBER($K182),IF(I182&lt;&gt;0,$K182/$I182,0%),0%),"")),""))</f>
        <v/>
      </c>
      <c r="M182" s="64"/>
      <c r="N182" s="95" t="str" cm="1">
        <f t="array" ref="N182">IF($D182=TXT_Sum,IF(ISBLANK($C182),"",SUMIFS(AllPlanDauer,AllPlanId,CONCATENATE($C182,"?*"),AllPlanTyp,TXT_Det)),"")</f>
        <v/>
      </c>
      <c r="O182" s="96"/>
      <c r="P182" s="95" t="str" cm="1">
        <f t="array" ref="P182">IF($D182=TXT_Sum,IF(ISBLANK($C182),"",SUMIFS(AllPlanRestAufw,AllPlanId,CONCATENATE($C182,"?*"),AllPlanTyp,TXT_Det)),IF($D182=TXT_Det,IF(ISBLANK($C182),"",IF(ISNUMBER($I182),IF(ISNUMBER($O182),$I182*(1-$O182),$I182),"")),""))</f>
        <v/>
      </c>
      <c r="Q182" s="95" t="str" cm="1">
        <f t="array" ref="Q182">IF(ISBLANK($C182),"",SUMIFS(AllZuordRestKapa,AllZuordPlanId,CONCATENATE($C182,"*")))</f>
        <v/>
      </c>
      <c r="R182" s="66" t="str" cm="1">
        <f t="array" ref="R182">IF($D182=TXT_Sum,IF(ISBLANK($C182),"",_xlfn.MINIFS(AllPlanRestKapaAmp,AllPlanId,CONCATENATE($C182,"?*"),AllPlanTyp,TXT_Det)),IF($D182=TXT_Det,IF(ISBLANK($C182),"",IF(ISNUMBER($P182),IF(ISNUMBER($Q182),IF($P182&lt;&gt;0,$Q182/$P182,100%),0%),"")),""))</f>
        <v/>
      </c>
      <c r="S182" s="67"/>
      <c r="T182" s="68" t="str" cm="1">
        <f t="array" ref="T182">IF($D182=TXT_Sum,IF(ISBLANK($C182),"",IF(_xlfn.MINIFS(AllPlanStart,AllPlanId,CONCATENATE($C182,"?*"),AllPlanTyp,TXT_Det)&gt;DATE(2000,1,1),_xlfn.MINIFS(AllPlanStart,AllPlanId,CONCATENATE($C182,"?*"),AllPlanTyp,TXT_Det),"")),"")</f>
        <v/>
      </c>
      <c r="U182" s="68" t="str" cm="1">
        <f t="array" ref="U182">IF($D182=TXT_Sum,
   IF(ISBLANK($C182),
      "",
      IF(MAX(_xlfn.MAXIFS(AllPlanEnd,AllPlanId,CONCATENATE($C182,"?*"),AllPlanTyp,TXT_Det),_xlfn.MAXIFS(AllPlanStart,AllPlanId,CONCATENATE($C182,"?*"),AllPlanTyp,TXT_MS))&gt;DATE(2000,1,1),
         MAX(_xlfn.MAXIFS(AllPlanEnd,AllPlanId,CONCATENATE($C182,"?*"),AllPlanTyp,TXT_Det),_xlfn.MAXIFS(AllPlanStart,AllPlanId,CONCATENATE($C182,"?*"),AllPlanTyp,TXT_MS)),
         ""
      )
   ),
   IF(ISBLANK($C182),
      "",
      IF(
         AND(
            ISNUMBER($M182),
            ISNUMBER($S182),
            $S182&gt;=DATE(2000,1,1)
         ),
         IF($M182=0,
            $S182,
            WORKDAY.INTL($S182,($M182-1),1)
         ),
         ""
      )
   )
)</f>
        <v/>
      </c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88"/>
      <c r="BW182" s="88"/>
      <c r="BX182" s="88"/>
      <c r="BY182" s="88"/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/>
      <c r="CM182" s="88"/>
      <c r="CN182" s="88"/>
      <c r="CO182" s="88"/>
      <c r="CP182" s="88"/>
      <c r="CQ182" s="88"/>
      <c r="CR182" s="88"/>
      <c r="CS182" s="88"/>
      <c r="CT182" s="88"/>
      <c r="CU182" s="88"/>
      <c r="CV182" s="88"/>
      <c r="CW182" s="88"/>
      <c r="CX182" s="88"/>
      <c r="CY182" s="88"/>
      <c r="CZ182" s="88"/>
      <c r="DA182" s="88"/>
      <c r="DB182" s="88"/>
      <c r="DC182" s="88"/>
      <c r="DD182" s="88"/>
      <c r="DE182" s="88"/>
      <c r="DF182" s="88"/>
      <c r="DG182" s="88"/>
      <c r="DH182" s="88"/>
      <c r="DI182" s="88"/>
      <c r="DJ182" s="88"/>
      <c r="DK182" s="88"/>
      <c r="DL182" s="88"/>
      <c r="DM182" s="88"/>
      <c r="DN182" s="88"/>
      <c r="DO182" s="88"/>
      <c r="DP182" s="88"/>
      <c r="DQ182" s="88"/>
      <c r="DR182" s="88"/>
      <c r="DS182" s="88"/>
      <c r="DT182" s="88"/>
      <c r="DU182" s="88"/>
      <c r="DV182" s="88"/>
    </row>
    <row r="183" spans="1:126" ht="16.5" x14ac:dyDescent="0.2">
      <c r="A183" s="64"/>
      <c r="B183" s="64"/>
      <c r="C183" s="100"/>
      <c r="D183" s="65"/>
      <c r="E183" s="65"/>
      <c r="F183" s="65"/>
      <c r="G183" s="65"/>
      <c r="H183" s="101"/>
      <c r="I183" s="94"/>
      <c r="J183" s="95" t="str" cm="1">
        <f t="array" ref="J183">IF($D183=TXT_Sum,IF(ISBLANK($C183),"",SUMIFS(AllPlanAufw,AllPlanId,CONCATENATE($C183,"?*"),AllPlanTyp,TXT_Det)),"")</f>
        <v/>
      </c>
      <c r="K183" s="95" t="str" cm="1">
        <f t="array" ref="K183">IF($D183=TXT_Sum,IF(ISBLANK($C183),"",SUMIFS(AllPlanKapa,AllPlanId,CONCATENATE($C183,"?*"),AllPlanTyp,TXT_Det)),IF($D183=TXT_Det,IF(ISBLANK($C183),"",SUMIFS(AllZuordKapa,AllZuordPlanId,CONCATENATE($C183,"*"))),""))</f>
        <v/>
      </c>
      <c r="L183" s="66" t="str" cm="1">
        <f t="array" ref="L183">IF($D183=TXT_Sum,IF(ISBLANK($C183),"",_xlfn.MINIFS(AllPlanKapaAmp,AllPlanId,CONCATENATE($C183,"?*"),AllPlanTyp,TXT_Det)),IF($D183=TXT_Det,IF(ISBLANK($C183),"",IF(ISNUMBER($I183),IF(ISNUMBER($K183),IF(I183&lt;&gt;0,$K183/$I183,0%),0%),"")),""))</f>
        <v/>
      </c>
      <c r="M183" s="64"/>
      <c r="N183" s="95" t="str" cm="1">
        <f t="array" ref="N183">IF($D183=TXT_Sum,IF(ISBLANK($C183),"",SUMIFS(AllPlanDauer,AllPlanId,CONCATENATE($C183,"?*"),AllPlanTyp,TXT_Det)),"")</f>
        <v/>
      </c>
      <c r="O183" s="96"/>
      <c r="P183" s="95" t="str" cm="1">
        <f t="array" ref="P183">IF($D183=TXT_Sum,IF(ISBLANK($C183),"",SUMIFS(AllPlanRestAufw,AllPlanId,CONCATENATE($C183,"?*"),AllPlanTyp,TXT_Det)),IF($D183=TXT_Det,IF(ISBLANK($C183),"",IF(ISNUMBER($I183),IF(ISNUMBER($O183),$I183*(1-$O183),$I183),"")),""))</f>
        <v/>
      </c>
      <c r="Q183" s="95" t="str" cm="1">
        <f t="array" ref="Q183">IF(ISBLANK($C183),"",SUMIFS(AllZuordRestKapa,AllZuordPlanId,CONCATENATE($C183,"*")))</f>
        <v/>
      </c>
      <c r="R183" s="66" t="str" cm="1">
        <f t="array" ref="R183">IF($D183=TXT_Sum,IF(ISBLANK($C183),"",_xlfn.MINIFS(AllPlanRestKapaAmp,AllPlanId,CONCATENATE($C183,"?*"),AllPlanTyp,TXT_Det)),IF($D183=TXT_Det,IF(ISBLANK($C183),"",IF(ISNUMBER($P183),IF(ISNUMBER($Q183),IF($P183&lt;&gt;0,$Q183/$P183,100%),0%),"")),""))</f>
        <v/>
      </c>
      <c r="S183" s="67"/>
      <c r="T183" s="68" t="str" cm="1">
        <f t="array" ref="T183">IF($D183=TXT_Sum,IF(ISBLANK($C183),"",IF(_xlfn.MINIFS(AllPlanStart,AllPlanId,CONCATENATE($C183,"?*"),AllPlanTyp,TXT_Det)&gt;DATE(2000,1,1),_xlfn.MINIFS(AllPlanStart,AllPlanId,CONCATENATE($C183,"?*"),AllPlanTyp,TXT_Det),"")),"")</f>
        <v/>
      </c>
      <c r="U183" s="68" t="str" cm="1">
        <f t="array" ref="U183">IF($D183=TXT_Sum,
   IF(ISBLANK($C183),
      "",
      IF(MAX(_xlfn.MAXIFS(AllPlanEnd,AllPlanId,CONCATENATE($C183,"?*"),AllPlanTyp,TXT_Det),_xlfn.MAXIFS(AllPlanStart,AllPlanId,CONCATENATE($C183,"?*"),AllPlanTyp,TXT_MS))&gt;DATE(2000,1,1),
         MAX(_xlfn.MAXIFS(AllPlanEnd,AllPlanId,CONCATENATE($C183,"?*"),AllPlanTyp,TXT_Det),_xlfn.MAXIFS(AllPlanStart,AllPlanId,CONCATENATE($C183,"?*"),AllPlanTyp,TXT_MS)),
         ""
      )
   ),
   IF(ISBLANK($C183),
      "",
      IF(
         AND(
            ISNUMBER($M183),
            ISNUMBER($S183),
            $S183&gt;=DATE(2000,1,1)
         ),
         IF($M183=0,
            $S183,
            WORKDAY.INTL($S183,($M183-1),1)
         ),
         ""
      )
   )
)</f>
        <v/>
      </c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88"/>
      <c r="CN183" s="88"/>
      <c r="CO183" s="88"/>
      <c r="CP183" s="88"/>
      <c r="CQ183" s="88"/>
      <c r="CR183" s="88"/>
      <c r="CS183" s="88"/>
      <c r="CT183" s="88"/>
      <c r="CU183" s="88"/>
      <c r="CV183" s="88"/>
      <c r="CW183" s="88"/>
      <c r="CX183" s="88"/>
      <c r="CY183" s="88"/>
      <c r="CZ183" s="88"/>
      <c r="DA183" s="88"/>
      <c r="DB183" s="88"/>
      <c r="DC183" s="88"/>
      <c r="DD183" s="88"/>
      <c r="DE183" s="88"/>
      <c r="DF183" s="88"/>
      <c r="DG183" s="88"/>
      <c r="DH183" s="88"/>
      <c r="DI183" s="88"/>
      <c r="DJ183" s="88"/>
      <c r="DK183" s="88"/>
      <c r="DL183" s="88"/>
      <c r="DM183" s="88"/>
      <c r="DN183" s="88"/>
      <c r="DO183" s="88"/>
      <c r="DP183" s="88"/>
      <c r="DQ183" s="88"/>
      <c r="DR183" s="88"/>
      <c r="DS183" s="88"/>
      <c r="DT183" s="88"/>
      <c r="DU183" s="88"/>
      <c r="DV183" s="88"/>
    </row>
    <row r="184" spans="1:126" ht="16.5" x14ac:dyDescent="0.2">
      <c r="A184" s="64"/>
      <c r="B184" s="64"/>
      <c r="C184" s="100"/>
      <c r="D184" s="65"/>
      <c r="E184" s="65"/>
      <c r="F184" s="65"/>
      <c r="G184" s="65"/>
      <c r="H184" s="101"/>
      <c r="I184" s="94"/>
      <c r="J184" s="95" t="str" cm="1">
        <f t="array" ref="J184">IF($D184=TXT_Sum,IF(ISBLANK($C184),"",SUMIFS(AllPlanAufw,AllPlanId,CONCATENATE($C184,"?*"),AllPlanTyp,TXT_Det)),"")</f>
        <v/>
      </c>
      <c r="K184" s="95" t="str" cm="1">
        <f t="array" ref="K184">IF($D184=TXT_Sum,IF(ISBLANK($C184),"",SUMIFS(AllPlanKapa,AllPlanId,CONCATENATE($C184,"?*"),AllPlanTyp,TXT_Det)),IF($D184=TXT_Det,IF(ISBLANK($C184),"",SUMIFS(AllZuordKapa,AllZuordPlanId,CONCATENATE($C184,"*"))),""))</f>
        <v/>
      </c>
      <c r="L184" s="66" t="str" cm="1">
        <f t="array" ref="L184">IF($D184=TXT_Sum,IF(ISBLANK($C184),"",_xlfn.MINIFS(AllPlanKapaAmp,AllPlanId,CONCATENATE($C184,"?*"),AllPlanTyp,TXT_Det)),IF($D184=TXT_Det,IF(ISBLANK($C184),"",IF(ISNUMBER($I184),IF(ISNUMBER($K184),IF(I184&lt;&gt;0,$K184/$I184,0%),0%),"")),""))</f>
        <v/>
      </c>
      <c r="M184" s="64"/>
      <c r="N184" s="95" t="str" cm="1">
        <f t="array" ref="N184">IF($D184=TXT_Sum,IF(ISBLANK($C184),"",SUMIFS(AllPlanDauer,AllPlanId,CONCATENATE($C184,"?*"),AllPlanTyp,TXT_Det)),"")</f>
        <v/>
      </c>
      <c r="O184" s="96"/>
      <c r="P184" s="95" t="str" cm="1">
        <f t="array" ref="P184">IF($D184=TXT_Sum,IF(ISBLANK($C184),"",SUMIFS(AllPlanRestAufw,AllPlanId,CONCATENATE($C184,"?*"),AllPlanTyp,TXT_Det)),IF($D184=TXT_Det,IF(ISBLANK($C184),"",IF(ISNUMBER($I184),IF(ISNUMBER($O184),$I184*(1-$O184),$I184),"")),""))</f>
        <v/>
      </c>
      <c r="Q184" s="95" t="str" cm="1">
        <f t="array" ref="Q184">IF(ISBLANK($C184),"",SUMIFS(AllZuordRestKapa,AllZuordPlanId,CONCATENATE($C184,"*")))</f>
        <v/>
      </c>
      <c r="R184" s="66" t="str" cm="1">
        <f t="array" ref="R184">IF($D184=TXT_Sum,IF(ISBLANK($C184),"",_xlfn.MINIFS(AllPlanRestKapaAmp,AllPlanId,CONCATENATE($C184,"?*"),AllPlanTyp,TXT_Det)),IF($D184=TXT_Det,IF(ISBLANK($C184),"",IF(ISNUMBER($P184),IF(ISNUMBER($Q184),IF($P184&lt;&gt;0,$Q184/$P184,100%),0%),"")),""))</f>
        <v/>
      </c>
      <c r="S184" s="67"/>
      <c r="T184" s="68" t="str" cm="1">
        <f t="array" ref="T184">IF($D184=TXT_Sum,IF(ISBLANK($C184),"",IF(_xlfn.MINIFS(AllPlanStart,AllPlanId,CONCATENATE($C184,"?*"),AllPlanTyp,TXT_Det)&gt;DATE(2000,1,1),_xlfn.MINIFS(AllPlanStart,AllPlanId,CONCATENATE($C184,"?*"),AllPlanTyp,TXT_Det),"")),"")</f>
        <v/>
      </c>
      <c r="U184" s="68" t="str" cm="1">
        <f t="array" ref="U184">IF($D184=TXT_Sum,
   IF(ISBLANK($C184),
      "",
      IF(MAX(_xlfn.MAXIFS(AllPlanEnd,AllPlanId,CONCATENATE($C184,"?*"),AllPlanTyp,TXT_Det),_xlfn.MAXIFS(AllPlanStart,AllPlanId,CONCATENATE($C184,"?*"),AllPlanTyp,TXT_MS))&gt;DATE(2000,1,1),
         MAX(_xlfn.MAXIFS(AllPlanEnd,AllPlanId,CONCATENATE($C184,"?*"),AllPlanTyp,TXT_Det),_xlfn.MAXIFS(AllPlanStart,AllPlanId,CONCATENATE($C184,"?*"),AllPlanTyp,TXT_MS)),
         ""
      )
   ),
   IF(ISBLANK($C184),
      "",
      IF(
         AND(
            ISNUMBER($M184),
            ISNUMBER($S184),
            $S184&gt;=DATE(2000,1,1)
         ),
         IF($M184=0,
            $S184,
            WORKDAY.INTL($S184,($M184-1),1)
         ),
         ""
      )
   )
)</f>
        <v/>
      </c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/>
      <c r="BE184" s="88"/>
      <c r="BF184" s="88"/>
      <c r="BG184" s="88"/>
      <c r="BH184" s="88"/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/>
      <c r="BV184" s="88"/>
      <c r="BW184" s="88"/>
      <c r="BX184" s="88"/>
      <c r="BY184" s="88"/>
      <c r="BZ184" s="88"/>
      <c r="CA184" s="88"/>
      <c r="CB184" s="88"/>
      <c r="CC184" s="88"/>
      <c r="CD184" s="88"/>
      <c r="CE184" s="88"/>
      <c r="CF184" s="88"/>
      <c r="CG184" s="88"/>
      <c r="CH184" s="88"/>
      <c r="CI184" s="88"/>
      <c r="CJ184" s="88"/>
      <c r="CK184" s="88"/>
      <c r="CL184" s="88"/>
      <c r="CM184" s="88"/>
      <c r="CN184" s="88"/>
      <c r="CO184" s="88"/>
      <c r="CP184" s="88"/>
      <c r="CQ184" s="88"/>
      <c r="CR184" s="88"/>
      <c r="CS184" s="88"/>
      <c r="CT184" s="88"/>
      <c r="CU184" s="88"/>
      <c r="CV184" s="88"/>
      <c r="CW184" s="88"/>
      <c r="CX184" s="88"/>
      <c r="CY184" s="88"/>
      <c r="CZ184" s="88"/>
      <c r="DA184" s="88"/>
      <c r="DB184" s="88"/>
      <c r="DC184" s="88"/>
      <c r="DD184" s="88"/>
      <c r="DE184" s="88"/>
      <c r="DF184" s="88"/>
      <c r="DG184" s="88"/>
      <c r="DH184" s="88"/>
      <c r="DI184" s="88"/>
      <c r="DJ184" s="88"/>
      <c r="DK184" s="88"/>
      <c r="DL184" s="88"/>
      <c r="DM184" s="88"/>
      <c r="DN184" s="88"/>
      <c r="DO184" s="88"/>
      <c r="DP184" s="88"/>
      <c r="DQ184" s="88"/>
      <c r="DR184" s="88"/>
      <c r="DS184" s="88"/>
      <c r="DT184" s="88"/>
      <c r="DU184" s="88"/>
      <c r="DV184" s="88"/>
    </row>
    <row r="185" spans="1:126" ht="16.5" x14ac:dyDescent="0.2">
      <c r="A185" s="64"/>
      <c r="B185" s="64"/>
      <c r="C185" s="100"/>
      <c r="D185" s="65"/>
      <c r="E185" s="65"/>
      <c r="F185" s="65"/>
      <c r="G185" s="65"/>
      <c r="H185" s="101"/>
      <c r="I185" s="94"/>
      <c r="J185" s="95" t="str" cm="1">
        <f t="array" ref="J185">IF($D185=TXT_Sum,IF(ISBLANK($C185),"",SUMIFS(AllPlanAufw,AllPlanId,CONCATENATE($C185,"?*"),AllPlanTyp,TXT_Det)),"")</f>
        <v/>
      </c>
      <c r="K185" s="95" t="str" cm="1">
        <f t="array" ref="K185">IF($D185=TXT_Sum,IF(ISBLANK($C185),"",SUMIFS(AllPlanKapa,AllPlanId,CONCATENATE($C185,"?*"),AllPlanTyp,TXT_Det)),IF($D185=TXT_Det,IF(ISBLANK($C185),"",SUMIFS(AllZuordKapa,AllZuordPlanId,CONCATENATE($C185,"*"))),""))</f>
        <v/>
      </c>
      <c r="L185" s="66" t="str" cm="1">
        <f t="array" ref="L185">IF($D185=TXT_Sum,IF(ISBLANK($C185),"",_xlfn.MINIFS(AllPlanKapaAmp,AllPlanId,CONCATENATE($C185,"?*"),AllPlanTyp,TXT_Det)),IF($D185=TXT_Det,IF(ISBLANK($C185),"",IF(ISNUMBER($I185),IF(ISNUMBER($K185),IF(I185&lt;&gt;0,$K185/$I185,0%),0%),"")),""))</f>
        <v/>
      </c>
      <c r="M185" s="64"/>
      <c r="N185" s="95" t="str" cm="1">
        <f t="array" ref="N185">IF($D185=TXT_Sum,IF(ISBLANK($C185),"",SUMIFS(AllPlanDauer,AllPlanId,CONCATENATE($C185,"?*"),AllPlanTyp,TXT_Det)),"")</f>
        <v/>
      </c>
      <c r="O185" s="96"/>
      <c r="P185" s="95" t="str" cm="1">
        <f t="array" ref="P185">IF($D185=TXT_Sum,IF(ISBLANK($C185),"",SUMIFS(AllPlanRestAufw,AllPlanId,CONCATENATE($C185,"?*"),AllPlanTyp,TXT_Det)),IF($D185=TXT_Det,IF(ISBLANK($C185),"",IF(ISNUMBER($I185),IF(ISNUMBER($O185),$I185*(1-$O185),$I185),"")),""))</f>
        <v/>
      </c>
      <c r="Q185" s="95" t="str" cm="1">
        <f t="array" ref="Q185">IF(ISBLANK($C185),"",SUMIFS(AllZuordRestKapa,AllZuordPlanId,CONCATENATE($C185,"*")))</f>
        <v/>
      </c>
      <c r="R185" s="66" t="str" cm="1">
        <f t="array" ref="R185">IF($D185=TXT_Sum,IF(ISBLANK($C185),"",_xlfn.MINIFS(AllPlanRestKapaAmp,AllPlanId,CONCATENATE($C185,"?*"),AllPlanTyp,TXT_Det)),IF($D185=TXT_Det,IF(ISBLANK($C185),"",IF(ISNUMBER($P185),IF(ISNUMBER($Q185),IF($P185&lt;&gt;0,$Q185/$P185,100%),0%),"")),""))</f>
        <v/>
      </c>
      <c r="S185" s="67"/>
      <c r="T185" s="68" t="str" cm="1">
        <f t="array" ref="T185">IF($D185=TXT_Sum,IF(ISBLANK($C185),"",IF(_xlfn.MINIFS(AllPlanStart,AllPlanId,CONCATENATE($C185,"?*"),AllPlanTyp,TXT_Det)&gt;DATE(2000,1,1),_xlfn.MINIFS(AllPlanStart,AllPlanId,CONCATENATE($C185,"?*"),AllPlanTyp,TXT_Det),"")),"")</f>
        <v/>
      </c>
      <c r="U185" s="68" t="str" cm="1">
        <f t="array" ref="U185">IF($D185=TXT_Sum,
   IF(ISBLANK($C185),
      "",
      IF(MAX(_xlfn.MAXIFS(AllPlanEnd,AllPlanId,CONCATENATE($C185,"?*"),AllPlanTyp,TXT_Det),_xlfn.MAXIFS(AllPlanStart,AllPlanId,CONCATENATE($C185,"?*"),AllPlanTyp,TXT_MS))&gt;DATE(2000,1,1),
         MAX(_xlfn.MAXIFS(AllPlanEnd,AllPlanId,CONCATENATE($C185,"?*"),AllPlanTyp,TXT_Det),_xlfn.MAXIFS(AllPlanStart,AllPlanId,CONCATENATE($C185,"?*"),AllPlanTyp,TXT_MS)),
         ""
      )
   ),
   IF(ISBLANK($C185),
      "",
      IF(
         AND(
            ISNUMBER($M185),
            ISNUMBER($S185),
            $S185&gt;=DATE(2000,1,1)
         ),
         IF($M185=0,
            $S185,
            WORKDAY.INTL($S185,($M185-1),1)
         ),
         ""
      )
   )
)</f>
        <v/>
      </c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/>
      <c r="BE185" s="88"/>
      <c r="BF185" s="88"/>
      <c r="BG185" s="88"/>
      <c r="BH185" s="88"/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/>
      <c r="BV185" s="88"/>
      <c r="BW185" s="88"/>
      <c r="BX185" s="88"/>
      <c r="BY185" s="88"/>
      <c r="BZ185" s="88"/>
      <c r="CA185" s="88"/>
      <c r="CB185" s="88"/>
      <c r="CC185" s="88"/>
      <c r="CD185" s="88"/>
      <c r="CE185" s="88"/>
      <c r="CF185" s="88"/>
      <c r="CG185" s="88"/>
      <c r="CH185" s="88"/>
      <c r="CI185" s="88"/>
      <c r="CJ185" s="88"/>
      <c r="CK185" s="88"/>
      <c r="CL185" s="88"/>
      <c r="CM185" s="88"/>
      <c r="CN185" s="88"/>
      <c r="CO185" s="88"/>
      <c r="CP185" s="88"/>
      <c r="CQ185" s="88"/>
      <c r="CR185" s="88"/>
      <c r="CS185" s="88"/>
      <c r="CT185" s="88"/>
      <c r="CU185" s="88"/>
      <c r="CV185" s="88"/>
      <c r="CW185" s="88"/>
      <c r="CX185" s="88"/>
      <c r="CY185" s="88"/>
      <c r="CZ185" s="88"/>
      <c r="DA185" s="88"/>
      <c r="DB185" s="88"/>
      <c r="DC185" s="88"/>
      <c r="DD185" s="88"/>
      <c r="DE185" s="88"/>
      <c r="DF185" s="88"/>
      <c r="DG185" s="88"/>
      <c r="DH185" s="88"/>
      <c r="DI185" s="88"/>
      <c r="DJ185" s="88"/>
      <c r="DK185" s="88"/>
      <c r="DL185" s="88"/>
      <c r="DM185" s="88"/>
      <c r="DN185" s="88"/>
      <c r="DO185" s="88"/>
      <c r="DP185" s="88"/>
      <c r="DQ185" s="88"/>
      <c r="DR185" s="88"/>
      <c r="DS185" s="88"/>
      <c r="DT185" s="88"/>
      <c r="DU185" s="88"/>
      <c r="DV185" s="88"/>
    </row>
    <row r="186" spans="1:126" ht="16.5" x14ac:dyDescent="0.2">
      <c r="A186" s="64"/>
      <c r="B186" s="64"/>
      <c r="C186" s="100"/>
      <c r="D186" s="65"/>
      <c r="E186" s="65"/>
      <c r="F186" s="65"/>
      <c r="G186" s="65"/>
      <c r="H186" s="101"/>
      <c r="I186" s="94"/>
      <c r="J186" s="95" t="str" cm="1">
        <f t="array" ref="J186">IF($D186=TXT_Sum,IF(ISBLANK($C186),"",SUMIFS(AllPlanAufw,AllPlanId,CONCATENATE($C186,"?*"),AllPlanTyp,TXT_Det)),"")</f>
        <v/>
      </c>
      <c r="K186" s="95" t="str" cm="1">
        <f t="array" ref="K186">IF($D186=TXT_Sum,IF(ISBLANK($C186),"",SUMIFS(AllPlanKapa,AllPlanId,CONCATENATE($C186,"?*"),AllPlanTyp,TXT_Det)),IF($D186=TXT_Det,IF(ISBLANK($C186),"",SUMIFS(AllZuordKapa,AllZuordPlanId,CONCATENATE($C186,"*"))),""))</f>
        <v/>
      </c>
      <c r="L186" s="66" t="str" cm="1">
        <f t="array" ref="L186">IF($D186=TXT_Sum,IF(ISBLANK($C186),"",_xlfn.MINIFS(AllPlanKapaAmp,AllPlanId,CONCATENATE($C186,"?*"),AllPlanTyp,TXT_Det)),IF($D186=TXT_Det,IF(ISBLANK($C186),"",IF(ISNUMBER($I186),IF(ISNUMBER($K186),IF(I186&lt;&gt;0,$K186/$I186,0%),0%),"")),""))</f>
        <v/>
      </c>
      <c r="M186" s="64"/>
      <c r="N186" s="95" t="str" cm="1">
        <f t="array" ref="N186">IF($D186=TXT_Sum,IF(ISBLANK($C186),"",SUMIFS(AllPlanDauer,AllPlanId,CONCATENATE($C186,"?*"),AllPlanTyp,TXT_Det)),"")</f>
        <v/>
      </c>
      <c r="O186" s="96"/>
      <c r="P186" s="95" t="str" cm="1">
        <f t="array" ref="P186">IF($D186=TXT_Sum,IF(ISBLANK($C186),"",SUMIFS(AllPlanRestAufw,AllPlanId,CONCATENATE($C186,"?*"),AllPlanTyp,TXT_Det)),IF($D186=TXT_Det,IF(ISBLANK($C186),"",IF(ISNUMBER($I186),IF(ISNUMBER($O186),$I186*(1-$O186),$I186),"")),""))</f>
        <v/>
      </c>
      <c r="Q186" s="95" t="str" cm="1">
        <f t="array" ref="Q186">IF(ISBLANK($C186),"",SUMIFS(AllZuordRestKapa,AllZuordPlanId,CONCATENATE($C186,"*")))</f>
        <v/>
      </c>
      <c r="R186" s="66" t="str" cm="1">
        <f t="array" ref="R186">IF($D186=TXT_Sum,IF(ISBLANK($C186),"",_xlfn.MINIFS(AllPlanRestKapaAmp,AllPlanId,CONCATENATE($C186,"?*"),AllPlanTyp,TXT_Det)),IF($D186=TXT_Det,IF(ISBLANK($C186),"",IF(ISNUMBER($P186),IF(ISNUMBER($Q186),IF($P186&lt;&gt;0,$Q186/$P186,100%),0%),"")),""))</f>
        <v/>
      </c>
      <c r="S186" s="67"/>
      <c r="T186" s="68" t="str" cm="1">
        <f t="array" ref="T186">IF($D186=TXT_Sum,IF(ISBLANK($C186),"",IF(_xlfn.MINIFS(AllPlanStart,AllPlanId,CONCATENATE($C186,"?*"),AllPlanTyp,TXT_Det)&gt;DATE(2000,1,1),_xlfn.MINIFS(AllPlanStart,AllPlanId,CONCATENATE($C186,"?*"),AllPlanTyp,TXT_Det),"")),"")</f>
        <v/>
      </c>
      <c r="U186" s="68" t="str" cm="1">
        <f t="array" ref="U186">IF($D186=TXT_Sum,
   IF(ISBLANK($C186),
      "",
      IF(MAX(_xlfn.MAXIFS(AllPlanEnd,AllPlanId,CONCATENATE($C186,"?*"),AllPlanTyp,TXT_Det),_xlfn.MAXIFS(AllPlanStart,AllPlanId,CONCATENATE($C186,"?*"),AllPlanTyp,TXT_MS))&gt;DATE(2000,1,1),
         MAX(_xlfn.MAXIFS(AllPlanEnd,AllPlanId,CONCATENATE($C186,"?*"),AllPlanTyp,TXT_Det),_xlfn.MAXIFS(AllPlanStart,AllPlanId,CONCATENATE($C186,"?*"),AllPlanTyp,TXT_MS)),
         ""
      )
   ),
   IF(ISBLANK($C186),
      "",
      IF(
         AND(
            ISNUMBER($M186),
            ISNUMBER($S186),
            $S186&gt;=DATE(2000,1,1)
         ),
         IF($M186=0,
            $S186,
            WORKDAY.INTL($S186,($M186-1),1)
         ),
         ""
      )
   )
)</f>
        <v/>
      </c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/>
      <c r="BU186" s="88"/>
      <c r="BV186" s="88"/>
      <c r="BW186" s="88"/>
      <c r="BX186" s="88"/>
      <c r="BY186" s="88"/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/>
      <c r="CL186" s="88"/>
      <c r="CM186" s="88"/>
      <c r="CN186" s="88"/>
      <c r="CO186" s="88"/>
      <c r="CP186" s="88"/>
      <c r="CQ186" s="88"/>
      <c r="CR186" s="88"/>
      <c r="CS186" s="88"/>
      <c r="CT186" s="88"/>
      <c r="CU186" s="88"/>
      <c r="CV186" s="88"/>
      <c r="CW186" s="88"/>
      <c r="CX186" s="88"/>
      <c r="CY186" s="88"/>
      <c r="CZ186" s="88"/>
      <c r="DA186" s="88"/>
      <c r="DB186" s="88"/>
      <c r="DC186" s="88"/>
      <c r="DD186" s="88"/>
      <c r="DE186" s="88"/>
      <c r="DF186" s="88"/>
      <c r="DG186" s="88"/>
      <c r="DH186" s="88"/>
      <c r="DI186" s="88"/>
      <c r="DJ186" s="88"/>
      <c r="DK186" s="88"/>
      <c r="DL186" s="88"/>
      <c r="DM186" s="88"/>
      <c r="DN186" s="88"/>
      <c r="DO186" s="88"/>
      <c r="DP186" s="88"/>
      <c r="DQ186" s="88"/>
      <c r="DR186" s="88"/>
      <c r="DS186" s="88"/>
      <c r="DT186" s="88"/>
      <c r="DU186" s="88"/>
      <c r="DV186" s="88"/>
    </row>
    <row r="187" spans="1:126" ht="16.5" x14ac:dyDescent="0.2">
      <c r="A187" s="64"/>
      <c r="B187" s="64"/>
      <c r="C187" s="100"/>
      <c r="D187" s="65"/>
      <c r="E187" s="65"/>
      <c r="F187" s="65"/>
      <c r="G187" s="65"/>
      <c r="H187" s="101"/>
      <c r="I187" s="94"/>
      <c r="J187" s="95" t="str" cm="1">
        <f t="array" ref="J187">IF($D187=TXT_Sum,IF(ISBLANK($C187),"",SUMIFS(AllPlanAufw,AllPlanId,CONCATENATE($C187,"?*"),AllPlanTyp,TXT_Det)),"")</f>
        <v/>
      </c>
      <c r="K187" s="95" t="str" cm="1">
        <f t="array" ref="K187">IF($D187=TXT_Sum,IF(ISBLANK($C187),"",SUMIFS(AllPlanKapa,AllPlanId,CONCATENATE($C187,"?*"),AllPlanTyp,TXT_Det)),IF($D187=TXT_Det,IF(ISBLANK($C187),"",SUMIFS(AllZuordKapa,AllZuordPlanId,CONCATENATE($C187,"*"))),""))</f>
        <v/>
      </c>
      <c r="L187" s="66" t="str" cm="1">
        <f t="array" ref="L187">IF($D187=TXT_Sum,IF(ISBLANK($C187),"",_xlfn.MINIFS(AllPlanKapaAmp,AllPlanId,CONCATENATE($C187,"?*"),AllPlanTyp,TXT_Det)),IF($D187=TXT_Det,IF(ISBLANK($C187),"",IF(ISNUMBER($I187),IF(ISNUMBER($K187),IF(I187&lt;&gt;0,$K187/$I187,0%),0%),"")),""))</f>
        <v/>
      </c>
      <c r="M187" s="64"/>
      <c r="N187" s="95" t="str" cm="1">
        <f t="array" ref="N187">IF($D187=TXT_Sum,IF(ISBLANK($C187),"",SUMIFS(AllPlanDauer,AllPlanId,CONCATENATE($C187,"?*"),AllPlanTyp,TXT_Det)),"")</f>
        <v/>
      </c>
      <c r="O187" s="96"/>
      <c r="P187" s="95" t="str" cm="1">
        <f t="array" ref="P187">IF($D187=TXT_Sum,IF(ISBLANK($C187),"",SUMIFS(AllPlanRestAufw,AllPlanId,CONCATENATE($C187,"?*"),AllPlanTyp,TXT_Det)),IF($D187=TXT_Det,IF(ISBLANK($C187),"",IF(ISNUMBER($I187),IF(ISNUMBER($O187),$I187*(1-$O187),$I187),"")),""))</f>
        <v/>
      </c>
      <c r="Q187" s="95" t="str" cm="1">
        <f t="array" ref="Q187">IF(ISBLANK($C187),"",SUMIFS(AllZuordRestKapa,AllZuordPlanId,CONCATENATE($C187,"*")))</f>
        <v/>
      </c>
      <c r="R187" s="66" t="str" cm="1">
        <f t="array" ref="R187">IF($D187=TXT_Sum,IF(ISBLANK($C187),"",_xlfn.MINIFS(AllPlanRestKapaAmp,AllPlanId,CONCATENATE($C187,"?*"),AllPlanTyp,TXT_Det)),IF($D187=TXT_Det,IF(ISBLANK($C187),"",IF(ISNUMBER($P187),IF(ISNUMBER($Q187),IF($P187&lt;&gt;0,$Q187/$P187,100%),0%),"")),""))</f>
        <v/>
      </c>
      <c r="S187" s="67"/>
      <c r="T187" s="68" t="str" cm="1">
        <f t="array" ref="T187">IF($D187=TXT_Sum,IF(ISBLANK($C187),"",IF(_xlfn.MINIFS(AllPlanStart,AllPlanId,CONCATENATE($C187,"?*"),AllPlanTyp,TXT_Det)&gt;DATE(2000,1,1),_xlfn.MINIFS(AllPlanStart,AllPlanId,CONCATENATE($C187,"?*"),AllPlanTyp,TXT_Det),"")),"")</f>
        <v/>
      </c>
      <c r="U187" s="68" t="str" cm="1">
        <f t="array" ref="U187">IF($D187=TXT_Sum,
   IF(ISBLANK($C187),
      "",
      IF(MAX(_xlfn.MAXIFS(AllPlanEnd,AllPlanId,CONCATENATE($C187,"?*"),AllPlanTyp,TXT_Det),_xlfn.MAXIFS(AllPlanStart,AllPlanId,CONCATENATE($C187,"?*"),AllPlanTyp,TXT_MS))&gt;DATE(2000,1,1),
         MAX(_xlfn.MAXIFS(AllPlanEnd,AllPlanId,CONCATENATE($C187,"?*"),AllPlanTyp,TXT_Det),_xlfn.MAXIFS(AllPlanStart,AllPlanId,CONCATENATE($C187,"?*"),AllPlanTyp,TXT_MS)),
         ""
      )
   ),
   IF(ISBLANK($C187),
      "",
      IF(
         AND(
            ISNUMBER($M187),
            ISNUMBER($S187),
            $S187&gt;=DATE(2000,1,1)
         ),
         IF($M187=0,
            $S187,
            WORKDAY.INTL($S187,($M187-1),1)
         ),
         ""
      )
   )
)</f>
        <v/>
      </c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88"/>
      <c r="BW187" s="88"/>
      <c r="BX187" s="88"/>
      <c r="BY187" s="88"/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/>
      <c r="CM187" s="88"/>
      <c r="CN187" s="88"/>
      <c r="CO187" s="88"/>
      <c r="CP187" s="88"/>
      <c r="CQ187" s="88"/>
      <c r="CR187" s="88"/>
      <c r="CS187" s="88"/>
      <c r="CT187" s="88"/>
      <c r="CU187" s="88"/>
      <c r="CV187" s="88"/>
      <c r="CW187" s="88"/>
      <c r="CX187" s="88"/>
      <c r="CY187" s="88"/>
      <c r="CZ187" s="88"/>
      <c r="DA187" s="88"/>
      <c r="DB187" s="88"/>
      <c r="DC187" s="88"/>
      <c r="DD187" s="88"/>
      <c r="DE187" s="88"/>
      <c r="DF187" s="88"/>
      <c r="DG187" s="88"/>
      <c r="DH187" s="88"/>
      <c r="DI187" s="88"/>
      <c r="DJ187" s="88"/>
      <c r="DK187" s="88"/>
      <c r="DL187" s="88"/>
      <c r="DM187" s="88"/>
      <c r="DN187" s="88"/>
      <c r="DO187" s="88"/>
      <c r="DP187" s="88"/>
      <c r="DQ187" s="88"/>
      <c r="DR187" s="88"/>
      <c r="DS187" s="88"/>
      <c r="DT187" s="88"/>
      <c r="DU187" s="88"/>
      <c r="DV187" s="88"/>
    </row>
    <row r="188" spans="1:126" ht="16.5" x14ac:dyDescent="0.2">
      <c r="A188" s="64"/>
      <c r="B188" s="64"/>
      <c r="C188" s="100"/>
      <c r="D188" s="65"/>
      <c r="E188" s="65"/>
      <c r="F188" s="65"/>
      <c r="G188" s="65"/>
      <c r="H188" s="101"/>
      <c r="I188" s="94"/>
      <c r="J188" s="95" t="str" cm="1">
        <f t="array" ref="J188">IF($D188=TXT_Sum,IF(ISBLANK($C188),"",SUMIFS(AllPlanAufw,AllPlanId,CONCATENATE($C188,"?*"),AllPlanTyp,TXT_Det)),"")</f>
        <v/>
      </c>
      <c r="K188" s="95" t="str" cm="1">
        <f t="array" ref="K188">IF($D188=TXT_Sum,IF(ISBLANK($C188),"",SUMIFS(AllPlanKapa,AllPlanId,CONCATENATE($C188,"?*"),AllPlanTyp,TXT_Det)),IF($D188=TXT_Det,IF(ISBLANK($C188),"",SUMIFS(AllZuordKapa,AllZuordPlanId,CONCATENATE($C188,"*"))),""))</f>
        <v/>
      </c>
      <c r="L188" s="66" t="str" cm="1">
        <f t="array" ref="L188">IF($D188=TXT_Sum,IF(ISBLANK($C188),"",_xlfn.MINIFS(AllPlanKapaAmp,AllPlanId,CONCATENATE($C188,"?*"),AllPlanTyp,TXT_Det)),IF($D188=TXT_Det,IF(ISBLANK($C188),"",IF(ISNUMBER($I188),IF(ISNUMBER($K188),IF(I188&lt;&gt;0,$K188/$I188,0%),0%),"")),""))</f>
        <v/>
      </c>
      <c r="M188" s="64"/>
      <c r="N188" s="95" t="str" cm="1">
        <f t="array" ref="N188">IF($D188=TXT_Sum,IF(ISBLANK($C188),"",SUMIFS(AllPlanDauer,AllPlanId,CONCATENATE($C188,"?*"),AllPlanTyp,TXT_Det)),"")</f>
        <v/>
      </c>
      <c r="O188" s="96"/>
      <c r="P188" s="95" t="str" cm="1">
        <f t="array" ref="P188">IF($D188=TXT_Sum,IF(ISBLANK($C188),"",SUMIFS(AllPlanRestAufw,AllPlanId,CONCATENATE($C188,"?*"),AllPlanTyp,TXT_Det)),IF($D188=TXT_Det,IF(ISBLANK($C188),"",IF(ISNUMBER($I188),IF(ISNUMBER($O188),$I188*(1-$O188),$I188),"")),""))</f>
        <v/>
      </c>
      <c r="Q188" s="95" t="str" cm="1">
        <f t="array" ref="Q188">IF(ISBLANK($C188),"",SUMIFS(AllZuordRestKapa,AllZuordPlanId,CONCATENATE($C188,"*")))</f>
        <v/>
      </c>
      <c r="R188" s="66" t="str" cm="1">
        <f t="array" ref="R188">IF($D188=TXT_Sum,IF(ISBLANK($C188),"",_xlfn.MINIFS(AllPlanRestKapaAmp,AllPlanId,CONCATENATE($C188,"?*"),AllPlanTyp,TXT_Det)),IF($D188=TXT_Det,IF(ISBLANK($C188),"",IF(ISNUMBER($P188),IF(ISNUMBER($Q188),IF($P188&lt;&gt;0,$Q188/$P188,100%),0%),"")),""))</f>
        <v/>
      </c>
      <c r="S188" s="67"/>
      <c r="T188" s="68" t="str" cm="1">
        <f t="array" ref="T188">IF($D188=TXT_Sum,IF(ISBLANK($C188),"",IF(_xlfn.MINIFS(AllPlanStart,AllPlanId,CONCATENATE($C188,"?*"),AllPlanTyp,TXT_Det)&gt;DATE(2000,1,1),_xlfn.MINIFS(AllPlanStart,AllPlanId,CONCATENATE($C188,"?*"),AllPlanTyp,TXT_Det),"")),"")</f>
        <v/>
      </c>
      <c r="U188" s="68" t="str" cm="1">
        <f t="array" ref="U188">IF($D188=TXT_Sum,
   IF(ISBLANK($C188),
      "",
      IF(MAX(_xlfn.MAXIFS(AllPlanEnd,AllPlanId,CONCATENATE($C188,"?*"),AllPlanTyp,TXT_Det),_xlfn.MAXIFS(AllPlanStart,AllPlanId,CONCATENATE($C188,"?*"),AllPlanTyp,TXT_MS))&gt;DATE(2000,1,1),
         MAX(_xlfn.MAXIFS(AllPlanEnd,AllPlanId,CONCATENATE($C188,"?*"),AllPlanTyp,TXT_Det),_xlfn.MAXIFS(AllPlanStart,AllPlanId,CONCATENATE($C188,"?*"),AllPlanTyp,TXT_MS)),
         ""
      )
   ),
   IF(ISBLANK($C188),
      "",
      IF(
         AND(
            ISNUMBER($M188),
            ISNUMBER($S188),
            $S188&gt;=DATE(2000,1,1)
         ),
         IF($M188=0,
            $S188,
            WORKDAY.INTL($S188,($M188-1),1)
         ),
         ""
      )
   )
)</f>
        <v/>
      </c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/>
      <c r="BU188" s="88"/>
      <c r="BV188" s="88"/>
      <c r="BW188" s="88"/>
      <c r="BX188" s="88"/>
      <c r="BY188" s="88"/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/>
      <c r="CL188" s="88"/>
      <c r="CM188" s="88"/>
      <c r="CN188" s="88"/>
      <c r="CO188" s="88"/>
      <c r="CP188" s="88"/>
      <c r="CQ188" s="88"/>
      <c r="CR188" s="88"/>
      <c r="CS188" s="88"/>
      <c r="CT188" s="88"/>
      <c r="CU188" s="88"/>
      <c r="CV188" s="88"/>
      <c r="CW188" s="88"/>
      <c r="CX188" s="88"/>
      <c r="CY188" s="88"/>
      <c r="CZ188" s="88"/>
      <c r="DA188" s="88"/>
      <c r="DB188" s="88"/>
      <c r="DC188" s="88"/>
      <c r="DD188" s="88"/>
      <c r="DE188" s="88"/>
      <c r="DF188" s="88"/>
      <c r="DG188" s="88"/>
      <c r="DH188" s="88"/>
      <c r="DI188" s="88"/>
      <c r="DJ188" s="88"/>
      <c r="DK188" s="88"/>
      <c r="DL188" s="88"/>
      <c r="DM188" s="88"/>
      <c r="DN188" s="88"/>
      <c r="DO188" s="88"/>
      <c r="DP188" s="88"/>
      <c r="DQ188" s="88"/>
      <c r="DR188" s="88"/>
      <c r="DS188" s="88"/>
      <c r="DT188" s="88"/>
      <c r="DU188" s="88"/>
      <c r="DV188" s="88"/>
    </row>
    <row r="189" spans="1:126" ht="16.5" x14ac:dyDescent="0.2">
      <c r="A189" s="64"/>
      <c r="B189" s="64"/>
      <c r="C189" s="100"/>
      <c r="D189" s="65"/>
      <c r="E189" s="65"/>
      <c r="F189" s="65"/>
      <c r="G189" s="65"/>
      <c r="H189" s="101"/>
      <c r="I189" s="94"/>
      <c r="J189" s="95" t="str" cm="1">
        <f t="array" ref="J189">IF($D189=TXT_Sum,IF(ISBLANK($C189),"",SUMIFS(AllPlanAufw,AllPlanId,CONCATENATE($C189,"?*"),AllPlanTyp,TXT_Det)),"")</f>
        <v/>
      </c>
      <c r="K189" s="95" t="str" cm="1">
        <f t="array" ref="K189">IF($D189=TXT_Sum,IF(ISBLANK($C189),"",SUMIFS(AllPlanKapa,AllPlanId,CONCATENATE($C189,"?*"),AllPlanTyp,TXT_Det)),IF($D189=TXT_Det,IF(ISBLANK($C189),"",SUMIFS(AllZuordKapa,AllZuordPlanId,CONCATENATE($C189,"*"))),""))</f>
        <v/>
      </c>
      <c r="L189" s="66" t="str" cm="1">
        <f t="array" ref="L189">IF($D189=TXT_Sum,IF(ISBLANK($C189),"",_xlfn.MINIFS(AllPlanKapaAmp,AllPlanId,CONCATENATE($C189,"?*"),AllPlanTyp,TXT_Det)),IF($D189=TXT_Det,IF(ISBLANK($C189),"",IF(ISNUMBER($I189),IF(ISNUMBER($K189),IF(I189&lt;&gt;0,$K189/$I189,0%),0%),"")),""))</f>
        <v/>
      </c>
      <c r="M189" s="64"/>
      <c r="N189" s="95" t="str" cm="1">
        <f t="array" ref="N189">IF($D189=TXT_Sum,IF(ISBLANK($C189),"",SUMIFS(AllPlanDauer,AllPlanId,CONCATENATE($C189,"?*"),AllPlanTyp,TXT_Det)),"")</f>
        <v/>
      </c>
      <c r="O189" s="96"/>
      <c r="P189" s="95" t="str" cm="1">
        <f t="array" ref="P189">IF($D189=TXT_Sum,IF(ISBLANK($C189),"",SUMIFS(AllPlanRestAufw,AllPlanId,CONCATENATE($C189,"?*"),AllPlanTyp,TXT_Det)),IF($D189=TXT_Det,IF(ISBLANK($C189),"",IF(ISNUMBER($I189),IF(ISNUMBER($O189),$I189*(1-$O189),$I189),"")),""))</f>
        <v/>
      </c>
      <c r="Q189" s="95" t="str" cm="1">
        <f t="array" ref="Q189">IF(ISBLANK($C189),"",SUMIFS(AllZuordRestKapa,AllZuordPlanId,CONCATENATE($C189,"*")))</f>
        <v/>
      </c>
      <c r="R189" s="66" t="str" cm="1">
        <f t="array" ref="R189">IF($D189=TXT_Sum,IF(ISBLANK($C189),"",_xlfn.MINIFS(AllPlanRestKapaAmp,AllPlanId,CONCATENATE($C189,"?*"),AllPlanTyp,TXT_Det)),IF($D189=TXT_Det,IF(ISBLANK($C189),"",IF(ISNUMBER($P189),IF(ISNUMBER($Q189),IF($P189&lt;&gt;0,$Q189/$P189,100%),0%),"")),""))</f>
        <v/>
      </c>
      <c r="S189" s="67"/>
      <c r="T189" s="68" t="str" cm="1">
        <f t="array" ref="T189">IF($D189=TXT_Sum,IF(ISBLANK($C189),"",IF(_xlfn.MINIFS(AllPlanStart,AllPlanId,CONCATENATE($C189,"?*"),AllPlanTyp,TXT_Det)&gt;DATE(2000,1,1),_xlfn.MINIFS(AllPlanStart,AllPlanId,CONCATENATE($C189,"?*"),AllPlanTyp,TXT_Det),"")),"")</f>
        <v/>
      </c>
      <c r="U189" s="68" t="str" cm="1">
        <f t="array" ref="U189">IF($D189=TXT_Sum,
   IF(ISBLANK($C189),
      "",
      IF(MAX(_xlfn.MAXIFS(AllPlanEnd,AllPlanId,CONCATENATE($C189,"?*"),AllPlanTyp,TXT_Det),_xlfn.MAXIFS(AllPlanStart,AllPlanId,CONCATENATE($C189,"?*"),AllPlanTyp,TXT_MS))&gt;DATE(2000,1,1),
         MAX(_xlfn.MAXIFS(AllPlanEnd,AllPlanId,CONCATENATE($C189,"?*"),AllPlanTyp,TXT_Det),_xlfn.MAXIFS(AllPlanStart,AllPlanId,CONCATENATE($C189,"?*"),AllPlanTyp,TXT_MS)),
         ""
      )
   ),
   IF(ISBLANK($C189),
      "",
      IF(
         AND(
            ISNUMBER($M189),
            ISNUMBER($S189),
            $S189&gt;=DATE(2000,1,1)
         ),
         IF($M189=0,
            $S189,
            WORKDAY.INTL($S189,($M189-1),1)
         ),
         ""
      )
   )
)</f>
        <v/>
      </c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88"/>
      <c r="BW189" s="88"/>
      <c r="BX189" s="88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88"/>
      <c r="CJ189" s="88"/>
      <c r="CK189" s="88"/>
      <c r="CL189" s="88"/>
      <c r="CM189" s="88"/>
      <c r="CN189" s="88"/>
      <c r="CO189" s="88"/>
      <c r="CP189" s="88"/>
      <c r="CQ189" s="88"/>
      <c r="CR189" s="88"/>
      <c r="CS189" s="88"/>
      <c r="CT189" s="88"/>
      <c r="CU189" s="88"/>
      <c r="CV189" s="88"/>
      <c r="CW189" s="88"/>
      <c r="CX189" s="88"/>
      <c r="CY189" s="88"/>
      <c r="CZ189" s="88"/>
      <c r="DA189" s="88"/>
      <c r="DB189" s="88"/>
      <c r="DC189" s="88"/>
      <c r="DD189" s="88"/>
      <c r="DE189" s="88"/>
      <c r="DF189" s="88"/>
      <c r="DG189" s="88"/>
      <c r="DH189" s="88"/>
      <c r="DI189" s="88"/>
      <c r="DJ189" s="88"/>
      <c r="DK189" s="88"/>
      <c r="DL189" s="88"/>
      <c r="DM189" s="88"/>
      <c r="DN189" s="88"/>
      <c r="DO189" s="88"/>
      <c r="DP189" s="88"/>
      <c r="DQ189" s="88"/>
      <c r="DR189" s="88"/>
      <c r="DS189" s="88"/>
      <c r="DT189" s="88"/>
      <c r="DU189" s="88"/>
      <c r="DV189" s="88"/>
    </row>
    <row r="190" spans="1:126" ht="16.5" x14ac:dyDescent="0.2">
      <c r="A190" s="64"/>
      <c r="B190" s="64"/>
      <c r="C190" s="100"/>
      <c r="D190" s="65"/>
      <c r="E190" s="65"/>
      <c r="F190" s="65"/>
      <c r="G190" s="65"/>
      <c r="H190" s="101"/>
      <c r="I190" s="94"/>
      <c r="J190" s="95" t="str" cm="1">
        <f t="array" ref="J190">IF($D190=TXT_Sum,IF(ISBLANK($C190),"",SUMIFS(AllPlanAufw,AllPlanId,CONCATENATE($C190,"?*"),AllPlanTyp,TXT_Det)),"")</f>
        <v/>
      </c>
      <c r="K190" s="95" t="str" cm="1">
        <f t="array" ref="K190">IF($D190=TXT_Sum,IF(ISBLANK($C190),"",SUMIFS(AllPlanKapa,AllPlanId,CONCATENATE($C190,"?*"),AllPlanTyp,TXT_Det)),IF($D190=TXT_Det,IF(ISBLANK($C190),"",SUMIFS(AllZuordKapa,AllZuordPlanId,CONCATENATE($C190,"*"))),""))</f>
        <v/>
      </c>
      <c r="L190" s="66" t="str" cm="1">
        <f t="array" ref="L190">IF($D190=TXT_Sum,IF(ISBLANK($C190),"",_xlfn.MINIFS(AllPlanKapaAmp,AllPlanId,CONCATENATE($C190,"?*"),AllPlanTyp,TXT_Det)),IF($D190=TXT_Det,IF(ISBLANK($C190),"",IF(ISNUMBER($I190),IF(ISNUMBER($K190),IF(I190&lt;&gt;0,$K190/$I190,0%),0%),"")),""))</f>
        <v/>
      </c>
      <c r="M190" s="64"/>
      <c r="N190" s="95" t="str" cm="1">
        <f t="array" ref="N190">IF($D190=TXT_Sum,IF(ISBLANK($C190),"",SUMIFS(AllPlanDauer,AllPlanId,CONCATENATE($C190,"?*"),AllPlanTyp,TXT_Det)),"")</f>
        <v/>
      </c>
      <c r="O190" s="96"/>
      <c r="P190" s="95" t="str" cm="1">
        <f t="array" ref="P190">IF($D190=TXT_Sum,IF(ISBLANK($C190),"",SUMIFS(AllPlanRestAufw,AllPlanId,CONCATENATE($C190,"?*"),AllPlanTyp,TXT_Det)),IF($D190=TXT_Det,IF(ISBLANK($C190),"",IF(ISNUMBER($I190),IF(ISNUMBER($O190),$I190*(1-$O190),$I190),"")),""))</f>
        <v/>
      </c>
      <c r="Q190" s="95" t="str" cm="1">
        <f t="array" ref="Q190">IF(ISBLANK($C190),"",SUMIFS(AllZuordRestKapa,AllZuordPlanId,CONCATENATE($C190,"*")))</f>
        <v/>
      </c>
      <c r="R190" s="66" t="str" cm="1">
        <f t="array" ref="R190">IF($D190=TXT_Sum,IF(ISBLANK($C190),"",_xlfn.MINIFS(AllPlanRestKapaAmp,AllPlanId,CONCATENATE($C190,"?*"),AllPlanTyp,TXT_Det)),IF($D190=TXT_Det,IF(ISBLANK($C190),"",IF(ISNUMBER($P190),IF(ISNUMBER($Q190),IF($P190&lt;&gt;0,$Q190/$P190,100%),0%),"")),""))</f>
        <v/>
      </c>
      <c r="S190" s="67"/>
      <c r="T190" s="68" t="str" cm="1">
        <f t="array" ref="T190">IF($D190=TXT_Sum,IF(ISBLANK($C190),"",IF(_xlfn.MINIFS(AllPlanStart,AllPlanId,CONCATENATE($C190,"?*"),AllPlanTyp,TXT_Det)&gt;DATE(2000,1,1),_xlfn.MINIFS(AllPlanStart,AllPlanId,CONCATENATE($C190,"?*"),AllPlanTyp,TXT_Det),"")),"")</f>
        <v/>
      </c>
      <c r="U190" s="68" t="str" cm="1">
        <f t="array" ref="U190">IF($D190=TXT_Sum,
   IF(ISBLANK($C190),
      "",
      IF(MAX(_xlfn.MAXIFS(AllPlanEnd,AllPlanId,CONCATENATE($C190,"?*"),AllPlanTyp,TXT_Det),_xlfn.MAXIFS(AllPlanStart,AllPlanId,CONCATENATE($C190,"?*"),AllPlanTyp,TXT_MS))&gt;DATE(2000,1,1),
         MAX(_xlfn.MAXIFS(AllPlanEnd,AllPlanId,CONCATENATE($C190,"?*"),AllPlanTyp,TXT_Det),_xlfn.MAXIFS(AllPlanStart,AllPlanId,CONCATENATE($C190,"?*"),AllPlanTyp,TXT_MS)),
         ""
      )
   ),
   IF(ISBLANK($C190),
      "",
      IF(
         AND(
            ISNUMBER($M190),
            ISNUMBER($S190),
            $S190&gt;=DATE(2000,1,1)
         ),
         IF($M190=0,
            $S190,
            WORKDAY.INTL($S190,($M190-1),1)
         ),
         ""
      )
   )
)</f>
        <v/>
      </c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/>
      <c r="BV190" s="88"/>
      <c r="BW190" s="88"/>
      <c r="BX190" s="88"/>
      <c r="BY190" s="88"/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/>
      <c r="CM190" s="88"/>
      <c r="CN190" s="88"/>
      <c r="CO190" s="88"/>
      <c r="CP190" s="88"/>
      <c r="CQ190" s="88"/>
      <c r="CR190" s="88"/>
      <c r="CS190" s="88"/>
      <c r="CT190" s="88"/>
      <c r="CU190" s="88"/>
      <c r="CV190" s="88"/>
      <c r="CW190" s="88"/>
      <c r="CX190" s="88"/>
      <c r="CY190" s="88"/>
      <c r="CZ190" s="88"/>
      <c r="DA190" s="88"/>
      <c r="DB190" s="88"/>
      <c r="DC190" s="88"/>
      <c r="DD190" s="88"/>
      <c r="DE190" s="88"/>
      <c r="DF190" s="88"/>
      <c r="DG190" s="88"/>
      <c r="DH190" s="88"/>
      <c r="DI190" s="88"/>
      <c r="DJ190" s="88"/>
      <c r="DK190" s="88"/>
      <c r="DL190" s="88"/>
      <c r="DM190" s="88"/>
      <c r="DN190" s="88"/>
      <c r="DO190" s="88"/>
      <c r="DP190" s="88"/>
      <c r="DQ190" s="88"/>
      <c r="DR190" s="88"/>
      <c r="DS190" s="88"/>
      <c r="DT190" s="88"/>
      <c r="DU190" s="88"/>
      <c r="DV190" s="88"/>
    </row>
    <row r="191" spans="1:126" ht="16.5" x14ac:dyDescent="0.2">
      <c r="A191" s="64"/>
      <c r="B191" s="64"/>
      <c r="C191" s="100"/>
      <c r="D191" s="65"/>
      <c r="E191" s="65"/>
      <c r="F191" s="65"/>
      <c r="G191" s="65"/>
      <c r="H191" s="101"/>
      <c r="I191" s="94"/>
      <c r="J191" s="95" t="str" cm="1">
        <f t="array" ref="J191">IF($D191=TXT_Sum,IF(ISBLANK($C191),"",SUMIFS(AllPlanAufw,AllPlanId,CONCATENATE($C191,"?*"),AllPlanTyp,TXT_Det)),"")</f>
        <v/>
      </c>
      <c r="K191" s="95" t="str" cm="1">
        <f t="array" ref="K191">IF($D191=TXT_Sum,IF(ISBLANK($C191),"",SUMIFS(AllPlanKapa,AllPlanId,CONCATENATE($C191,"?*"),AllPlanTyp,TXT_Det)),IF($D191=TXT_Det,IF(ISBLANK($C191),"",SUMIFS(AllZuordKapa,AllZuordPlanId,CONCATENATE($C191,"*"))),""))</f>
        <v/>
      </c>
      <c r="L191" s="66" t="str" cm="1">
        <f t="array" ref="L191">IF($D191=TXT_Sum,IF(ISBLANK($C191),"",_xlfn.MINIFS(AllPlanKapaAmp,AllPlanId,CONCATENATE($C191,"?*"),AllPlanTyp,TXT_Det)),IF($D191=TXT_Det,IF(ISBLANK($C191),"",IF(ISNUMBER($I191),IF(ISNUMBER($K191),IF(I191&lt;&gt;0,$K191/$I191,0%),0%),"")),""))</f>
        <v/>
      </c>
      <c r="M191" s="64"/>
      <c r="N191" s="95" t="str" cm="1">
        <f t="array" ref="N191">IF($D191=TXT_Sum,IF(ISBLANK($C191),"",SUMIFS(AllPlanDauer,AllPlanId,CONCATENATE($C191,"?*"),AllPlanTyp,TXT_Det)),"")</f>
        <v/>
      </c>
      <c r="O191" s="96"/>
      <c r="P191" s="95" t="str" cm="1">
        <f t="array" ref="P191">IF($D191=TXT_Sum,IF(ISBLANK($C191),"",SUMIFS(AllPlanRestAufw,AllPlanId,CONCATENATE($C191,"?*"),AllPlanTyp,TXT_Det)),IF($D191=TXT_Det,IF(ISBLANK($C191),"",IF(ISNUMBER($I191),IF(ISNUMBER($O191),$I191*(1-$O191),$I191),"")),""))</f>
        <v/>
      </c>
      <c r="Q191" s="95" t="str" cm="1">
        <f t="array" ref="Q191">IF(ISBLANK($C191),"",SUMIFS(AllZuordRestKapa,AllZuordPlanId,CONCATENATE($C191,"*")))</f>
        <v/>
      </c>
      <c r="R191" s="66" t="str" cm="1">
        <f t="array" ref="R191">IF($D191=TXT_Sum,IF(ISBLANK($C191),"",_xlfn.MINIFS(AllPlanRestKapaAmp,AllPlanId,CONCATENATE($C191,"?*"),AllPlanTyp,TXT_Det)),IF($D191=TXT_Det,IF(ISBLANK($C191),"",IF(ISNUMBER($P191),IF(ISNUMBER($Q191),IF($P191&lt;&gt;0,$Q191/$P191,100%),0%),"")),""))</f>
        <v/>
      </c>
      <c r="S191" s="67"/>
      <c r="T191" s="68" t="str" cm="1">
        <f t="array" ref="T191">IF($D191=TXT_Sum,IF(ISBLANK($C191),"",IF(_xlfn.MINIFS(AllPlanStart,AllPlanId,CONCATENATE($C191,"?*"),AllPlanTyp,TXT_Det)&gt;DATE(2000,1,1),_xlfn.MINIFS(AllPlanStart,AllPlanId,CONCATENATE($C191,"?*"),AllPlanTyp,TXT_Det),"")),"")</f>
        <v/>
      </c>
      <c r="U191" s="68" t="str" cm="1">
        <f t="array" ref="U191">IF($D191=TXT_Sum,
   IF(ISBLANK($C191),
      "",
      IF(MAX(_xlfn.MAXIFS(AllPlanEnd,AllPlanId,CONCATENATE($C191,"?*"),AllPlanTyp,TXT_Det),_xlfn.MAXIFS(AllPlanStart,AllPlanId,CONCATENATE($C191,"?*"),AllPlanTyp,TXT_MS))&gt;DATE(2000,1,1),
         MAX(_xlfn.MAXIFS(AllPlanEnd,AllPlanId,CONCATENATE($C191,"?*"),AllPlanTyp,TXT_Det),_xlfn.MAXIFS(AllPlanStart,AllPlanId,CONCATENATE($C191,"?*"),AllPlanTyp,TXT_MS)),
         ""
      )
   ),
   IF(ISBLANK($C191),
      "",
      IF(
         AND(
            ISNUMBER($M191),
            ISNUMBER($S191),
            $S191&gt;=DATE(2000,1,1)
         ),
         IF($M191=0,
            $S191,
            WORKDAY.INTL($S191,($M191-1),1)
         ),
         ""
      )
   )
)</f>
        <v/>
      </c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88"/>
      <c r="BW191" s="88"/>
      <c r="BX191" s="88"/>
      <c r="BY191" s="88"/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/>
      <c r="CM191" s="88"/>
      <c r="CN191" s="88"/>
      <c r="CO191" s="88"/>
      <c r="CP191" s="88"/>
      <c r="CQ191" s="88"/>
      <c r="CR191" s="88"/>
      <c r="CS191" s="88"/>
      <c r="CT191" s="88"/>
      <c r="CU191" s="88"/>
      <c r="CV191" s="88"/>
      <c r="CW191" s="88"/>
      <c r="CX191" s="88"/>
      <c r="CY191" s="88"/>
      <c r="CZ191" s="88"/>
      <c r="DA191" s="88"/>
      <c r="DB191" s="88"/>
      <c r="DC191" s="88"/>
      <c r="DD191" s="88"/>
      <c r="DE191" s="88"/>
      <c r="DF191" s="88"/>
      <c r="DG191" s="88"/>
      <c r="DH191" s="88"/>
      <c r="DI191" s="88"/>
      <c r="DJ191" s="88"/>
      <c r="DK191" s="88"/>
      <c r="DL191" s="88"/>
      <c r="DM191" s="88"/>
      <c r="DN191" s="88"/>
      <c r="DO191" s="88"/>
      <c r="DP191" s="88"/>
      <c r="DQ191" s="88"/>
      <c r="DR191" s="88"/>
      <c r="DS191" s="88"/>
      <c r="DT191" s="88"/>
      <c r="DU191" s="88"/>
      <c r="DV191" s="88"/>
    </row>
    <row r="192" spans="1:126" ht="16.5" x14ac:dyDescent="0.2">
      <c r="A192" s="64"/>
      <c r="B192" s="64"/>
      <c r="C192" s="100"/>
      <c r="D192" s="65"/>
      <c r="E192" s="65"/>
      <c r="F192" s="65"/>
      <c r="G192" s="65"/>
      <c r="H192" s="101"/>
      <c r="I192" s="94"/>
      <c r="J192" s="95" t="str" cm="1">
        <f t="array" ref="J192">IF($D192=TXT_Sum,IF(ISBLANK($C192),"",SUMIFS(AllPlanAufw,AllPlanId,CONCATENATE($C192,"?*"),AllPlanTyp,TXT_Det)),"")</f>
        <v/>
      </c>
      <c r="K192" s="95" t="str" cm="1">
        <f t="array" ref="K192">IF($D192=TXT_Sum,IF(ISBLANK($C192),"",SUMIFS(AllPlanKapa,AllPlanId,CONCATENATE($C192,"?*"),AllPlanTyp,TXT_Det)),IF($D192=TXT_Det,IF(ISBLANK($C192),"",SUMIFS(AllZuordKapa,AllZuordPlanId,CONCATENATE($C192,"*"))),""))</f>
        <v/>
      </c>
      <c r="L192" s="66" t="str" cm="1">
        <f t="array" ref="L192">IF($D192=TXT_Sum,IF(ISBLANK($C192),"",_xlfn.MINIFS(AllPlanKapaAmp,AllPlanId,CONCATENATE($C192,"?*"),AllPlanTyp,TXT_Det)),IF($D192=TXT_Det,IF(ISBLANK($C192),"",IF(ISNUMBER($I192),IF(ISNUMBER($K192),IF(I192&lt;&gt;0,$K192/$I192,0%),0%),"")),""))</f>
        <v/>
      </c>
      <c r="M192" s="64"/>
      <c r="N192" s="95" t="str" cm="1">
        <f t="array" ref="N192">IF($D192=TXT_Sum,IF(ISBLANK($C192),"",SUMIFS(AllPlanDauer,AllPlanId,CONCATENATE($C192,"?*"),AllPlanTyp,TXT_Det)),"")</f>
        <v/>
      </c>
      <c r="O192" s="96"/>
      <c r="P192" s="95" t="str" cm="1">
        <f t="array" ref="P192">IF($D192=TXT_Sum,IF(ISBLANK($C192),"",SUMIFS(AllPlanRestAufw,AllPlanId,CONCATENATE($C192,"?*"),AllPlanTyp,TXT_Det)),IF($D192=TXT_Det,IF(ISBLANK($C192),"",IF(ISNUMBER($I192),IF(ISNUMBER($O192),$I192*(1-$O192),$I192),"")),""))</f>
        <v/>
      </c>
      <c r="Q192" s="95" t="str" cm="1">
        <f t="array" ref="Q192">IF(ISBLANK($C192),"",SUMIFS(AllZuordRestKapa,AllZuordPlanId,CONCATENATE($C192,"*")))</f>
        <v/>
      </c>
      <c r="R192" s="66" t="str" cm="1">
        <f t="array" ref="R192">IF($D192=TXT_Sum,IF(ISBLANK($C192),"",_xlfn.MINIFS(AllPlanRestKapaAmp,AllPlanId,CONCATENATE($C192,"?*"),AllPlanTyp,TXT_Det)),IF($D192=TXT_Det,IF(ISBLANK($C192),"",IF(ISNUMBER($P192),IF(ISNUMBER($Q192),IF($P192&lt;&gt;0,$Q192/$P192,100%),0%),"")),""))</f>
        <v/>
      </c>
      <c r="S192" s="67"/>
      <c r="T192" s="68" t="str" cm="1">
        <f t="array" ref="T192">IF($D192=TXT_Sum,IF(ISBLANK($C192),"",IF(_xlfn.MINIFS(AllPlanStart,AllPlanId,CONCATENATE($C192,"?*"),AllPlanTyp,TXT_Det)&gt;DATE(2000,1,1),_xlfn.MINIFS(AllPlanStart,AllPlanId,CONCATENATE($C192,"?*"),AllPlanTyp,TXT_Det),"")),"")</f>
        <v/>
      </c>
      <c r="U192" s="68" t="str" cm="1">
        <f t="array" ref="U192">IF($D192=TXT_Sum,
   IF(ISBLANK($C192),
      "",
      IF(MAX(_xlfn.MAXIFS(AllPlanEnd,AllPlanId,CONCATENATE($C192,"?*"),AllPlanTyp,TXT_Det),_xlfn.MAXIFS(AllPlanStart,AllPlanId,CONCATENATE($C192,"?*"),AllPlanTyp,TXT_MS))&gt;DATE(2000,1,1),
         MAX(_xlfn.MAXIFS(AllPlanEnd,AllPlanId,CONCATENATE($C192,"?*"),AllPlanTyp,TXT_Det),_xlfn.MAXIFS(AllPlanStart,AllPlanId,CONCATENATE($C192,"?*"),AllPlanTyp,TXT_MS)),
         ""
      )
   ),
   IF(ISBLANK($C192),
      "",
      IF(
         AND(
            ISNUMBER($M192),
            ISNUMBER($S192),
            $S192&gt;=DATE(2000,1,1)
         ),
         IF($M192=0,
            $S192,
            WORKDAY.INTL($S192,($M192-1),1)
         ),
         ""
      )
   )
)</f>
        <v/>
      </c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/>
      <c r="BV192" s="88"/>
      <c r="BW192" s="88"/>
      <c r="BX192" s="88"/>
      <c r="BY192" s="88"/>
      <c r="BZ192" s="88"/>
      <c r="CA192" s="88"/>
      <c r="CB192" s="88"/>
      <c r="CC192" s="88"/>
      <c r="CD192" s="88"/>
      <c r="CE192" s="88"/>
      <c r="CF192" s="88"/>
      <c r="CG192" s="88"/>
      <c r="CH192" s="88"/>
      <c r="CI192" s="88"/>
      <c r="CJ192" s="88"/>
      <c r="CK192" s="88"/>
      <c r="CL192" s="88"/>
      <c r="CM192" s="88"/>
      <c r="CN192" s="88"/>
      <c r="CO192" s="88"/>
      <c r="CP192" s="88"/>
      <c r="CQ192" s="88"/>
      <c r="CR192" s="88"/>
      <c r="CS192" s="88"/>
      <c r="CT192" s="88"/>
      <c r="CU192" s="88"/>
      <c r="CV192" s="88"/>
      <c r="CW192" s="88"/>
      <c r="CX192" s="88"/>
      <c r="CY192" s="88"/>
      <c r="CZ192" s="88"/>
      <c r="DA192" s="88"/>
      <c r="DB192" s="88"/>
      <c r="DC192" s="88"/>
      <c r="DD192" s="88"/>
      <c r="DE192" s="88"/>
      <c r="DF192" s="88"/>
      <c r="DG192" s="88"/>
      <c r="DH192" s="88"/>
      <c r="DI192" s="88"/>
      <c r="DJ192" s="88"/>
      <c r="DK192" s="88"/>
      <c r="DL192" s="88"/>
      <c r="DM192" s="88"/>
      <c r="DN192" s="88"/>
      <c r="DO192" s="88"/>
      <c r="DP192" s="88"/>
      <c r="DQ192" s="88"/>
      <c r="DR192" s="88"/>
      <c r="DS192" s="88"/>
      <c r="DT192" s="88"/>
      <c r="DU192" s="88"/>
      <c r="DV192" s="88"/>
    </row>
    <row r="193" spans="1:126" ht="16.5" x14ac:dyDescent="0.2">
      <c r="A193" s="64"/>
      <c r="B193" s="64"/>
      <c r="C193" s="100"/>
      <c r="D193" s="65"/>
      <c r="E193" s="65"/>
      <c r="F193" s="65"/>
      <c r="G193" s="65"/>
      <c r="H193" s="101"/>
      <c r="I193" s="94"/>
      <c r="J193" s="95" t="str" cm="1">
        <f t="array" ref="J193">IF($D193=TXT_Sum,IF(ISBLANK($C193),"",SUMIFS(AllPlanAufw,AllPlanId,CONCATENATE($C193,"?*"),AllPlanTyp,TXT_Det)),"")</f>
        <v/>
      </c>
      <c r="K193" s="95" t="str" cm="1">
        <f t="array" ref="K193">IF($D193=TXT_Sum,IF(ISBLANK($C193),"",SUMIFS(AllPlanKapa,AllPlanId,CONCATENATE($C193,"?*"),AllPlanTyp,TXT_Det)),IF($D193=TXT_Det,IF(ISBLANK($C193),"",SUMIFS(AllZuordKapa,AllZuordPlanId,CONCATENATE($C193,"*"))),""))</f>
        <v/>
      </c>
      <c r="L193" s="66" t="str" cm="1">
        <f t="array" ref="L193">IF($D193=TXT_Sum,IF(ISBLANK($C193),"",_xlfn.MINIFS(AllPlanKapaAmp,AllPlanId,CONCATENATE($C193,"?*"),AllPlanTyp,TXT_Det)),IF($D193=TXT_Det,IF(ISBLANK($C193),"",IF(ISNUMBER($I193),IF(ISNUMBER($K193),IF(I193&lt;&gt;0,$K193/$I193,0%),0%),"")),""))</f>
        <v/>
      </c>
      <c r="M193" s="64"/>
      <c r="N193" s="95" t="str" cm="1">
        <f t="array" ref="N193">IF($D193=TXT_Sum,IF(ISBLANK($C193),"",SUMIFS(AllPlanDauer,AllPlanId,CONCATENATE($C193,"?*"),AllPlanTyp,TXT_Det)),"")</f>
        <v/>
      </c>
      <c r="O193" s="96"/>
      <c r="P193" s="95" t="str" cm="1">
        <f t="array" ref="P193">IF($D193=TXT_Sum,IF(ISBLANK($C193),"",SUMIFS(AllPlanRestAufw,AllPlanId,CONCATENATE($C193,"?*"),AllPlanTyp,TXT_Det)),IF($D193=TXT_Det,IF(ISBLANK($C193),"",IF(ISNUMBER($I193),IF(ISNUMBER($O193),$I193*(1-$O193),$I193),"")),""))</f>
        <v/>
      </c>
      <c r="Q193" s="95" t="str" cm="1">
        <f t="array" ref="Q193">IF(ISBLANK($C193),"",SUMIFS(AllZuordRestKapa,AllZuordPlanId,CONCATENATE($C193,"*")))</f>
        <v/>
      </c>
      <c r="R193" s="66" t="str" cm="1">
        <f t="array" ref="R193">IF($D193=TXT_Sum,IF(ISBLANK($C193),"",_xlfn.MINIFS(AllPlanRestKapaAmp,AllPlanId,CONCATENATE($C193,"?*"),AllPlanTyp,TXT_Det)),IF($D193=TXT_Det,IF(ISBLANK($C193),"",IF(ISNUMBER($P193),IF(ISNUMBER($Q193),IF($P193&lt;&gt;0,$Q193/$P193,100%),0%),"")),""))</f>
        <v/>
      </c>
      <c r="S193" s="67"/>
      <c r="T193" s="68" t="str" cm="1">
        <f t="array" ref="T193">IF($D193=TXT_Sum,IF(ISBLANK($C193),"",IF(_xlfn.MINIFS(AllPlanStart,AllPlanId,CONCATENATE($C193,"?*"),AllPlanTyp,TXT_Det)&gt;DATE(2000,1,1),_xlfn.MINIFS(AllPlanStart,AllPlanId,CONCATENATE($C193,"?*"),AllPlanTyp,TXT_Det),"")),"")</f>
        <v/>
      </c>
      <c r="U193" s="68" t="str" cm="1">
        <f t="array" ref="U193">IF($D193=TXT_Sum,
   IF(ISBLANK($C193),
      "",
      IF(MAX(_xlfn.MAXIFS(AllPlanEnd,AllPlanId,CONCATENATE($C193,"?*"),AllPlanTyp,TXT_Det),_xlfn.MAXIFS(AllPlanStart,AllPlanId,CONCATENATE($C193,"?*"),AllPlanTyp,TXT_MS))&gt;DATE(2000,1,1),
         MAX(_xlfn.MAXIFS(AllPlanEnd,AllPlanId,CONCATENATE($C193,"?*"),AllPlanTyp,TXT_Det),_xlfn.MAXIFS(AllPlanStart,AllPlanId,CONCATENATE($C193,"?*"),AllPlanTyp,TXT_MS)),
         ""
      )
   ),
   IF(ISBLANK($C193),
      "",
      IF(
         AND(
            ISNUMBER($M193),
            ISNUMBER($S193),
            $S193&gt;=DATE(2000,1,1)
         ),
         IF($M193=0,
            $S193,
            WORKDAY.INTL($S193,($M193-1),1)
         ),
         ""
      )
   )
)</f>
        <v/>
      </c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F193" s="88"/>
      <c r="CG193" s="88"/>
      <c r="CH193" s="88"/>
      <c r="CI193" s="88"/>
      <c r="CJ193" s="88"/>
      <c r="CK193" s="88"/>
      <c r="CL193" s="88"/>
      <c r="CM193" s="88"/>
      <c r="CN193" s="88"/>
      <c r="CO193" s="88"/>
      <c r="CP193" s="88"/>
      <c r="CQ193" s="88"/>
      <c r="CR193" s="88"/>
      <c r="CS193" s="88"/>
      <c r="CT193" s="88"/>
      <c r="CU193" s="88"/>
      <c r="CV193" s="88"/>
      <c r="CW193" s="88"/>
      <c r="CX193" s="88"/>
      <c r="CY193" s="88"/>
      <c r="CZ193" s="88"/>
      <c r="DA193" s="88"/>
      <c r="DB193" s="88"/>
      <c r="DC193" s="88"/>
      <c r="DD193" s="88"/>
      <c r="DE193" s="88"/>
      <c r="DF193" s="88"/>
      <c r="DG193" s="88"/>
      <c r="DH193" s="88"/>
      <c r="DI193" s="88"/>
      <c r="DJ193" s="88"/>
      <c r="DK193" s="88"/>
      <c r="DL193" s="88"/>
      <c r="DM193" s="88"/>
      <c r="DN193" s="88"/>
      <c r="DO193" s="88"/>
      <c r="DP193" s="88"/>
      <c r="DQ193" s="88"/>
      <c r="DR193" s="88"/>
      <c r="DS193" s="88"/>
      <c r="DT193" s="88"/>
      <c r="DU193" s="88"/>
      <c r="DV193" s="88"/>
    </row>
    <row r="194" spans="1:126" ht="16.5" x14ac:dyDescent="0.2">
      <c r="A194" s="64"/>
      <c r="B194" s="64"/>
      <c r="C194" s="100"/>
      <c r="D194" s="65"/>
      <c r="E194" s="65"/>
      <c r="F194" s="65"/>
      <c r="G194" s="65"/>
      <c r="H194" s="101"/>
      <c r="I194" s="94"/>
      <c r="J194" s="95" t="str" cm="1">
        <f t="array" ref="J194">IF($D194=TXT_Sum,IF(ISBLANK($C194),"",SUMIFS(AllPlanAufw,AllPlanId,CONCATENATE($C194,"?*"),AllPlanTyp,TXT_Det)),"")</f>
        <v/>
      </c>
      <c r="K194" s="95" t="str" cm="1">
        <f t="array" ref="K194">IF($D194=TXT_Sum,IF(ISBLANK($C194),"",SUMIFS(AllPlanKapa,AllPlanId,CONCATENATE($C194,"?*"),AllPlanTyp,TXT_Det)),IF($D194=TXT_Det,IF(ISBLANK($C194),"",SUMIFS(AllZuordKapa,AllZuordPlanId,CONCATENATE($C194,"*"))),""))</f>
        <v/>
      </c>
      <c r="L194" s="66" t="str" cm="1">
        <f t="array" ref="L194">IF($D194=TXT_Sum,IF(ISBLANK($C194),"",_xlfn.MINIFS(AllPlanKapaAmp,AllPlanId,CONCATENATE($C194,"?*"),AllPlanTyp,TXT_Det)),IF($D194=TXT_Det,IF(ISBLANK($C194),"",IF(ISNUMBER($I194),IF(ISNUMBER($K194),IF(I194&lt;&gt;0,$K194/$I194,0%),0%),"")),""))</f>
        <v/>
      </c>
      <c r="M194" s="64"/>
      <c r="N194" s="95" t="str" cm="1">
        <f t="array" ref="N194">IF($D194=TXT_Sum,IF(ISBLANK($C194),"",SUMIFS(AllPlanDauer,AllPlanId,CONCATENATE($C194,"?*"),AllPlanTyp,TXT_Det)),"")</f>
        <v/>
      </c>
      <c r="O194" s="96"/>
      <c r="P194" s="95" t="str" cm="1">
        <f t="array" ref="P194">IF($D194=TXT_Sum,IF(ISBLANK($C194),"",SUMIFS(AllPlanRestAufw,AllPlanId,CONCATENATE($C194,"?*"),AllPlanTyp,TXT_Det)),IF($D194=TXT_Det,IF(ISBLANK($C194),"",IF(ISNUMBER($I194),IF(ISNUMBER($O194),$I194*(1-$O194),$I194),"")),""))</f>
        <v/>
      </c>
      <c r="Q194" s="95" t="str" cm="1">
        <f t="array" ref="Q194">IF(ISBLANK($C194),"",SUMIFS(AllZuordRestKapa,AllZuordPlanId,CONCATENATE($C194,"*")))</f>
        <v/>
      </c>
      <c r="R194" s="66" t="str" cm="1">
        <f t="array" ref="R194">IF($D194=TXT_Sum,IF(ISBLANK($C194),"",_xlfn.MINIFS(AllPlanRestKapaAmp,AllPlanId,CONCATENATE($C194,"?*"),AllPlanTyp,TXT_Det)),IF($D194=TXT_Det,IF(ISBLANK($C194),"",IF(ISNUMBER($P194),IF(ISNUMBER($Q194),IF($P194&lt;&gt;0,$Q194/$P194,100%),0%),"")),""))</f>
        <v/>
      </c>
      <c r="S194" s="67"/>
      <c r="T194" s="68" t="str" cm="1">
        <f t="array" ref="T194">IF($D194=TXT_Sum,IF(ISBLANK($C194),"",IF(_xlfn.MINIFS(AllPlanStart,AllPlanId,CONCATENATE($C194,"?*"),AllPlanTyp,TXT_Det)&gt;DATE(2000,1,1),_xlfn.MINIFS(AllPlanStart,AllPlanId,CONCATENATE($C194,"?*"),AllPlanTyp,TXT_Det),"")),"")</f>
        <v/>
      </c>
      <c r="U194" s="68" t="str" cm="1">
        <f t="array" ref="U194">IF($D194=TXT_Sum,
   IF(ISBLANK($C194),
      "",
      IF(MAX(_xlfn.MAXIFS(AllPlanEnd,AllPlanId,CONCATENATE($C194,"?*"),AllPlanTyp,TXT_Det),_xlfn.MAXIFS(AllPlanStart,AllPlanId,CONCATENATE($C194,"?*"),AllPlanTyp,TXT_MS))&gt;DATE(2000,1,1),
         MAX(_xlfn.MAXIFS(AllPlanEnd,AllPlanId,CONCATENATE($C194,"?*"),AllPlanTyp,TXT_Det),_xlfn.MAXIFS(AllPlanStart,AllPlanId,CONCATENATE($C194,"?*"),AllPlanTyp,TXT_MS)),
         ""
      )
   ),
   IF(ISBLANK($C194),
      "",
      IF(
         AND(
            ISNUMBER($M194),
            ISNUMBER($S194),
            $S194&gt;=DATE(2000,1,1)
         ),
         IF($M194=0,
            $S194,
            WORKDAY.INTL($S194,($M194-1),1)
         ),
         ""
      )
   )
)</f>
        <v/>
      </c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88"/>
      <c r="CN194" s="88"/>
      <c r="CO194" s="88"/>
      <c r="CP194" s="88"/>
      <c r="CQ194" s="88"/>
      <c r="CR194" s="88"/>
      <c r="CS194" s="88"/>
      <c r="CT194" s="88"/>
      <c r="CU194" s="88"/>
      <c r="CV194" s="88"/>
      <c r="CW194" s="88"/>
      <c r="CX194" s="88"/>
      <c r="CY194" s="88"/>
      <c r="CZ194" s="88"/>
      <c r="DA194" s="88"/>
      <c r="DB194" s="88"/>
      <c r="DC194" s="88"/>
      <c r="DD194" s="88"/>
      <c r="DE194" s="88"/>
      <c r="DF194" s="88"/>
      <c r="DG194" s="88"/>
      <c r="DH194" s="88"/>
      <c r="DI194" s="88"/>
      <c r="DJ194" s="88"/>
      <c r="DK194" s="88"/>
      <c r="DL194" s="88"/>
      <c r="DM194" s="88"/>
      <c r="DN194" s="88"/>
      <c r="DO194" s="88"/>
      <c r="DP194" s="88"/>
      <c r="DQ194" s="88"/>
      <c r="DR194" s="88"/>
      <c r="DS194" s="88"/>
      <c r="DT194" s="88"/>
      <c r="DU194" s="88"/>
      <c r="DV194" s="88"/>
    </row>
    <row r="195" spans="1:126" ht="16.5" x14ac:dyDescent="0.2">
      <c r="A195" s="64"/>
      <c r="B195" s="64"/>
      <c r="C195" s="100"/>
      <c r="D195" s="65"/>
      <c r="E195" s="65"/>
      <c r="F195" s="65"/>
      <c r="G195" s="65"/>
      <c r="H195" s="101"/>
      <c r="I195" s="94"/>
      <c r="J195" s="95" t="str" cm="1">
        <f t="array" ref="J195">IF($D195=TXT_Sum,IF(ISBLANK($C195),"",SUMIFS(AllPlanAufw,AllPlanId,CONCATENATE($C195,"?*"),AllPlanTyp,TXT_Det)),"")</f>
        <v/>
      </c>
      <c r="K195" s="95" t="str" cm="1">
        <f t="array" ref="K195">IF($D195=TXT_Sum,IF(ISBLANK($C195),"",SUMIFS(AllPlanKapa,AllPlanId,CONCATENATE($C195,"?*"),AllPlanTyp,TXT_Det)),IF($D195=TXT_Det,IF(ISBLANK($C195),"",SUMIFS(AllZuordKapa,AllZuordPlanId,CONCATENATE($C195,"*"))),""))</f>
        <v/>
      </c>
      <c r="L195" s="66" t="str" cm="1">
        <f t="array" ref="L195">IF($D195=TXT_Sum,IF(ISBLANK($C195),"",_xlfn.MINIFS(AllPlanKapaAmp,AllPlanId,CONCATENATE($C195,"?*"),AllPlanTyp,TXT_Det)),IF($D195=TXT_Det,IF(ISBLANK($C195),"",IF(ISNUMBER($I195),IF(ISNUMBER($K195),IF(I195&lt;&gt;0,$K195/$I195,0%),0%),"")),""))</f>
        <v/>
      </c>
      <c r="M195" s="64"/>
      <c r="N195" s="95" t="str" cm="1">
        <f t="array" ref="N195">IF($D195=TXT_Sum,IF(ISBLANK($C195),"",SUMIFS(AllPlanDauer,AllPlanId,CONCATENATE($C195,"?*"),AllPlanTyp,TXT_Det)),"")</f>
        <v/>
      </c>
      <c r="O195" s="96"/>
      <c r="P195" s="95" t="str" cm="1">
        <f t="array" ref="P195">IF($D195=TXT_Sum,IF(ISBLANK($C195),"",SUMIFS(AllPlanRestAufw,AllPlanId,CONCATENATE($C195,"?*"),AllPlanTyp,TXT_Det)),IF($D195=TXT_Det,IF(ISBLANK($C195),"",IF(ISNUMBER($I195),IF(ISNUMBER($O195),$I195*(1-$O195),$I195),"")),""))</f>
        <v/>
      </c>
      <c r="Q195" s="95" t="str" cm="1">
        <f t="array" ref="Q195">IF(ISBLANK($C195),"",SUMIFS(AllZuordRestKapa,AllZuordPlanId,CONCATENATE($C195,"*")))</f>
        <v/>
      </c>
      <c r="R195" s="66" t="str" cm="1">
        <f t="array" ref="R195">IF($D195=TXT_Sum,IF(ISBLANK($C195),"",_xlfn.MINIFS(AllPlanRestKapaAmp,AllPlanId,CONCATENATE($C195,"?*"),AllPlanTyp,TXT_Det)),IF($D195=TXT_Det,IF(ISBLANK($C195),"",IF(ISNUMBER($P195),IF(ISNUMBER($Q195),IF($P195&lt;&gt;0,$Q195/$P195,100%),0%),"")),""))</f>
        <v/>
      </c>
      <c r="S195" s="67"/>
      <c r="T195" s="68" t="str" cm="1">
        <f t="array" ref="T195">IF($D195=TXT_Sum,IF(ISBLANK($C195),"",IF(_xlfn.MINIFS(AllPlanStart,AllPlanId,CONCATENATE($C195,"?*"),AllPlanTyp,TXT_Det)&gt;DATE(2000,1,1),_xlfn.MINIFS(AllPlanStart,AllPlanId,CONCATENATE($C195,"?*"),AllPlanTyp,TXT_Det),"")),"")</f>
        <v/>
      </c>
      <c r="U195" s="68" t="str" cm="1">
        <f t="array" ref="U195">IF($D195=TXT_Sum,
   IF(ISBLANK($C195),
      "",
      IF(MAX(_xlfn.MAXIFS(AllPlanEnd,AllPlanId,CONCATENATE($C195,"?*"),AllPlanTyp,TXT_Det),_xlfn.MAXIFS(AllPlanStart,AllPlanId,CONCATENATE($C195,"?*"),AllPlanTyp,TXT_MS))&gt;DATE(2000,1,1),
         MAX(_xlfn.MAXIFS(AllPlanEnd,AllPlanId,CONCATENATE($C195,"?*"),AllPlanTyp,TXT_Det),_xlfn.MAXIFS(AllPlanStart,AllPlanId,CONCATENATE($C195,"?*"),AllPlanTyp,TXT_MS)),
         ""
      )
   ),
   IF(ISBLANK($C195),
      "",
      IF(
         AND(
            ISNUMBER($M195),
            ISNUMBER($S195),
            $S195&gt;=DATE(2000,1,1)
         ),
         IF($M195=0,
            $S195,
            WORKDAY.INTL($S195,($M195-1),1)
         ),
         ""
      )
   )
)</f>
        <v/>
      </c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/>
      <c r="DD195" s="88"/>
      <c r="DE195" s="88"/>
      <c r="DF195" s="88"/>
      <c r="DG195" s="88"/>
      <c r="DH195" s="88"/>
      <c r="DI195" s="88"/>
      <c r="DJ195" s="88"/>
      <c r="DK195" s="88"/>
      <c r="DL195" s="88"/>
      <c r="DM195" s="88"/>
      <c r="DN195" s="88"/>
      <c r="DO195" s="88"/>
      <c r="DP195" s="88"/>
      <c r="DQ195" s="88"/>
      <c r="DR195" s="88"/>
      <c r="DS195" s="88"/>
      <c r="DT195" s="88"/>
      <c r="DU195" s="88"/>
      <c r="DV195" s="88"/>
    </row>
    <row r="196" spans="1:126" ht="16.5" x14ac:dyDescent="0.2">
      <c r="A196" s="64"/>
      <c r="B196" s="64"/>
      <c r="C196" s="100"/>
      <c r="D196" s="65"/>
      <c r="E196" s="65"/>
      <c r="F196" s="65"/>
      <c r="G196" s="65"/>
      <c r="H196" s="101"/>
      <c r="I196" s="94"/>
      <c r="J196" s="95" t="str" cm="1">
        <f t="array" ref="J196">IF($D196=TXT_Sum,IF(ISBLANK($C196),"",SUMIFS(AllPlanAufw,AllPlanId,CONCATENATE($C196,"?*"),AllPlanTyp,TXT_Det)),"")</f>
        <v/>
      </c>
      <c r="K196" s="95" t="str" cm="1">
        <f t="array" ref="K196">IF($D196=TXT_Sum,IF(ISBLANK($C196),"",SUMIFS(AllPlanKapa,AllPlanId,CONCATENATE($C196,"?*"),AllPlanTyp,TXT_Det)),IF($D196=TXT_Det,IF(ISBLANK($C196),"",SUMIFS(AllZuordKapa,AllZuordPlanId,CONCATENATE($C196,"*"))),""))</f>
        <v/>
      </c>
      <c r="L196" s="66" t="str" cm="1">
        <f t="array" ref="L196">IF($D196=TXT_Sum,IF(ISBLANK($C196),"",_xlfn.MINIFS(AllPlanKapaAmp,AllPlanId,CONCATENATE($C196,"?*"),AllPlanTyp,TXT_Det)),IF($D196=TXT_Det,IF(ISBLANK($C196),"",IF(ISNUMBER($I196),IF(ISNUMBER($K196),IF(I196&lt;&gt;0,$K196/$I196,0%),0%),"")),""))</f>
        <v/>
      </c>
      <c r="M196" s="64"/>
      <c r="N196" s="95" t="str" cm="1">
        <f t="array" ref="N196">IF($D196=TXT_Sum,IF(ISBLANK($C196),"",SUMIFS(AllPlanDauer,AllPlanId,CONCATENATE($C196,"?*"),AllPlanTyp,TXT_Det)),"")</f>
        <v/>
      </c>
      <c r="O196" s="96"/>
      <c r="P196" s="95" t="str" cm="1">
        <f t="array" ref="P196">IF($D196=TXT_Sum,IF(ISBLANK($C196),"",SUMIFS(AllPlanRestAufw,AllPlanId,CONCATENATE($C196,"?*"),AllPlanTyp,TXT_Det)),IF($D196=TXT_Det,IF(ISBLANK($C196),"",IF(ISNUMBER($I196),IF(ISNUMBER($O196),$I196*(1-$O196),$I196),"")),""))</f>
        <v/>
      </c>
      <c r="Q196" s="95" t="str" cm="1">
        <f t="array" ref="Q196">IF(ISBLANK($C196),"",SUMIFS(AllZuordRestKapa,AllZuordPlanId,CONCATENATE($C196,"*")))</f>
        <v/>
      </c>
      <c r="R196" s="66" t="str" cm="1">
        <f t="array" ref="R196">IF($D196=TXT_Sum,IF(ISBLANK($C196),"",_xlfn.MINIFS(AllPlanRestKapaAmp,AllPlanId,CONCATENATE($C196,"?*"),AllPlanTyp,TXT_Det)),IF($D196=TXT_Det,IF(ISBLANK($C196),"",IF(ISNUMBER($P196),IF(ISNUMBER($Q196),IF($P196&lt;&gt;0,$Q196/$P196,100%),0%),"")),""))</f>
        <v/>
      </c>
      <c r="S196" s="67"/>
      <c r="T196" s="68" t="str" cm="1">
        <f t="array" ref="T196">IF($D196=TXT_Sum,IF(ISBLANK($C196),"",IF(_xlfn.MINIFS(AllPlanStart,AllPlanId,CONCATENATE($C196,"?*"),AllPlanTyp,TXT_Det)&gt;DATE(2000,1,1),_xlfn.MINIFS(AllPlanStart,AllPlanId,CONCATENATE($C196,"?*"),AllPlanTyp,TXT_Det),"")),"")</f>
        <v/>
      </c>
      <c r="U196" s="68" t="str" cm="1">
        <f t="array" ref="U196">IF($D196=TXT_Sum,
   IF(ISBLANK($C196),
      "",
      IF(MAX(_xlfn.MAXIFS(AllPlanEnd,AllPlanId,CONCATENATE($C196,"?*"),AllPlanTyp,TXT_Det),_xlfn.MAXIFS(AllPlanStart,AllPlanId,CONCATENATE($C196,"?*"),AllPlanTyp,TXT_MS))&gt;DATE(2000,1,1),
         MAX(_xlfn.MAXIFS(AllPlanEnd,AllPlanId,CONCATENATE($C196,"?*"),AllPlanTyp,TXT_Det),_xlfn.MAXIFS(AllPlanStart,AllPlanId,CONCATENATE($C196,"?*"),AllPlanTyp,TXT_MS)),
         ""
      )
   ),
   IF(ISBLANK($C196),
      "",
      IF(
         AND(
            ISNUMBER($M196),
            ISNUMBER($S196),
            $S196&gt;=DATE(2000,1,1)
         ),
         IF($M196=0,
            $S196,
            WORKDAY.INTL($S196,($M196-1),1)
         ),
         ""
      )
   )
)</f>
        <v/>
      </c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/>
      <c r="BV196" s="88"/>
      <c r="BW196" s="88"/>
      <c r="BX196" s="88"/>
      <c r="BY196" s="88"/>
      <c r="BZ196" s="88"/>
      <c r="CA196" s="88"/>
      <c r="CB196" s="88"/>
      <c r="CC196" s="88"/>
      <c r="CD196" s="88"/>
      <c r="CE196" s="88"/>
      <c r="CF196" s="88"/>
      <c r="CG196" s="88"/>
      <c r="CH196" s="88"/>
      <c r="CI196" s="88"/>
      <c r="CJ196" s="88"/>
      <c r="CK196" s="88"/>
      <c r="CL196" s="88"/>
      <c r="CM196" s="88"/>
      <c r="CN196" s="88"/>
      <c r="CO196" s="88"/>
      <c r="CP196" s="88"/>
      <c r="CQ196" s="88"/>
      <c r="CR196" s="88"/>
      <c r="CS196" s="88"/>
      <c r="CT196" s="88"/>
      <c r="CU196" s="88"/>
      <c r="CV196" s="88"/>
      <c r="CW196" s="88"/>
      <c r="CX196" s="88"/>
      <c r="CY196" s="88"/>
      <c r="CZ196" s="88"/>
      <c r="DA196" s="88"/>
      <c r="DB196" s="88"/>
      <c r="DC196" s="88"/>
      <c r="DD196" s="88"/>
      <c r="DE196" s="88"/>
      <c r="DF196" s="88"/>
      <c r="DG196" s="88"/>
      <c r="DH196" s="88"/>
      <c r="DI196" s="88"/>
      <c r="DJ196" s="88"/>
      <c r="DK196" s="88"/>
      <c r="DL196" s="88"/>
      <c r="DM196" s="88"/>
      <c r="DN196" s="88"/>
      <c r="DO196" s="88"/>
      <c r="DP196" s="88"/>
      <c r="DQ196" s="88"/>
      <c r="DR196" s="88"/>
      <c r="DS196" s="88"/>
      <c r="DT196" s="88"/>
      <c r="DU196" s="88"/>
      <c r="DV196" s="88"/>
    </row>
    <row r="197" spans="1:126" ht="16.5" x14ac:dyDescent="0.2">
      <c r="A197" s="64"/>
      <c r="B197" s="64"/>
      <c r="C197" s="100"/>
      <c r="D197" s="65"/>
      <c r="E197" s="65"/>
      <c r="F197" s="65"/>
      <c r="G197" s="65"/>
      <c r="H197" s="101"/>
      <c r="I197" s="94"/>
      <c r="J197" s="95" t="str" cm="1">
        <f t="array" ref="J197">IF($D197=TXT_Sum,IF(ISBLANK($C197),"",SUMIFS(AllPlanAufw,AllPlanId,CONCATENATE($C197,"?*"),AllPlanTyp,TXT_Det)),"")</f>
        <v/>
      </c>
      <c r="K197" s="95" t="str" cm="1">
        <f t="array" ref="K197">IF($D197=TXT_Sum,IF(ISBLANK($C197),"",SUMIFS(AllPlanKapa,AllPlanId,CONCATENATE($C197,"?*"),AllPlanTyp,TXT_Det)),IF($D197=TXT_Det,IF(ISBLANK($C197),"",SUMIFS(AllZuordKapa,AllZuordPlanId,CONCATENATE($C197,"*"))),""))</f>
        <v/>
      </c>
      <c r="L197" s="66" t="str" cm="1">
        <f t="array" ref="L197">IF($D197=TXT_Sum,IF(ISBLANK($C197),"",_xlfn.MINIFS(AllPlanKapaAmp,AllPlanId,CONCATENATE($C197,"?*"),AllPlanTyp,TXT_Det)),IF($D197=TXT_Det,IF(ISBLANK($C197),"",IF(ISNUMBER($I197),IF(ISNUMBER($K197),IF(I197&lt;&gt;0,$K197/$I197,0%),0%),"")),""))</f>
        <v/>
      </c>
      <c r="M197" s="64"/>
      <c r="N197" s="95" t="str" cm="1">
        <f t="array" ref="N197">IF($D197=TXT_Sum,IF(ISBLANK($C197),"",SUMIFS(AllPlanDauer,AllPlanId,CONCATENATE($C197,"?*"),AllPlanTyp,TXT_Det)),"")</f>
        <v/>
      </c>
      <c r="O197" s="96"/>
      <c r="P197" s="95" t="str" cm="1">
        <f t="array" ref="P197">IF($D197=TXT_Sum,IF(ISBLANK($C197),"",SUMIFS(AllPlanRestAufw,AllPlanId,CONCATENATE($C197,"?*"),AllPlanTyp,TXT_Det)),IF($D197=TXT_Det,IF(ISBLANK($C197),"",IF(ISNUMBER($I197),IF(ISNUMBER($O197),$I197*(1-$O197),$I197),"")),""))</f>
        <v/>
      </c>
      <c r="Q197" s="95" t="str" cm="1">
        <f t="array" ref="Q197">IF(ISBLANK($C197),"",SUMIFS(AllZuordRestKapa,AllZuordPlanId,CONCATENATE($C197,"*")))</f>
        <v/>
      </c>
      <c r="R197" s="66" t="str" cm="1">
        <f t="array" ref="R197">IF($D197=TXT_Sum,IF(ISBLANK($C197),"",_xlfn.MINIFS(AllPlanRestKapaAmp,AllPlanId,CONCATENATE($C197,"?*"),AllPlanTyp,TXT_Det)),IF($D197=TXT_Det,IF(ISBLANK($C197),"",IF(ISNUMBER($P197),IF(ISNUMBER($Q197),IF($P197&lt;&gt;0,$Q197/$P197,100%),0%),"")),""))</f>
        <v/>
      </c>
      <c r="S197" s="67"/>
      <c r="T197" s="68" t="str" cm="1">
        <f t="array" ref="T197">IF($D197=TXT_Sum,IF(ISBLANK($C197),"",IF(_xlfn.MINIFS(AllPlanStart,AllPlanId,CONCATENATE($C197,"?*"),AllPlanTyp,TXT_Det)&gt;DATE(2000,1,1),_xlfn.MINIFS(AllPlanStart,AllPlanId,CONCATENATE($C197,"?*"),AllPlanTyp,TXT_Det),"")),"")</f>
        <v/>
      </c>
      <c r="U197" s="68" t="str" cm="1">
        <f t="array" ref="U197">IF($D197=TXT_Sum,
   IF(ISBLANK($C197),
      "",
      IF(MAX(_xlfn.MAXIFS(AllPlanEnd,AllPlanId,CONCATENATE($C197,"?*"),AllPlanTyp,TXT_Det),_xlfn.MAXIFS(AllPlanStart,AllPlanId,CONCATENATE($C197,"?*"),AllPlanTyp,TXT_MS))&gt;DATE(2000,1,1),
         MAX(_xlfn.MAXIFS(AllPlanEnd,AllPlanId,CONCATENATE($C197,"?*"),AllPlanTyp,TXT_Det),_xlfn.MAXIFS(AllPlanStart,AllPlanId,CONCATENATE($C197,"?*"),AllPlanTyp,TXT_MS)),
         ""
      )
   ),
   IF(ISBLANK($C197),
      "",
      IF(
         AND(
            ISNUMBER($M197),
            ISNUMBER($S197),
            $S197&gt;=DATE(2000,1,1)
         ),
         IF($M197=0,
            $S197,
            WORKDAY.INTL($S197,($M197-1),1)
         ),
         ""
      )
   )
)</f>
        <v/>
      </c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/>
      <c r="BD197" s="88"/>
      <c r="BE197" s="88"/>
      <c r="BF197" s="88"/>
      <c r="BG197" s="88"/>
      <c r="BH197" s="88"/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/>
      <c r="BU197" s="88"/>
      <c r="BV197" s="88"/>
      <c r="BW197" s="88"/>
      <c r="BX197" s="88"/>
      <c r="BY197" s="88"/>
      <c r="BZ197" s="88"/>
      <c r="CA197" s="88"/>
      <c r="CB197" s="88"/>
      <c r="CC197" s="88"/>
      <c r="CD197" s="88"/>
      <c r="CE197" s="88"/>
      <c r="CF197" s="88"/>
      <c r="CG197" s="88"/>
      <c r="CH197" s="88"/>
      <c r="CI197" s="88"/>
      <c r="CJ197" s="88"/>
      <c r="CK197" s="88"/>
      <c r="CL197" s="88"/>
      <c r="CM197" s="88"/>
      <c r="CN197" s="88"/>
      <c r="CO197" s="88"/>
      <c r="CP197" s="88"/>
      <c r="CQ197" s="88"/>
      <c r="CR197" s="88"/>
      <c r="CS197" s="88"/>
      <c r="CT197" s="88"/>
      <c r="CU197" s="88"/>
      <c r="CV197" s="88"/>
      <c r="CW197" s="88"/>
      <c r="CX197" s="88"/>
      <c r="CY197" s="88"/>
      <c r="CZ197" s="88"/>
      <c r="DA197" s="88"/>
      <c r="DB197" s="88"/>
      <c r="DC197" s="88"/>
      <c r="DD197" s="88"/>
      <c r="DE197" s="88"/>
      <c r="DF197" s="88"/>
      <c r="DG197" s="88"/>
      <c r="DH197" s="88"/>
      <c r="DI197" s="88"/>
      <c r="DJ197" s="88"/>
      <c r="DK197" s="88"/>
      <c r="DL197" s="88"/>
      <c r="DM197" s="88"/>
      <c r="DN197" s="88"/>
      <c r="DO197" s="88"/>
      <c r="DP197" s="88"/>
      <c r="DQ197" s="88"/>
      <c r="DR197" s="88"/>
      <c r="DS197" s="88"/>
      <c r="DT197" s="88"/>
      <c r="DU197" s="88"/>
      <c r="DV197" s="88"/>
    </row>
    <row r="198" spans="1:126" ht="16.5" x14ac:dyDescent="0.2">
      <c r="A198" s="64"/>
      <c r="B198" s="64"/>
      <c r="C198" s="100"/>
      <c r="D198" s="65"/>
      <c r="E198" s="65"/>
      <c r="F198" s="65"/>
      <c r="G198" s="65"/>
      <c r="H198" s="101"/>
      <c r="I198" s="94"/>
      <c r="J198" s="95" t="str" cm="1">
        <f t="array" ref="J198">IF($D198=TXT_Sum,IF(ISBLANK($C198),"",SUMIFS(AllPlanAufw,AllPlanId,CONCATENATE($C198,"?*"),AllPlanTyp,TXT_Det)),"")</f>
        <v/>
      </c>
      <c r="K198" s="95" t="str" cm="1">
        <f t="array" ref="K198">IF($D198=TXT_Sum,IF(ISBLANK($C198),"",SUMIFS(AllPlanKapa,AllPlanId,CONCATENATE($C198,"?*"),AllPlanTyp,TXT_Det)),IF($D198=TXT_Det,IF(ISBLANK($C198),"",SUMIFS(AllZuordKapa,AllZuordPlanId,CONCATENATE($C198,"*"))),""))</f>
        <v/>
      </c>
      <c r="L198" s="66" t="str" cm="1">
        <f t="array" ref="L198">IF($D198=TXT_Sum,IF(ISBLANK($C198),"",_xlfn.MINIFS(AllPlanKapaAmp,AllPlanId,CONCATENATE($C198,"?*"),AllPlanTyp,TXT_Det)),IF($D198=TXT_Det,IF(ISBLANK($C198),"",IF(ISNUMBER($I198),IF(ISNUMBER($K198),IF(I198&lt;&gt;0,$K198/$I198,0%),0%),"")),""))</f>
        <v/>
      </c>
      <c r="M198" s="64"/>
      <c r="N198" s="95" t="str" cm="1">
        <f t="array" ref="N198">IF($D198=TXT_Sum,IF(ISBLANK($C198),"",SUMIFS(AllPlanDauer,AllPlanId,CONCATENATE($C198,"?*"),AllPlanTyp,TXT_Det)),"")</f>
        <v/>
      </c>
      <c r="O198" s="96"/>
      <c r="P198" s="95" t="str" cm="1">
        <f t="array" ref="P198">IF($D198=TXT_Sum,IF(ISBLANK($C198),"",SUMIFS(AllPlanRestAufw,AllPlanId,CONCATENATE($C198,"?*"),AllPlanTyp,TXT_Det)),IF($D198=TXT_Det,IF(ISBLANK($C198),"",IF(ISNUMBER($I198),IF(ISNUMBER($O198),$I198*(1-$O198),$I198),"")),""))</f>
        <v/>
      </c>
      <c r="Q198" s="95" t="str" cm="1">
        <f t="array" ref="Q198">IF(ISBLANK($C198),"",SUMIFS(AllZuordRestKapa,AllZuordPlanId,CONCATENATE($C198,"*")))</f>
        <v/>
      </c>
      <c r="R198" s="66" t="str" cm="1">
        <f t="array" ref="R198">IF($D198=TXT_Sum,IF(ISBLANK($C198),"",_xlfn.MINIFS(AllPlanRestKapaAmp,AllPlanId,CONCATENATE($C198,"?*"),AllPlanTyp,TXT_Det)),IF($D198=TXT_Det,IF(ISBLANK($C198),"",IF(ISNUMBER($P198),IF(ISNUMBER($Q198),IF($P198&lt;&gt;0,$Q198/$P198,100%),0%),"")),""))</f>
        <v/>
      </c>
      <c r="S198" s="67"/>
      <c r="T198" s="68" t="str" cm="1">
        <f t="array" ref="T198">IF($D198=TXT_Sum,IF(ISBLANK($C198),"",IF(_xlfn.MINIFS(AllPlanStart,AllPlanId,CONCATENATE($C198,"?*"),AllPlanTyp,TXT_Det)&gt;DATE(2000,1,1),_xlfn.MINIFS(AllPlanStart,AllPlanId,CONCATENATE($C198,"?*"),AllPlanTyp,TXT_Det),"")),"")</f>
        <v/>
      </c>
      <c r="U198" s="68" t="str" cm="1">
        <f t="array" ref="U198">IF($D198=TXT_Sum,
   IF(ISBLANK($C198),
      "",
      IF(MAX(_xlfn.MAXIFS(AllPlanEnd,AllPlanId,CONCATENATE($C198,"?*"),AllPlanTyp,TXT_Det),_xlfn.MAXIFS(AllPlanStart,AllPlanId,CONCATENATE($C198,"?*"),AllPlanTyp,TXT_MS))&gt;DATE(2000,1,1),
         MAX(_xlfn.MAXIFS(AllPlanEnd,AllPlanId,CONCATENATE($C198,"?*"),AllPlanTyp,TXT_Det),_xlfn.MAXIFS(AllPlanStart,AllPlanId,CONCATENATE($C198,"?*"),AllPlanTyp,TXT_MS)),
         ""
      )
   ),
   IF(ISBLANK($C198),
      "",
      IF(
         AND(
            ISNUMBER($M198),
            ISNUMBER($S198),
            $S198&gt;=DATE(2000,1,1)
         ),
         IF($M198=0,
            $S198,
            WORKDAY.INTL($S198,($M198-1),1)
         ),
         ""
      )
   )
)</f>
        <v/>
      </c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/>
      <c r="BE198" s="88"/>
      <c r="BF198" s="88"/>
      <c r="BG198" s="88"/>
      <c r="BH198" s="88"/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/>
      <c r="BV198" s="88"/>
      <c r="BW198" s="88"/>
      <c r="BX198" s="88"/>
      <c r="BY198" s="88"/>
      <c r="BZ198" s="88"/>
      <c r="CA198" s="88"/>
      <c r="CB198" s="88"/>
      <c r="CC198" s="88"/>
      <c r="CD198" s="88"/>
      <c r="CE198" s="88"/>
      <c r="CF198" s="88"/>
      <c r="CG198" s="88"/>
      <c r="CH198" s="88"/>
      <c r="CI198" s="88"/>
      <c r="CJ198" s="88"/>
      <c r="CK198" s="88"/>
      <c r="CL198" s="88"/>
      <c r="CM198" s="88"/>
      <c r="CN198" s="88"/>
      <c r="CO198" s="88"/>
      <c r="CP198" s="88"/>
      <c r="CQ198" s="88"/>
      <c r="CR198" s="88"/>
      <c r="CS198" s="88"/>
      <c r="CT198" s="88"/>
      <c r="CU198" s="88"/>
      <c r="CV198" s="88"/>
      <c r="CW198" s="88"/>
      <c r="CX198" s="88"/>
      <c r="CY198" s="88"/>
      <c r="CZ198" s="88"/>
      <c r="DA198" s="88"/>
      <c r="DB198" s="88"/>
      <c r="DC198" s="88"/>
      <c r="DD198" s="88"/>
      <c r="DE198" s="88"/>
      <c r="DF198" s="88"/>
      <c r="DG198" s="88"/>
      <c r="DH198" s="88"/>
      <c r="DI198" s="88"/>
      <c r="DJ198" s="88"/>
      <c r="DK198" s="88"/>
      <c r="DL198" s="88"/>
      <c r="DM198" s="88"/>
      <c r="DN198" s="88"/>
      <c r="DO198" s="88"/>
      <c r="DP198" s="88"/>
      <c r="DQ198" s="88"/>
      <c r="DR198" s="88"/>
      <c r="DS198" s="88"/>
      <c r="DT198" s="88"/>
      <c r="DU198" s="88"/>
      <c r="DV198" s="88"/>
    </row>
    <row r="199" spans="1:126" ht="16.5" x14ac:dyDescent="0.2">
      <c r="A199" s="64"/>
      <c r="B199" s="64"/>
      <c r="C199" s="100"/>
      <c r="D199" s="65"/>
      <c r="E199" s="65"/>
      <c r="F199" s="65"/>
      <c r="G199" s="65"/>
      <c r="H199" s="101"/>
      <c r="I199" s="94"/>
      <c r="J199" s="95" t="str" cm="1">
        <f t="array" ref="J199">IF($D199=TXT_Sum,IF(ISBLANK($C199),"",SUMIFS(AllPlanAufw,AllPlanId,CONCATENATE($C199,"?*"),AllPlanTyp,TXT_Det)),"")</f>
        <v/>
      </c>
      <c r="K199" s="95" t="str" cm="1">
        <f t="array" ref="K199">IF($D199=TXT_Sum,IF(ISBLANK($C199),"",SUMIFS(AllPlanKapa,AllPlanId,CONCATENATE($C199,"?*"),AllPlanTyp,TXT_Det)),IF($D199=TXT_Det,IF(ISBLANK($C199),"",SUMIFS(AllZuordKapa,AllZuordPlanId,CONCATENATE($C199,"*"))),""))</f>
        <v/>
      </c>
      <c r="L199" s="66" t="str" cm="1">
        <f t="array" ref="L199">IF($D199=TXT_Sum,IF(ISBLANK($C199),"",_xlfn.MINIFS(AllPlanKapaAmp,AllPlanId,CONCATENATE($C199,"?*"),AllPlanTyp,TXT_Det)),IF($D199=TXT_Det,IF(ISBLANK($C199),"",IF(ISNUMBER($I199),IF(ISNUMBER($K199),IF(I199&lt;&gt;0,$K199/$I199,0%),0%),"")),""))</f>
        <v/>
      </c>
      <c r="M199" s="64"/>
      <c r="N199" s="95" t="str" cm="1">
        <f t="array" ref="N199">IF($D199=TXT_Sum,IF(ISBLANK($C199),"",SUMIFS(AllPlanDauer,AllPlanId,CONCATENATE($C199,"?*"),AllPlanTyp,TXT_Det)),"")</f>
        <v/>
      </c>
      <c r="O199" s="96"/>
      <c r="P199" s="95" t="str" cm="1">
        <f t="array" ref="P199">IF($D199=TXT_Sum,IF(ISBLANK($C199),"",SUMIFS(AllPlanRestAufw,AllPlanId,CONCATENATE($C199,"?*"),AllPlanTyp,TXT_Det)),IF($D199=TXT_Det,IF(ISBLANK($C199),"",IF(ISNUMBER($I199),IF(ISNUMBER($O199),$I199*(1-$O199),$I199),"")),""))</f>
        <v/>
      </c>
      <c r="Q199" s="95" t="str" cm="1">
        <f t="array" ref="Q199">IF(ISBLANK($C199),"",SUMIFS(AllZuordRestKapa,AllZuordPlanId,CONCATENATE($C199,"*")))</f>
        <v/>
      </c>
      <c r="R199" s="66" t="str" cm="1">
        <f t="array" ref="R199">IF($D199=TXT_Sum,IF(ISBLANK($C199),"",_xlfn.MINIFS(AllPlanRestKapaAmp,AllPlanId,CONCATENATE($C199,"?*"),AllPlanTyp,TXT_Det)),IF($D199=TXT_Det,IF(ISBLANK($C199),"",IF(ISNUMBER($P199),IF(ISNUMBER($Q199),IF($P199&lt;&gt;0,$Q199/$P199,100%),0%),"")),""))</f>
        <v/>
      </c>
      <c r="S199" s="67"/>
      <c r="T199" s="68" t="str" cm="1">
        <f t="array" ref="T199">IF($D199=TXT_Sum,IF(ISBLANK($C199),"",IF(_xlfn.MINIFS(AllPlanStart,AllPlanId,CONCATENATE($C199,"?*"),AllPlanTyp,TXT_Det)&gt;DATE(2000,1,1),_xlfn.MINIFS(AllPlanStart,AllPlanId,CONCATENATE($C199,"?*"),AllPlanTyp,TXT_Det),"")),"")</f>
        <v/>
      </c>
      <c r="U199" s="68" t="str" cm="1">
        <f t="array" ref="U199">IF($D199=TXT_Sum,
   IF(ISBLANK($C199),
      "",
      IF(MAX(_xlfn.MAXIFS(AllPlanEnd,AllPlanId,CONCATENATE($C199,"?*"),AllPlanTyp,TXT_Det),_xlfn.MAXIFS(AllPlanStart,AllPlanId,CONCATENATE($C199,"?*"),AllPlanTyp,TXT_MS))&gt;DATE(2000,1,1),
         MAX(_xlfn.MAXIFS(AllPlanEnd,AllPlanId,CONCATENATE($C199,"?*"),AllPlanTyp,TXT_Det),_xlfn.MAXIFS(AllPlanStart,AllPlanId,CONCATENATE($C199,"?*"),AllPlanTyp,TXT_MS)),
         ""
      )
   ),
   IF(ISBLANK($C199),
      "",
      IF(
         AND(
            ISNUMBER($M199),
            ISNUMBER($S199),
            $S199&gt;=DATE(2000,1,1)
         ),
         IF($M199=0,
            $S199,
            WORKDAY.INTL($S199,($M199-1),1)
         ),
         ""
      )
   )
)</f>
        <v/>
      </c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V199" s="88"/>
      <c r="AW199" s="88"/>
      <c r="AX199" s="88"/>
      <c r="AY199" s="88"/>
      <c r="AZ199" s="88"/>
      <c r="BA199" s="88"/>
      <c r="BB199" s="88"/>
      <c r="BC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88"/>
      <c r="BT199" s="88"/>
      <c r="BU199" s="88"/>
      <c r="BV199" s="88"/>
      <c r="BW199" s="88"/>
      <c r="BX199" s="88"/>
      <c r="BY199" s="88"/>
      <c r="BZ199" s="88"/>
      <c r="CA199" s="88"/>
      <c r="CB199" s="88"/>
      <c r="CC199" s="88"/>
      <c r="CD199" s="88"/>
      <c r="CE199" s="88"/>
      <c r="CF199" s="88"/>
      <c r="CG199" s="88"/>
      <c r="CH199" s="88"/>
      <c r="CI199" s="88"/>
      <c r="CJ199" s="88"/>
      <c r="CK199" s="88"/>
      <c r="CL199" s="88"/>
      <c r="CM199" s="88"/>
      <c r="CN199" s="88"/>
      <c r="CO199" s="88"/>
      <c r="CP199" s="88"/>
      <c r="CQ199" s="88"/>
      <c r="CR199" s="88"/>
      <c r="CS199" s="88"/>
      <c r="CT199" s="88"/>
      <c r="CU199" s="88"/>
      <c r="CV199" s="88"/>
      <c r="CW199" s="88"/>
      <c r="CX199" s="88"/>
      <c r="CY199" s="88"/>
      <c r="CZ199" s="88"/>
      <c r="DA199" s="88"/>
      <c r="DB199" s="88"/>
      <c r="DC199" s="88"/>
      <c r="DD199" s="88"/>
      <c r="DE199" s="88"/>
      <c r="DF199" s="88"/>
      <c r="DG199" s="88"/>
      <c r="DH199" s="88"/>
      <c r="DI199" s="88"/>
      <c r="DJ199" s="88"/>
      <c r="DK199" s="88"/>
      <c r="DL199" s="88"/>
      <c r="DM199" s="88"/>
      <c r="DN199" s="88"/>
      <c r="DO199" s="88"/>
      <c r="DP199" s="88"/>
      <c r="DQ199" s="88"/>
      <c r="DR199" s="88"/>
      <c r="DS199" s="88"/>
      <c r="DT199" s="88"/>
      <c r="DU199" s="88"/>
      <c r="DV199" s="88"/>
    </row>
    <row r="200" spans="1:126" ht="16.5" x14ac:dyDescent="0.2">
      <c r="A200" s="64"/>
      <c r="B200" s="64"/>
      <c r="C200" s="100"/>
      <c r="D200" s="65"/>
      <c r="E200" s="65"/>
      <c r="F200" s="65"/>
      <c r="G200" s="65"/>
      <c r="H200" s="101"/>
      <c r="I200" s="94"/>
      <c r="J200" s="95" t="str" cm="1">
        <f t="array" ref="J200">IF($D200=TXT_Sum,IF(ISBLANK($C200),"",SUMIFS(AllPlanAufw,AllPlanId,CONCATENATE($C200,"?*"),AllPlanTyp,TXT_Det)),"")</f>
        <v/>
      </c>
      <c r="K200" s="95" t="str" cm="1">
        <f t="array" ref="K200">IF($D200=TXT_Sum,IF(ISBLANK($C200),"",SUMIFS(AllPlanKapa,AllPlanId,CONCATENATE($C200,"?*"),AllPlanTyp,TXT_Det)),IF($D200=TXT_Det,IF(ISBLANK($C200),"",SUMIFS(AllZuordKapa,AllZuordPlanId,CONCATENATE($C200,"*"))),""))</f>
        <v/>
      </c>
      <c r="L200" s="66" t="str" cm="1">
        <f t="array" ref="L200">IF($D200=TXT_Sum,IF(ISBLANK($C200),"",_xlfn.MINIFS(AllPlanKapaAmp,AllPlanId,CONCATENATE($C200,"?*"),AllPlanTyp,TXT_Det)),IF($D200=TXT_Det,IF(ISBLANK($C200),"",IF(ISNUMBER($I200),IF(ISNUMBER($K200),IF(I200&lt;&gt;0,$K200/$I200,0%),0%),"")),""))</f>
        <v/>
      </c>
      <c r="M200" s="64"/>
      <c r="N200" s="95" t="str" cm="1">
        <f t="array" ref="N200">IF($D200=TXT_Sum,IF(ISBLANK($C200),"",SUMIFS(AllPlanDauer,AllPlanId,CONCATENATE($C200,"?*"),AllPlanTyp,TXT_Det)),"")</f>
        <v/>
      </c>
      <c r="O200" s="96"/>
      <c r="P200" s="95" t="str" cm="1">
        <f t="array" ref="P200">IF($D200=TXT_Sum,IF(ISBLANK($C200),"",SUMIFS(AllPlanRestAufw,AllPlanId,CONCATENATE($C200,"?*"),AllPlanTyp,TXT_Det)),IF($D200=TXT_Det,IF(ISBLANK($C200),"",IF(ISNUMBER($I200),IF(ISNUMBER($O200),$I200*(1-$O200),$I200),"")),""))</f>
        <v/>
      </c>
      <c r="Q200" s="95" t="str" cm="1">
        <f t="array" ref="Q200">IF(ISBLANK($C200),"",SUMIFS(AllZuordRestKapa,AllZuordPlanId,CONCATENATE($C200,"*")))</f>
        <v/>
      </c>
      <c r="R200" s="66" t="str" cm="1">
        <f t="array" ref="R200">IF($D200=TXT_Sum,IF(ISBLANK($C200),"",_xlfn.MINIFS(AllPlanRestKapaAmp,AllPlanId,CONCATENATE($C200,"?*"),AllPlanTyp,TXT_Det)),IF($D200=TXT_Det,IF(ISBLANK($C200),"",IF(ISNUMBER($P200),IF(ISNUMBER($Q200),IF($P200&lt;&gt;0,$Q200/$P200,100%),0%),"")),""))</f>
        <v/>
      </c>
      <c r="S200" s="67"/>
      <c r="T200" s="68" t="str" cm="1">
        <f t="array" ref="T200">IF($D200=TXT_Sum,IF(ISBLANK($C200),"",IF(_xlfn.MINIFS(AllPlanStart,AllPlanId,CONCATENATE($C200,"?*"),AllPlanTyp,TXT_Det)&gt;DATE(2000,1,1),_xlfn.MINIFS(AllPlanStart,AllPlanId,CONCATENATE($C200,"?*"),AllPlanTyp,TXT_Det),"")),"")</f>
        <v/>
      </c>
      <c r="U200" s="68" t="str" cm="1">
        <f t="array" ref="U200">IF($D200=TXT_Sum,
   IF(ISBLANK($C200),
      "",
      IF(MAX(_xlfn.MAXIFS(AllPlanEnd,AllPlanId,CONCATENATE($C200,"?*"),AllPlanTyp,TXT_Det),_xlfn.MAXIFS(AllPlanStart,AllPlanId,CONCATENATE($C200,"?*"),AllPlanTyp,TXT_MS))&gt;DATE(2000,1,1),
         MAX(_xlfn.MAXIFS(AllPlanEnd,AllPlanId,CONCATENATE($C200,"?*"),AllPlanTyp,TXT_Det),_xlfn.MAXIFS(AllPlanStart,AllPlanId,CONCATENATE($C200,"?*"),AllPlanTyp,TXT_MS)),
         ""
      )
   ),
   IF(ISBLANK($C200),
      "",
      IF(
         AND(
            ISNUMBER($M200),
            ISNUMBER($S200),
            $S200&gt;=DATE(2000,1,1)
         ),
         IF($M200=0,
            $S200,
            WORKDAY.INTL($S200,($M200-1),1)
         ),
         ""
      )
   )
)</f>
        <v/>
      </c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88"/>
      <c r="BW200" s="88"/>
      <c r="BX200" s="88"/>
      <c r="BY200" s="88"/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/>
      <c r="CK200" s="88"/>
      <c r="CL200" s="88"/>
      <c r="CM200" s="88"/>
      <c r="CN200" s="88"/>
      <c r="CO200" s="88"/>
      <c r="CP200" s="88"/>
      <c r="CQ200" s="88"/>
      <c r="CR200" s="88"/>
      <c r="CS200" s="88"/>
      <c r="CT200" s="88"/>
      <c r="CU200" s="88"/>
      <c r="CV200" s="88"/>
      <c r="CW200" s="88"/>
      <c r="CX200" s="88"/>
      <c r="CY200" s="88"/>
      <c r="CZ200" s="88"/>
      <c r="DA200" s="88"/>
      <c r="DB200" s="88"/>
      <c r="DC200" s="88"/>
      <c r="DD200" s="88"/>
      <c r="DE200" s="88"/>
      <c r="DF200" s="88"/>
      <c r="DG200" s="88"/>
      <c r="DH200" s="88"/>
      <c r="DI200" s="88"/>
      <c r="DJ200" s="88"/>
      <c r="DK200" s="88"/>
      <c r="DL200" s="88"/>
      <c r="DM200" s="88"/>
      <c r="DN200" s="88"/>
      <c r="DO200" s="88"/>
      <c r="DP200" s="88"/>
      <c r="DQ200" s="88"/>
      <c r="DR200" s="88"/>
      <c r="DS200" s="88"/>
      <c r="DT200" s="88"/>
      <c r="DU200" s="88"/>
      <c r="DV200" s="88"/>
    </row>
    <row r="201" spans="1:126" ht="16.5" x14ac:dyDescent="0.2">
      <c r="A201" s="64"/>
      <c r="B201" s="64"/>
      <c r="C201" s="100"/>
      <c r="D201" s="65"/>
      <c r="E201" s="65"/>
      <c r="F201" s="65"/>
      <c r="G201" s="65"/>
      <c r="H201" s="101"/>
      <c r="I201" s="94"/>
      <c r="J201" s="95" t="str" cm="1">
        <f t="array" ref="J201">IF($D201=TXT_Sum,IF(ISBLANK($C201),"",SUMIFS(AllPlanAufw,AllPlanId,CONCATENATE($C201,"?*"),AllPlanTyp,TXT_Det)),"")</f>
        <v/>
      </c>
      <c r="K201" s="95" t="str" cm="1">
        <f t="array" ref="K201">IF($D201=TXT_Sum,IF(ISBLANK($C201),"",SUMIFS(AllPlanKapa,AllPlanId,CONCATENATE($C201,"?*"),AllPlanTyp,TXT_Det)),IF($D201=TXT_Det,IF(ISBLANK($C201),"",SUMIFS(AllZuordKapa,AllZuordPlanId,CONCATENATE($C201,"*"))),""))</f>
        <v/>
      </c>
      <c r="L201" s="66" t="str" cm="1">
        <f t="array" ref="L201">IF($D201=TXT_Sum,IF(ISBLANK($C201),"",_xlfn.MINIFS(AllPlanKapaAmp,AllPlanId,CONCATENATE($C201,"?*"),AllPlanTyp,TXT_Det)),IF($D201=TXT_Det,IF(ISBLANK($C201),"",IF(ISNUMBER($I201),IF(ISNUMBER($K201),IF(I201&lt;&gt;0,$K201/$I201,0%),0%),"")),""))</f>
        <v/>
      </c>
      <c r="M201" s="64"/>
      <c r="N201" s="95" t="str" cm="1">
        <f t="array" ref="N201">IF($D201=TXT_Sum,IF(ISBLANK($C201),"",SUMIFS(AllPlanDauer,AllPlanId,CONCATENATE($C201,"?*"),AllPlanTyp,TXT_Det)),"")</f>
        <v/>
      </c>
      <c r="O201" s="96"/>
      <c r="P201" s="95" t="str" cm="1">
        <f t="array" ref="P201">IF($D201=TXT_Sum,IF(ISBLANK($C201),"",SUMIFS(AllPlanRestAufw,AllPlanId,CONCATENATE($C201,"?*"),AllPlanTyp,TXT_Det)),IF($D201=TXT_Det,IF(ISBLANK($C201),"",IF(ISNUMBER($I201),IF(ISNUMBER($O201),$I201*(1-$O201),$I201),"")),""))</f>
        <v/>
      </c>
      <c r="Q201" s="95" t="str" cm="1">
        <f t="array" ref="Q201">IF(ISBLANK($C201),"",SUMIFS(AllZuordRestKapa,AllZuordPlanId,CONCATENATE($C201,"*")))</f>
        <v/>
      </c>
      <c r="R201" s="66" t="str" cm="1">
        <f t="array" ref="R201">IF($D201=TXT_Sum,IF(ISBLANK($C201),"",_xlfn.MINIFS(AllPlanRestKapaAmp,AllPlanId,CONCATENATE($C201,"?*"),AllPlanTyp,TXT_Det)),IF($D201=TXT_Det,IF(ISBLANK($C201),"",IF(ISNUMBER($P201),IF(ISNUMBER($Q201),IF($P201&lt;&gt;0,$Q201/$P201,100%),0%),"")),""))</f>
        <v/>
      </c>
      <c r="S201" s="67"/>
      <c r="T201" s="68" t="str" cm="1">
        <f t="array" ref="T201">IF($D201=TXT_Sum,IF(ISBLANK($C201),"",IF(_xlfn.MINIFS(AllPlanStart,AllPlanId,CONCATENATE($C201,"?*"),AllPlanTyp,TXT_Det)&gt;DATE(2000,1,1),_xlfn.MINIFS(AllPlanStart,AllPlanId,CONCATENATE($C201,"?*"),AllPlanTyp,TXT_Det),"")),"")</f>
        <v/>
      </c>
      <c r="U201" s="68" t="str" cm="1">
        <f t="array" ref="U201">IF($D201=TXT_Sum,
   IF(ISBLANK($C201),
      "",
      IF(MAX(_xlfn.MAXIFS(AllPlanEnd,AllPlanId,CONCATENATE($C201,"?*"),AllPlanTyp,TXT_Det),_xlfn.MAXIFS(AllPlanStart,AllPlanId,CONCATENATE($C201,"?*"),AllPlanTyp,TXT_MS))&gt;DATE(2000,1,1),
         MAX(_xlfn.MAXIFS(AllPlanEnd,AllPlanId,CONCATENATE($C201,"?*"),AllPlanTyp,TXT_Det),_xlfn.MAXIFS(AllPlanStart,AllPlanId,CONCATENATE($C201,"?*"),AllPlanTyp,TXT_MS)),
         ""
      )
   ),
   IF(ISBLANK($C201),
      "",
      IF(
         AND(
            ISNUMBER($M201),
            ISNUMBER($S201),
            $S201&gt;=DATE(2000,1,1)
         ),
         IF($M201=0,
            $S201,
            WORKDAY.INTL($S201,($M201-1),1)
         ),
         ""
      )
   )
)</f>
        <v/>
      </c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/>
      <c r="BV201" s="88"/>
      <c r="BW201" s="88"/>
      <c r="BX201" s="88"/>
      <c r="BY201" s="88"/>
      <c r="BZ201" s="88"/>
      <c r="CA201" s="88"/>
      <c r="CB201" s="88"/>
      <c r="CC201" s="88"/>
      <c r="CD201" s="88"/>
      <c r="CE201" s="88"/>
      <c r="CF201" s="88"/>
      <c r="CG201" s="88"/>
      <c r="CH201" s="88"/>
      <c r="CI201" s="88"/>
      <c r="CJ201" s="88"/>
      <c r="CK201" s="88"/>
      <c r="CL201" s="88"/>
      <c r="CM201" s="88"/>
      <c r="CN201" s="88"/>
      <c r="CO201" s="88"/>
      <c r="CP201" s="88"/>
      <c r="CQ201" s="88"/>
      <c r="CR201" s="88"/>
      <c r="CS201" s="88"/>
      <c r="CT201" s="88"/>
      <c r="CU201" s="88"/>
      <c r="CV201" s="88"/>
      <c r="CW201" s="88"/>
      <c r="CX201" s="88"/>
      <c r="CY201" s="88"/>
      <c r="CZ201" s="88"/>
      <c r="DA201" s="88"/>
      <c r="DB201" s="88"/>
      <c r="DC201" s="88"/>
      <c r="DD201" s="88"/>
      <c r="DE201" s="88"/>
      <c r="DF201" s="88"/>
      <c r="DG201" s="88"/>
      <c r="DH201" s="88"/>
      <c r="DI201" s="88"/>
      <c r="DJ201" s="88"/>
      <c r="DK201" s="88"/>
      <c r="DL201" s="88"/>
      <c r="DM201" s="88"/>
      <c r="DN201" s="88"/>
      <c r="DO201" s="88"/>
      <c r="DP201" s="88"/>
      <c r="DQ201" s="88"/>
      <c r="DR201" s="88"/>
      <c r="DS201" s="88"/>
      <c r="DT201" s="88"/>
      <c r="DU201" s="88"/>
      <c r="DV201" s="88"/>
    </row>
    <row r="202" spans="1:126" ht="16.5" x14ac:dyDescent="0.2">
      <c r="A202" s="64"/>
      <c r="B202" s="64"/>
      <c r="C202" s="100"/>
      <c r="D202" s="65"/>
      <c r="E202" s="65"/>
      <c r="F202" s="65"/>
      <c r="G202" s="65"/>
      <c r="H202" s="101"/>
      <c r="I202" s="94"/>
      <c r="J202" s="95" t="str" cm="1">
        <f t="array" ref="J202">IF($D202=TXT_Sum,IF(ISBLANK($C202),"",SUMIFS(AllPlanAufw,AllPlanId,CONCATENATE($C202,"?*"),AllPlanTyp,TXT_Det)),"")</f>
        <v/>
      </c>
      <c r="K202" s="95" t="str" cm="1">
        <f t="array" ref="K202">IF($D202=TXT_Sum,IF(ISBLANK($C202),"",SUMIFS(AllPlanKapa,AllPlanId,CONCATENATE($C202,"?*"),AllPlanTyp,TXT_Det)),IF($D202=TXT_Det,IF(ISBLANK($C202),"",SUMIFS(AllZuordKapa,AllZuordPlanId,CONCATENATE($C202,"*"))),""))</f>
        <v/>
      </c>
      <c r="L202" s="66" t="str" cm="1">
        <f t="array" ref="L202">IF($D202=TXT_Sum,IF(ISBLANK($C202),"",_xlfn.MINIFS(AllPlanKapaAmp,AllPlanId,CONCATENATE($C202,"?*"),AllPlanTyp,TXT_Det)),IF($D202=TXT_Det,IF(ISBLANK($C202),"",IF(ISNUMBER($I202),IF(ISNUMBER($K202),IF(I202&lt;&gt;0,$K202/$I202,0%),0%),"")),""))</f>
        <v/>
      </c>
      <c r="M202" s="64"/>
      <c r="N202" s="95" t="str" cm="1">
        <f t="array" ref="N202">IF($D202=TXT_Sum,IF(ISBLANK($C202),"",SUMIFS(AllPlanDauer,AllPlanId,CONCATENATE($C202,"?*"),AllPlanTyp,TXT_Det)),"")</f>
        <v/>
      </c>
      <c r="O202" s="96"/>
      <c r="P202" s="95" t="str" cm="1">
        <f t="array" ref="P202">IF($D202=TXT_Sum,IF(ISBLANK($C202),"",SUMIFS(AllPlanRestAufw,AllPlanId,CONCATENATE($C202,"?*"),AllPlanTyp,TXT_Det)),IF($D202=TXT_Det,IF(ISBLANK($C202),"",IF(ISNUMBER($I202),IF(ISNUMBER($O202),$I202*(1-$O202),$I202),"")),""))</f>
        <v/>
      </c>
      <c r="Q202" s="95" t="str" cm="1">
        <f t="array" ref="Q202">IF(ISBLANK($C202),"",SUMIFS(AllZuordRestKapa,AllZuordPlanId,CONCATENATE($C202,"*")))</f>
        <v/>
      </c>
      <c r="R202" s="66" t="str" cm="1">
        <f t="array" ref="R202">IF($D202=TXT_Sum,IF(ISBLANK($C202),"",_xlfn.MINIFS(AllPlanRestKapaAmp,AllPlanId,CONCATENATE($C202,"?*"),AllPlanTyp,TXT_Det)),IF($D202=TXT_Det,IF(ISBLANK($C202),"",IF(ISNUMBER($P202),IF(ISNUMBER($Q202),IF($P202&lt;&gt;0,$Q202/$P202,100%),0%),"")),""))</f>
        <v/>
      </c>
      <c r="S202" s="67"/>
      <c r="T202" s="68" t="str" cm="1">
        <f t="array" ref="T202">IF($D202=TXT_Sum,IF(ISBLANK($C202),"",IF(_xlfn.MINIFS(AllPlanStart,AllPlanId,CONCATENATE($C202,"?*"),AllPlanTyp,TXT_Det)&gt;DATE(2000,1,1),_xlfn.MINIFS(AllPlanStart,AllPlanId,CONCATENATE($C202,"?*"),AllPlanTyp,TXT_Det),"")),"")</f>
        <v/>
      </c>
      <c r="U202" s="68" t="str" cm="1">
        <f t="array" ref="U202">IF($D202=TXT_Sum,
   IF(ISBLANK($C202),
      "",
      IF(MAX(_xlfn.MAXIFS(AllPlanEnd,AllPlanId,CONCATENATE($C202,"?*"),AllPlanTyp,TXT_Det),_xlfn.MAXIFS(AllPlanStart,AllPlanId,CONCATENATE($C202,"?*"),AllPlanTyp,TXT_MS))&gt;DATE(2000,1,1),
         MAX(_xlfn.MAXIFS(AllPlanEnd,AllPlanId,CONCATENATE($C202,"?*"),AllPlanTyp,TXT_Det),_xlfn.MAXIFS(AllPlanStart,AllPlanId,CONCATENATE($C202,"?*"),AllPlanTyp,TXT_MS)),
         ""
      )
   ),
   IF(ISBLANK($C202),
      "",
      IF(
         AND(
            ISNUMBER($M202),
            ISNUMBER($S202),
            $S202&gt;=DATE(2000,1,1)
         ),
         IF($M202=0,
            $S202,
            WORKDAY.INTL($S202,($M202-1),1)
         ),
         ""
      )
   )
)</f>
        <v/>
      </c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/>
      <c r="BV202" s="88"/>
      <c r="BW202" s="88"/>
      <c r="BX202" s="88"/>
      <c r="BY202" s="88"/>
      <c r="BZ202" s="88"/>
      <c r="CA202" s="88"/>
      <c r="CB202" s="88"/>
      <c r="CC202" s="88"/>
      <c r="CD202" s="88"/>
      <c r="CE202" s="88"/>
      <c r="CF202" s="88"/>
      <c r="CG202" s="88"/>
      <c r="CH202" s="88"/>
      <c r="CI202" s="88"/>
      <c r="CJ202" s="88"/>
      <c r="CK202" s="88"/>
      <c r="CL202" s="88"/>
      <c r="CM202" s="88"/>
      <c r="CN202" s="88"/>
      <c r="CO202" s="88"/>
      <c r="CP202" s="88"/>
      <c r="CQ202" s="88"/>
      <c r="CR202" s="88"/>
      <c r="CS202" s="88"/>
      <c r="CT202" s="88"/>
      <c r="CU202" s="88"/>
      <c r="CV202" s="88"/>
      <c r="CW202" s="88"/>
      <c r="CX202" s="88"/>
      <c r="CY202" s="88"/>
      <c r="CZ202" s="88"/>
      <c r="DA202" s="88"/>
      <c r="DB202" s="88"/>
      <c r="DC202" s="88"/>
      <c r="DD202" s="88"/>
      <c r="DE202" s="88"/>
      <c r="DF202" s="88"/>
      <c r="DG202" s="88"/>
      <c r="DH202" s="88"/>
      <c r="DI202" s="88"/>
      <c r="DJ202" s="88"/>
      <c r="DK202" s="88"/>
      <c r="DL202" s="88"/>
      <c r="DM202" s="88"/>
      <c r="DN202" s="88"/>
      <c r="DO202" s="88"/>
      <c r="DP202" s="88"/>
      <c r="DQ202" s="88"/>
      <c r="DR202" s="88"/>
      <c r="DS202" s="88"/>
      <c r="DT202" s="88"/>
      <c r="DU202" s="88"/>
      <c r="DV202" s="88"/>
    </row>
    <row r="203" spans="1:126" ht="16.5" x14ac:dyDescent="0.2">
      <c r="A203" s="64"/>
      <c r="B203" s="64"/>
      <c r="C203" s="100"/>
      <c r="D203" s="65"/>
      <c r="E203" s="65"/>
      <c r="F203" s="65"/>
      <c r="G203" s="65"/>
      <c r="H203" s="101"/>
      <c r="I203" s="94"/>
      <c r="J203" s="95" t="str" cm="1">
        <f t="array" ref="J203">IF($D203=TXT_Sum,IF(ISBLANK($C203),"",SUMIFS(AllPlanAufw,AllPlanId,CONCATENATE($C203,"?*"),AllPlanTyp,TXT_Det)),"")</f>
        <v/>
      </c>
      <c r="K203" s="95" t="str" cm="1">
        <f t="array" ref="K203">IF($D203=TXT_Sum,IF(ISBLANK($C203),"",SUMIFS(AllPlanKapa,AllPlanId,CONCATENATE($C203,"?*"),AllPlanTyp,TXT_Det)),IF($D203=TXT_Det,IF(ISBLANK($C203),"",SUMIFS(AllZuordKapa,AllZuordPlanId,CONCATENATE($C203,"*"))),""))</f>
        <v/>
      </c>
      <c r="L203" s="66" t="str" cm="1">
        <f t="array" ref="L203">IF($D203=TXT_Sum,IF(ISBLANK($C203),"",_xlfn.MINIFS(AllPlanKapaAmp,AllPlanId,CONCATENATE($C203,"?*"),AllPlanTyp,TXT_Det)),IF($D203=TXT_Det,IF(ISBLANK($C203),"",IF(ISNUMBER($I203),IF(ISNUMBER($K203),IF(I203&lt;&gt;0,$K203/$I203,0%),0%),"")),""))</f>
        <v/>
      </c>
      <c r="M203" s="64"/>
      <c r="N203" s="95" t="str" cm="1">
        <f t="array" ref="N203">IF($D203=TXT_Sum,IF(ISBLANK($C203),"",SUMIFS(AllPlanDauer,AllPlanId,CONCATENATE($C203,"?*"),AllPlanTyp,TXT_Det)),"")</f>
        <v/>
      </c>
      <c r="O203" s="96"/>
      <c r="P203" s="95" t="str" cm="1">
        <f t="array" ref="P203">IF($D203=TXT_Sum,IF(ISBLANK($C203),"",SUMIFS(AllPlanRestAufw,AllPlanId,CONCATENATE($C203,"?*"),AllPlanTyp,TXT_Det)),IF($D203=TXT_Det,IF(ISBLANK($C203),"",IF(ISNUMBER($I203),IF(ISNUMBER($O203),$I203*(1-$O203),$I203),"")),""))</f>
        <v/>
      </c>
      <c r="Q203" s="95" t="str" cm="1">
        <f t="array" ref="Q203">IF(ISBLANK($C203),"",SUMIFS(AllZuordRestKapa,AllZuordPlanId,CONCATENATE($C203,"*")))</f>
        <v/>
      </c>
      <c r="R203" s="66" t="str" cm="1">
        <f t="array" ref="R203">IF($D203=TXT_Sum,IF(ISBLANK($C203),"",_xlfn.MINIFS(AllPlanRestKapaAmp,AllPlanId,CONCATENATE($C203,"?*"),AllPlanTyp,TXT_Det)),IF($D203=TXT_Det,IF(ISBLANK($C203),"",IF(ISNUMBER($P203),IF(ISNUMBER($Q203),IF($P203&lt;&gt;0,$Q203/$P203,100%),0%),"")),""))</f>
        <v/>
      </c>
      <c r="S203" s="67"/>
      <c r="T203" s="68" t="str" cm="1">
        <f t="array" ref="T203">IF($D203=TXT_Sum,IF(ISBLANK($C203),"",IF(_xlfn.MINIFS(AllPlanStart,AllPlanId,CONCATENATE($C203,"?*"),AllPlanTyp,TXT_Det)&gt;DATE(2000,1,1),_xlfn.MINIFS(AllPlanStart,AllPlanId,CONCATENATE($C203,"?*"),AllPlanTyp,TXT_Det),"")),"")</f>
        <v/>
      </c>
      <c r="U203" s="68" t="str" cm="1">
        <f t="array" ref="U203">IF($D203=TXT_Sum,
   IF(ISBLANK($C203),
      "",
      IF(MAX(_xlfn.MAXIFS(AllPlanEnd,AllPlanId,CONCATENATE($C203,"?*"),AllPlanTyp,TXT_Det),_xlfn.MAXIFS(AllPlanStart,AllPlanId,CONCATENATE($C203,"?*"),AllPlanTyp,TXT_MS))&gt;DATE(2000,1,1),
         MAX(_xlfn.MAXIFS(AllPlanEnd,AllPlanId,CONCATENATE($C203,"?*"),AllPlanTyp,TXT_Det),_xlfn.MAXIFS(AllPlanStart,AllPlanId,CONCATENATE($C203,"?*"),AllPlanTyp,TXT_MS)),
         ""
      )
   ),
   IF(ISBLANK($C203),
      "",
      IF(
         AND(
            ISNUMBER($M203),
            ISNUMBER($S203),
            $S203&gt;=DATE(2000,1,1)
         ),
         IF($M203=0,
            $S203,
            WORKDAY.INTL($S203,($M203-1),1)
         ),
         ""
      )
   )
)</f>
        <v/>
      </c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88"/>
      <c r="BW203" s="88"/>
      <c r="BX203" s="88"/>
      <c r="BY203" s="88"/>
      <c r="BZ203" s="88"/>
      <c r="CA203" s="88"/>
      <c r="CB203" s="88"/>
      <c r="CC203" s="88"/>
      <c r="CD203" s="88"/>
      <c r="CE203" s="88"/>
      <c r="CF203" s="88"/>
      <c r="CG203" s="88"/>
      <c r="CH203" s="88"/>
      <c r="CI203" s="88"/>
      <c r="CJ203" s="88"/>
      <c r="CK203" s="88"/>
      <c r="CL203" s="88"/>
      <c r="CM203" s="88"/>
      <c r="CN203" s="88"/>
      <c r="CO203" s="88"/>
      <c r="CP203" s="88"/>
      <c r="CQ203" s="88"/>
      <c r="CR203" s="88"/>
      <c r="CS203" s="88"/>
      <c r="CT203" s="88"/>
      <c r="CU203" s="88"/>
      <c r="CV203" s="88"/>
      <c r="CW203" s="88"/>
      <c r="CX203" s="88"/>
      <c r="CY203" s="88"/>
      <c r="CZ203" s="88"/>
      <c r="DA203" s="88"/>
      <c r="DB203" s="88"/>
      <c r="DC203" s="88"/>
      <c r="DD203" s="88"/>
      <c r="DE203" s="88"/>
      <c r="DF203" s="88"/>
      <c r="DG203" s="88"/>
      <c r="DH203" s="88"/>
      <c r="DI203" s="88"/>
      <c r="DJ203" s="88"/>
      <c r="DK203" s="88"/>
      <c r="DL203" s="88"/>
      <c r="DM203" s="88"/>
      <c r="DN203" s="88"/>
      <c r="DO203" s="88"/>
      <c r="DP203" s="88"/>
      <c r="DQ203" s="88"/>
      <c r="DR203" s="88"/>
      <c r="DS203" s="88"/>
      <c r="DT203" s="88"/>
      <c r="DU203" s="88"/>
      <c r="DV203" s="88"/>
    </row>
    <row r="204" spans="1:126" ht="16.5" x14ac:dyDescent="0.2">
      <c r="A204" s="64"/>
      <c r="B204" s="64"/>
      <c r="C204" s="100"/>
      <c r="D204" s="65"/>
      <c r="E204" s="65"/>
      <c r="F204" s="65"/>
      <c r="G204" s="65"/>
      <c r="H204" s="101"/>
      <c r="I204" s="94"/>
      <c r="J204" s="95" t="str" cm="1">
        <f t="array" ref="J204">IF($D204=TXT_Sum,IF(ISBLANK($C204),"",SUMIFS(AllPlanAufw,AllPlanId,CONCATENATE($C204,"?*"),AllPlanTyp,TXT_Det)),"")</f>
        <v/>
      </c>
      <c r="K204" s="95" t="str" cm="1">
        <f t="array" ref="K204">IF($D204=TXT_Sum,IF(ISBLANK($C204),"",SUMIFS(AllPlanKapa,AllPlanId,CONCATENATE($C204,"?*"),AllPlanTyp,TXT_Det)),IF($D204=TXT_Det,IF(ISBLANK($C204),"",SUMIFS(AllZuordKapa,AllZuordPlanId,CONCATENATE($C204,"*"))),""))</f>
        <v/>
      </c>
      <c r="L204" s="66" t="str" cm="1">
        <f t="array" ref="L204">IF($D204=TXT_Sum,IF(ISBLANK($C204),"",_xlfn.MINIFS(AllPlanKapaAmp,AllPlanId,CONCATENATE($C204,"?*"),AllPlanTyp,TXT_Det)),IF($D204=TXT_Det,IF(ISBLANK($C204),"",IF(ISNUMBER($I204),IF(ISNUMBER($K204),IF(I204&lt;&gt;0,$K204/$I204,0%),0%),"")),""))</f>
        <v/>
      </c>
      <c r="M204" s="64"/>
      <c r="N204" s="95" t="str" cm="1">
        <f t="array" ref="N204">IF($D204=TXT_Sum,IF(ISBLANK($C204),"",SUMIFS(AllPlanDauer,AllPlanId,CONCATENATE($C204,"?*"),AllPlanTyp,TXT_Det)),"")</f>
        <v/>
      </c>
      <c r="O204" s="96"/>
      <c r="P204" s="95" t="str" cm="1">
        <f t="array" ref="P204">IF($D204=TXT_Sum,IF(ISBLANK($C204),"",SUMIFS(AllPlanRestAufw,AllPlanId,CONCATENATE($C204,"?*"),AllPlanTyp,TXT_Det)),IF($D204=TXT_Det,IF(ISBLANK($C204),"",IF(ISNUMBER($I204),IF(ISNUMBER($O204),$I204*(1-$O204),$I204),"")),""))</f>
        <v/>
      </c>
      <c r="Q204" s="95" t="str" cm="1">
        <f t="array" ref="Q204">IF(ISBLANK($C204),"",SUMIFS(AllZuordRestKapa,AllZuordPlanId,CONCATENATE($C204,"*")))</f>
        <v/>
      </c>
      <c r="R204" s="66" t="str" cm="1">
        <f t="array" ref="R204">IF($D204=TXT_Sum,IF(ISBLANK($C204),"",_xlfn.MINIFS(AllPlanRestKapaAmp,AllPlanId,CONCATENATE($C204,"?*"),AllPlanTyp,TXT_Det)),IF($D204=TXT_Det,IF(ISBLANK($C204),"",IF(ISNUMBER($P204),IF(ISNUMBER($Q204),IF($P204&lt;&gt;0,$Q204/$P204,100%),0%),"")),""))</f>
        <v/>
      </c>
      <c r="S204" s="67"/>
      <c r="T204" s="68" t="str" cm="1">
        <f t="array" ref="T204">IF($D204=TXT_Sum,IF(ISBLANK($C204),"",IF(_xlfn.MINIFS(AllPlanStart,AllPlanId,CONCATENATE($C204,"?*"),AllPlanTyp,TXT_Det)&gt;DATE(2000,1,1),_xlfn.MINIFS(AllPlanStart,AllPlanId,CONCATENATE($C204,"?*"),AllPlanTyp,TXT_Det),"")),"")</f>
        <v/>
      </c>
      <c r="U204" s="68" t="str" cm="1">
        <f t="array" ref="U204">IF($D204=TXT_Sum,
   IF(ISBLANK($C204),
      "",
      IF(MAX(_xlfn.MAXIFS(AllPlanEnd,AllPlanId,CONCATENATE($C204,"?*"),AllPlanTyp,TXT_Det),_xlfn.MAXIFS(AllPlanStart,AllPlanId,CONCATENATE($C204,"?*"),AllPlanTyp,TXT_MS))&gt;DATE(2000,1,1),
         MAX(_xlfn.MAXIFS(AllPlanEnd,AllPlanId,CONCATENATE($C204,"?*"),AllPlanTyp,TXT_Det),_xlfn.MAXIFS(AllPlanStart,AllPlanId,CONCATENATE($C204,"?*"),AllPlanTyp,TXT_MS)),
         ""
      )
   ),
   IF(ISBLANK($C204),
      "",
      IF(
         AND(
            ISNUMBER($M204),
            ISNUMBER($S204),
            $S204&gt;=DATE(2000,1,1)
         ),
         IF($M204=0,
            $S204,
            WORKDAY.INTL($S204,($M204-1),1)
         ),
         ""
      )
   )
)</f>
        <v/>
      </c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  <c r="DD204" s="88"/>
      <c r="DE204" s="88"/>
      <c r="DF204" s="88"/>
      <c r="DG204" s="88"/>
      <c r="DH204" s="88"/>
      <c r="DI204" s="88"/>
      <c r="DJ204" s="88"/>
      <c r="DK204" s="88"/>
      <c r="DL204" s="88"/>
      <c r="DM204" s="88"/>
      <c r="DN204" s="88"/>
      <c r="DO204" s="88"/>
      <c r="DP204" s="88"/>
      <c r="DQ204" s="88"/>
      <c r="DR204" s="88"/>
      <c r="DS204" s="88"/>
      <c r="DT204" s="88"/>
      <c r="DU204" s="88"/>
      <c r="DV204" s="88"/>
    </row>
    <row r="205" spans="1:126" ht="16.5" x14ac:dyDescent="0.2">
      <c r="A205" s="64"/>
      <c r="B205" s="64"/>
      <c r="C205" s="100"/>
      <c r="D205" s="65"/>
      <c r="E205" s="65"/>
      <c r="F205" s="65"/>
      <c r="G205" s="65"/>
      <c r="H205" s="101"/>
      <c r="I205" s="94"/>
      <c r="J205" s="95" t="str" cm="1">
        <f t="array" ref="J205">IF($D205=TXT_Sum,IF(ISBLANK($C205),"",SUMIFS(AllPlanAufw,AllPlanId,CONCATENATE($C205,"?*"),AllPlanTyp,TXT_Det)),"")</f>
        <v/>
      </c>
      <c r="K205" s="95" t="str" cm="1">
        <f t="array" ref="K205">IF($D205=TXT_Sum,IF(ISBLANK($C205),"",SUMIFS(AllPlanKapa,AllPlanId,CONCATENATE($C205,"?*"),AllPlanTyp,TXT_Det)),IF($D205=TXT_Det,IF(ISBLANK($C205),"",SUMIFS(AllZuordKapa,AllZuordPlanId,CONCATENATE($C205,"*"))),""))</f>
        <v/>
      </c>
      <c r="L205" s="66" t="str" cm="1">
        <f t="array" ref="L205">IF($D205=TXT_Sum,IF(ISBLANK($C205),"",_xlfn.MINIFS(AllPlanKapaAmp,AllPlanId,CONCATENATE($C205,"?*"),AllPlanTyp,TXT_Det)),IF($D205=TXT_Det,IF(ISBLANK($C205),"",IF(ISNUMBER($I205),IF(ISNUMBER($K205),IF(I205&lt;&gt;0,$K205/$I205,0%),0%),"")),""))</f>
        <v/>
      </c>
      <c r="M205" s="64"/>
      <c r="N205" s="95" t="str" cm="1">
        <f t="array" ref="N205">IF($D205=TXT_Sum,IF(ISBLANK($C205),"",SUMIFS(AllPlanDauer,AllPlanId,CONCATENATE($C205,"?*"),AllPlanTyp,TXT_Det)),"")</f>
        <v/>
      </c>
      <c r="O205" s="96"/>
      <c r="P205" s="95" t="str" cm="1">
        <f t="array" ref="P205">IF($D205=TXT_Sum,IF(ISBLANK($C205),"",SUMIFS(AllPlanRestAufw,AllPlanId,CONCATENATE($C205,"?*"),AllPlanTyp,TXT_Det)),IF($D205=TXT_Det,IF(ISBLANK($C205),"",IF(ISNUMBER($I205),IF(ISNUMBER($O205),$I205*(1-$O205),$I205),"")),""))</f>
        <v/>
      </c>
      <c r="Q205" s="95" t="str" cm="1">
        <f t="array" ref="Q205">IF(ISBLANK($C205),"",SUMIFS(AllZuordRestKapa,AllZuordPlanId,CONCATENATE($C205,"*")))</f>
        <v/>
      </c>
      <c r="R205" s="66" t="str" cm="1">
        <f t="array" ref="R205">IF($D205=TXT_Sum,IF(ISBLANK($C205),"",_xlfn.MINIFS(AllPlanRestKapaAmp,AllPlanId,CONCATENATE($C205,"?*"),AllPlanTyp,TXT_Det)),IF($D205=TXT_Det,IF(ISBLANK($C205),"",IF(ISNUMBER($P205),IF(ISNUMBER($Q205),IF($P205&lt;&gt;0,$Q205/$P205,100%),0%),"")),""))</f>
        <v/>
      </c>
      <c r="S205" s="67"/>
      <c r="T205" s="68" t="str" cm="1">
        <f t="array" ref="T205">IF($D205=TXT_Sum,IF(ISBLANK($C205),"",IF(_xlfn.MINIFS(AllPlanStart,AllPlanId,CONCATENATE($C205,"?*"),AllPlanTyp,TXT_Det)&gt;DATE(2000,1,1),_xlfn.MINIFS(AllPlanStart,AllPlanId,CONCATENATE($C205,"?*"),AllPlanTyp,TXT_Det),"")),"")</f>
        <v/>
      </c>
      <c r="U205" s="68" t="str" cm="1">
        <f t="array" ref="U205">IF($D205=TXT_Sum,
   IF(ISBLANK($C205),
      "",
      IF(MAX(_xlfn.MAXIFS(AllPlanEnd,AllPlanId,CONCATENATE($C205,"?*"),AllPlanTyp,TXT_Det),_xlfn.MAXIFS(AllPlanStart,AllPlanId,CONCATENATE($C205,"?*"),AllPlanTyp,TXT_MS))&gt;DATE(2000,1,1),
         MAX(_xlfn.MAXIFS(AllPlanEnd,AllPlanId,CONCATENATE($C205,"?*"),AllPlanTyp,TXT_Det),_xlfn.MAXIFS(AllPlanStart,AllPlanId,CONCATENATE($C205,"?*"),AllPlanTyp,TXT_MS)),
         ""
      )
   ),
   IF(ISBLANK($C205),
      "",
      IF(
         AND(
            ISNUMBER($M205),
            ISNUMBER($S205),
            $S205&gt;=DATE(2000,1,1)
         ),
         IF($M205=0,
            $S205,
            WORKDAY.INTL($S205,($M205-1),1)
         ),
         ""
      )
   )
)</f>
        <v/>
      </c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88"/>
      <c r="DI205" s="88"/>
      <c r="DJ205" s="88"/>
      <c r="DK205" s="88"/>
      <c r="DL205" s="88"/>
      <c r="DM205" s="88"/>
      <c r="DN205" s="88"/>
      <c r="DO205" s="88"/>
      <c r="DP205" s="88"/>
      <c r="DQ205" s="88"/>
      <c r="DR205" s="88"/>
      <c r="DS205" s="88"/>
      <c r="DT205" s="88"/>
      <c r="DU205" s="88"/>
      <c r="DV205" s="88"/>
    </row>
  </sheetData>
  <sheetProtection algorithmName="SHA-512" hashValue="lJH5TA78yBi8fneq4K8eVqIknDdPKCf5exZ/xgdtB4uglgvvzMMLMebWv/SQIGcrfV2XIVGeJs/Kfg9Q7Em/8g==" saltValue="1ljB6ICZiGcpMhAchzG42g==" spinCount="100000" sheet="1" objects="1" scenarios="1" formatCells="0" formatColumns="0" formatRows="0" insertColumns="0" insertRows="0" deleteColumns="0" deleteRows="0" sort="0" autoFilter="0"/>
  <autoFilter ref="A4:DV205" xr:uid="{1F47D585-5692-4A07-A210-4BCE0190050E}"/>
  <mergeCells count="7">
    <mergeCell ref="S3:U3"/>
    <mergeCell ref="C1:E1"/>
    <mergeCell ref="C2:E2"/>
    <mergeCell ref="A3:H3"/>
    <mergeCell ref="I3:N3"/>
    <mergeCell ref="O3:R3"/>
    <mergeCell ref="A1:B1"/>
  </mergeCells>
  <conditionalFormatting sqref="D5:D205">
    <cfRule type="cellIs" dxfId="43" priority="25" stopIfTrue="1" operator="equal">
      <formula>"Det"</formula>
    </cfRule>
    <cfRule type="cellIs" dxfId="42" priority="24" stopIfTrue="1" operator="equal">
      <formula>"Sum"</formula>
    </cfRule>
    <cfRule type="cellIs" dxfId="41" priority="23" operator="equal">
      <formula>"MS"</formula>
    </cfRule>
  </conditionalFormatting>
  <conditionalFormatting sqref="I5:I205">
    <cfRule type="expression" dxfId="40" priority="22">
      <formula>OR(EXACT(UPPER(D5),"SUM"),EXACT(UPPER(D5),"MS"))</formula>
    </cfRule>
  </conditionalFormatting>
  <conditionalFormatting sqref="L5:L205">
    <cfRule type="iconSet" priority="11">
      <iconSet iconSet="3Symbols" showValue="0">
        <cfvo type="percent" val="0"/>
        <cfvo type="percent" val="90%"/>
        <cfvo type="formula" val="100%"/>
      </iconSet>
    </cfRule>
    <cfRule type="iconSet" priority="18">
      <iconSet iconSet="3Symbols">
        <cfvo type="percent" val="0"/>
        <cfvo type="formula" val="90%"/>
        <cfvo type="formula" val="100%"/>
      </iconSet>
    </cfRule>
    <cfRule type="iconSet" priority="19">
      <iconSet iconSet="3Symbols">
        <cfvo type="percent" val="0"/>
        <cfvo type="percent" val="90"/>
        <cfvo type="percent" val="100"/>
      </iconSet>
    </cfRule>
    <cfRule type="iconSet" priority="20">
      <iconSet iconSet="3Signs">
        <cfvo type="percent" val="0"/>
        <cfvo type="percent" val="33"/>
        <cfvo type="percent" val="67"/>
      </iconSet>
    </cfRule>
    <cfRule type="iconSet" priority="17">
      <iconSet iconSet="3Symbols" showValue="0">
        <cfvo type="percent" val="0"/>
        <cfvo type="percent" val="90%"/>
        <cfvo type="formula" val="100%"/>
      </iconSet>
    </cfRule>
    <cfRule type="iconSet" priority="21">
      <iconSet showValue="0">
        <cfvo type="percent" val="0"/>
        <cfvo type="percent" val="90"/>
        <cfvo type="percent" val="100"/>
      </iconSet>
    </cfRule>
    <cfRule type="iconSet" priority="10">
      <iconSet iconSet="3Symbols" showValue="0">
        <cfvo type="percent" val="0"/>
        <cfvo type="formula" val="90%"/>
        <cfvo type="formula" val="100%"/>
      </iconSet>
    </cfRule>
    <cfRule type="iconSet" priority="12">
      <iconSet iconSet="3Symbols">
        <cfvo type="percent" val="0"/>
        <cfvo type="formula" val="90%"/>
        <cfvo type="formula" val="100%"/>
      </iconSet>
    </cfRule>
    <cfRule type="iconSet" priority="13">
      <iconSet iconSet="3Symbols">
        <cfvo type="percent" val="0"/>
        <cfvo type="percent" val="90"/>
        <cfvo type="percent" val="100"/>
      </iconSet>
    </cfRule>
    <cfRule type="iconSet" priority="14">
      <iconSet iconSet="3Signs">
        <cfvo type="percent" val="0"/>
        <cfvo type="percent" val="33"/>
        <cfvo type="percent" val="67"/>
      </iconSet>
    </cfRule>
    <cfRule type="iconSet" priority="15">
      <iconSet showValue="0">
        <cfvo type="percent" val="0"/>
        <cfvo type="percent" val="90"/>
        <cfvo type="percent" val="100"/>
      </iconSet>
    </cfRule>
    <cfRule type="iconSet" priority="16">
      <iconSet iconSet="3Symbols" showValue="0">
        <cfvo type="percent" val="0"/>
        <cfvo type="formula" val="90%"/>
        <cfvo type="formula" val="100%"/>
      </iconSet>
    </cfRule>
  </conditionalFormatting>
  <conditionalFormatting sqref="M5:M205">
    <cfRule type="expression" dxfId="39" priority="3">
      <formula>OR(EXACT(UPPER($D5),"SUM"),EXACT(UPPER($D5),"MS"))</formula>
    </cfRule>
  </conditionalFormatting>
  <conditionalFormatting sqref="O5:O205">
    <cfRule type="expression" dxfId="38" priority="1">
      <formula>OR(EXACT(UPPER($D5),"SUM"),EXACT(UPPER($D5),"MS"))</formula>
    </cfRule>
  </conditionalFormatting>
  <conditionalFormatting sqref="R5:R205">
    <cfRule type="iconSet" priority="4">
      <iconSet iconSet="3Symbols" showValue="0">
        <cfvo type="percent" val="0"/>
        <cfvo type="formula" val="90%"/>
        <cfvo type="formula" val="100%"/>
      </iconSet>
    </cfRule>
    <cfRule type="iconSet" priority="5">
      <iconSet iconSet="3Symbols" showValue="0">
        <cfvo type="percent" val="0"/>
        <cfvo type="percent" val="90%"/>
        <cfvo type="formula" val="100%"/>
      </iconSet>
    </cfRule>
    <cfRule type="iconSet" priority="7">
      <iconSet iconSet="3Symbols">
        <cfvo type="percent" val="0"/>
        <cfvo type="percent" val="90"/>
        <cfvo type="percent" val="100"/>
      </iconSet>
    </cfRule>
    <cfRule type="iconSet" priority="6">
      <iconSet iconSet="3Symbols">
        <cfvo type="percent" val="0"/>
        <cfvo type="formula" val="90%"/>
        <cfvo type="formula" val="100%"/>
      </iconSet>
    </cfRule>
    <cfRule type="iconSet" priority="9">
      <iconSet showValue="0">
        <cfvo type="percent" val="0"/>
        <cfvo type="percent" val="90"/>
        <cfvo type="percent" val="100"/>
      </iconSet>
    </cfRule>
    <cfRule type="iconSet" priority="8">
      <iconSet iconSet="3Signs">
        <cfvo type="percent" val="0"/>
        <cfvo type="percent" val="33"/>
        <cfvo type="percent" val="67"/>
      </iconSet>
    </cfRule>
  </conditionalFormatting>
  <conditionalFormatting sqref="S5:S205">
    <cfRule type="expression" dxfId="37" priority="2">
      <formula>EXACT(UPPER($D5),"SUM")</formula>
    </cfRule>
  </conditionalFormatting>
  <conditionalFormatting sqref="V5:DV205">
    <cfRule type="expression" dxfId="36" priority="198" stopIfTrue="1">
      <formula>AND( ($D5="Det"), ISNUMBER($S5), ISNUMBER($U5), ($S5&lt;V$2), ($U5 &gt;= (V$2 + 7)))</formula>
    </cfRule>
    <cfRule type="expression" dxfId="35" priority="195">
      <formula>AND((TODAY()&gt;=V$2), (TODAY() &lt; (V$2 + 7)))</formula>
    </cfRule>
    <cfRule type="expression" dxfId="34" priority="196">
      <formula>TODAY() &gt;= (V$2+7)</formula>
    </cfRule>
    <cfRule type="expression" dxfId="33" priority="197" stopIfTrue="1">
      <formula>AND(($S5&gt;=V$2), ($S5 &lt; (V$2 + 7)),($D5="MS"))</formula>
    </cfRule>
    <cfRule type="expression" dxfId="32" priority="203" stopIfTrue="1">
      <formula>AND(ISNUMBER($U5), ($U5&gt;=V$2), ($U5 &lt; (V$2 + 7)) )</formula>
    </cfRule>
    <cfRule type="expression" dxfId="31" priority="199" stopIfTrue="1">
      <formula>AND( ($D5="Det"), ISNUMBER($S5), ($S5&gt;=V$2), ($S5 &lt; (V$2 + 7)) )</formula>
    </cfRule>
    <cfRule type="expression" dxfId="30" priority="200">
      <formula>AND( ($D5="Det"), ISNUMBER($U5), ($U5&gt;=V$2), ($U5 &lt; (V$2 + 7)) )</formula>
    </cfRule>
    <cfRule type="expression" dxfId="29" priority="201" stopIfTrue="1">
      <formula>AND( ISNUMBER($T5), ISNUMBER($U5), ($T5&lt;V$2), ($U5 &gt;= (V$2 + 7)))</formula>
    </cfRule>
    <cfRule type="expression" dxfId="28" priority="202" stopIfTrue="1">
      <formula>AND(ISNUMBER($T5), ($T5&gt;=V$2), ($T5 &lt; (V$2 + 7)) )</formula>
    </cfRule>
  </conditionalFormatting>
  <conditionalFormatting sqref="BW5:DV205">
    <cfRule type="expression" dxfId="27" priority="74">
      <formula>AND((TODAY()&gt;=BW$2), (TODAY() &lt; (BW$2 + 7)))</formula>
    </cfRule>
    <cfRule type="expression" dxfId="26" priority="75">
      <formula>TODAY() &gt;= (BW$2+7)</formula>
    </cfRule>
    <cfRule type="expression" dxfId="25" priority="76" stopIfTrue="1">
      <formula>AND(($S5&gt;=BW$2), ($S5 &lt; (BW$2 + 7)),($D5="MS"))</formula>
    </cfRule>
    <cfRule type="expression" dxfId="24" priority="77" stopIfTrue="1">
      <formula>AND( ($D5="Det"), ISNUMBER($S5), ISNUMBER($U5), ($S5&lt;BW$2), ($U5 &gt;= (BW$2 + 7)))</formula>
    </cfRule>
    <cfRule type="expression" dxfId="23" priority="78" stopIfTrue="1">
      <formula>AND( ($D5="Det"), ISNUMBER($S5), ($S5&gt;=BW$2), ($S5 &lt; (BW$2 + 7)) )</formula>
    </cfRule>
    <cfRule type="expression" dxfId="22" priority="79">
      <formula>AND( ($D5="Det"), ISNUMBER($U5), ($U5&gt;=BW$2), ($U5 &lt; (BW$2 + 7)) )</formula>
    </cfRule>
    <cfRule type="expression" dxfId="21" priority="80" stopIfTrue="1">
      <formula>AND( ISNUMBER($T5), ISNUMBER($U5), ($T5&lt;BW$2), ($U5 &gt;= (BW$2 + 7)))</formula>
    </cfRule>
    <cfRule type="expression" dxfId="20" priority="82" stopIfTrue="1">
      <formula>AND(ISNUMBER($U5), ($U5&gt;=BW$2), ($U5 &lt; (BW$2 + 7)) )</formula>
    </cfRule>
    <cfRule type="expression" dxfId="19" priority="81" stopIfTrue="1">
      <formula>AND(ISNUMBER($T5), ($T5&gt;=BW$2), ($T5 &lt; (BW$2 + 7)) )</formula>
    </cfRule>
  </conditionalFormatting>
  <pageMargins left="0.7" right="0.7" top="0.78740157499999996" bottom="0.78740157499999996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AE1CE8B1-DA5A-4128-807C-D008EE86EA9F}">
          <x14:formula1>
            <xm:f>Param!$B$42:$B$44</xm:f>
          </x14:formula1>
          <xm:sqref>D5:D205</xm:sqref>
        </x14:dataValidation>
        <x14:dataValidation type="list" allowBlank="1" showInputMessage="1" showErrorMessage="1" xr:uid="{D1930E02-2334-4230-966B-3052DCF55F34}">
          <x14:formula1>
            <xm:f>Param!$B$47:$B$50</xm:f>
          </x14:formula1>
          <xm:sqref>G5:G205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AC18C-FD93-428C-A087-E0A843D1B8D3}">
  <sheetPr>
    <tabColor theme="3" tint="0.79998168889431442"/>
  </sheetPr>
  <dimension ref="A1:DG203"/>
  <sheetViews>
    <sheetView showZeros="0" zoomScale="90" zoomScaleNormal="90" workbookViewId="0">
      <pane xSplit="8" ySplit="3" topLeftCell="I4" activePane="bottomRight" state="frozen"/>
      <selection activeCell="D43" sqref="D43"/>
      <selection pane="topRight" activeCell="D43" sqref="D43"/>
      <selection pane="bottomLeft" activeCell="D43" sqref="D43"/>
      <selection pane="bottomRight" activeCell="B4" sqref="B4"/>
    </sheetView>
  </sheetViews>
  <sheetFormatPr baseColWidth="10" defaultRowHeight="15" x14ac:dyDescent="0.3"/>
  <cols>
    <col min="1" max="1" width="11.5546875" style="24"/>
    <col min="2" max="2" width="12.88671875" style="27" customWidth="1"/>
    <col min="3" max="3" width="15.109375" style="27" customWidth="1"/>
    <col min="4" max="4" width="13.44140625" style="27" customWidth="1"/>
    <col min="5" max="5" width="14" style="27" customWidth="1"/>
    <col min="6" max="6" width="25.77734375" style="27" customWidth="1"/>
    <col min="7" max="9" width="2.33203125" style="27" customWidth="1"/>
    <col min="10" max="59" width="2.33203125" style="24" customWidth="1"/>
    <col min="60" max="61" width="2.33203125" style="27" customWidth="1"/>
    <col min="62" max="111" width="2.33203125" style="24" customWidth="1"/>
    <col min="112" max="16384" width="11.5546875" style="24"/>
  </cols>
  <sheetData>
    <row r="1" spans="1:111" ht="57.75" customHeight="1" x14ac:dyDescent="0.3">
      <c r="A1" s="111" t="s">
        <v>112</v>
      </c>
      <c r="B1" s="111"/>
      <c r="C1" s="112" t="str">
        <f>IF(ISBLANK(ProjName),"",ProjName)</f>
        <v/>
      </c>
      <c r="D1" s="112"/>
      <c r="E1" s="30"/>
      <c r="F1" s="91" t="s">
        <v>8</v>
      </c>
      <c r="G1" s="31">
        <f>StartTimeline</f>
        <v>44571</v>
      </c>
      <c r="H1" s="32">
        <f>G1+7</f>
        <v>44578</v>
      </c>
      <c r="I1" s="32">
        <f t="shared" ref="I1:BG1" si="0">H1+7</f>
        <v>44585</v>
      </c>
      <c r="J1" s="32">
        <f t="shared" si="0"/>
        <v>44592</v>
      </c>
      <c r="K1" s="32">
        <f t="shared" si="0"/>
        <v>44599</v>
      </c>
      <c r="L1" s="32">
        <f t="shared" si="0"/>
        <v>44606</v>
      </c>
      <c r="M1" s="32">
        <f t="shared" si="0"/>
        <v>44613</v>
      </c>
      <c r="N1" s="32">
        <f t="shared" si="0"/>
        <v>44620</v>
      </c>
      <c r="O1" s="32">
        <f t="shared" si="0"/>
        <v>44627</v>
      </c>
      <c r="P1" s="32">
        <f t="shared" si="0"/>
        <v>44634</v>
      </c>
      <c r="Q1" s="32">
        <f t="shared" si="0"/>
        <v>44641</v>
      </c>
      <c r="R1" s="32">
        <f t="shared" si="0"/>
        <v>44648</v>
      </c>
      <c r="S1" s="32">
        <f t="shared" si="0"/>
        <v>44655</v>
      </c>
      <c r="T1" s="32">
        <f t="shared" si="0"/>
        <v>44662</v>
      </c>
      <c r="U1" s="32">
        <f t="shared" si="0"/>
        <v>44669</v>
      </c>
      <c r="V1" s="32">
        <f t="shared" si="0"/>
        <v>44676</v>
      </c>
      <c r="W1" s="32">
        <f t="shared" si="0"/>
        <v>44683</v>
      </c>
      <c r="X1" s="32">
        <f t="shared" si="0"/>
        <v>44690</v>
      </c>
      <c r="Y1" s="32">
        <f t="shared" si="0"/>
        <v>44697</v>
      </c>
      <c r="Z1" s="32">
        <f t="shared" si="0"/>
        <v>44704</v>
      </c>
      <c r="AA1" s="32">
        <f t="shared" si="0"/>
        <v>44711</v>
      </c>
      <c r="AB1" s="32">
        <f t="shared" si="0"/>
        <v>44718</v>
      </c>
      <c r="AC1" s="32">
        <f t="shared" si="0"/>
        <v>44725</v>
      </c>
      <c r="AD1" s="32">
        <f t="shared" si="0"/>
        <v>44732</v>
      </c>
      <c r="AE1" s="32">
        <f t="shared" si="0"/>
        <v>44739</v>
      </c>
      <c r="AF1" s="32">
        <f t="shared" si="0"/>
        <v>44746</v>
      </c>
      <c r="AG1" s="32">
        <f t="shared" si="0"/>
        <v>44753</v>
      </c>
      <c r="AH1" s="32">
        <f t="shared" si="0"/>
        <v>44760</v>
      </c>
      <c r="AI1" s="32">
        <f t="shared" si="0"/>
        <v>44767</v>
      </c>
      <c r="AJ1" s="32">
        <f t="shared" si="0"/>
        <v>44774</v>
      </c>
      <c r="AK1" s="32">
        <f t="shared" si="0"/>
        <v>44781</v>
      </c>
      <c r="AL1" s="32">
        <f t="shared" si="0"/>
        <v>44788</v>
      </c>
      <c r="AM1" s="32">
        <f t="shared" si="0"/>
        <v>44795</v>
      </c>
      <c r="AN1" s="32">
        <f t="shared" si="0"/>
        <v>44802</v>
      </c>
      <c r="AO1" s="32">
        <f t="shared" si="0"/>
        <v>44809</v>
      </c>
      <c r="AP1" s="32">
        <f t="shared" si="0"/>
        <v>44816</v>
      </c>
      <c r="AQ1" s="32">
        <f t="shared" si="0"/>
        <v>44823</v>
      </c>
      <c r="AR1" s="32">
        <f t="shared" si="0"/>
        <v>44830</v>
      </c>
      <c r="AS1" s="32">
        <f t="shared" si="0"/>
        <v>44837</v>
      </c>
      <c r="AT1" s="32">
        <f t="shared" si="0"/>
        <v>44844</v>
      </c>
      <c r="AU1" s="32">
        <f t="shared" si="0"/>
        <v>44851</v>
      </c>
      <c r="AV1" s="32">
        <f t="shared" si="0"/>
        <v>44858</v>
      </c>
      <c r="AW1" s="32">
        <f t="shared" si="0"/>
        <v>44865</v>
      </c>
      <c r="AX1" s="32">
        <f t="shared" si="0"/>
        <v>44872</v>
      </c>
      <c r="AY1" s="32">
        <f t="shared" si="0"/>
        <v>44879</v>
      </c>
      <c r="AZ1" s="32">
        <f t="shared" si="0"/>
        <v>44886</v>
      </c>
      <c r="BA1" s="32">
        <f t="shared" si="0"/>
        <v>44893</v>
      </c>
      <c r="BB1" s="32">
        <f t="shared" si="0"/>
        <v>44900</v>
      </c>
      <c r="BC1" s="32">
        <f t="shared" si="0"/>
        <v>44907</v>
      </c>
      <c r="BD1" s="32">
        <f t="shared" si="0"/>
        <v>44914</v>
      </c>
      <c r="BE1" s="32">
        <f t="shared" si="0"/>
        <v>44921</v>
      </c>
      <c r="BF1" s="32">
        <f t="shared" si="0"/>
        <v>44928</v>
      </c>
      <c r="BG1" s="32">
        <f t="shared" si="0"/>
        <v>44935</v>
      </c>
      <c r="BH1" s="32">
        <f>BG1+7</f>
        <v>44942</v>
      </c>
      <c r="BI1" s="32">
        <f t="shared" ref="BI1" si="1">BH1+7</f>
        <v>44949</v>
      </c>
      <c r="BJ1" s="32">
        <f t="shared" ref="BJ1" si="2">BI1+7</f>
        <v>44956</v>
      </c>
      <c r="BK1" s="32">
        <f t="shared" ref="BK1" si="3">BJ1+7</f>
        <v>44963</v>
      </c>
      <c r="BL1" s="32">
        <f t="shared" ref="BL1" si="4">BK1+7</f>
        <v>44970</v>
      </c>
      <c r="BM1" s="32">
        <f t="shared" ref="BM1" si="5">BL1+7</f>
        <v>44977</v>
      </c>
      <c r="BN1" s="32">
        <f t="shared" ref="BN1" si="6">BM1+7</f>
        <v>44984</v>
      </c>
      <c r="BO1" s="32">
        <f t="shared" ref="BO1" si="7">BN1+7</f>
        <v>44991</v>
      </c>
      <c r="BP1" s="32">
        <f t="shared" ref="BP1" si="8">BO1+7</f>
        <v>44998</v>
      </c>
      <c r="BQ1" s="32">
        <f t="shared" ref="BQ1" si="9">BP1+7</f>
        <v>45005</v>
      </c>
      <c r="BR1" s="32">
        <f t="shared" ref="BR1" si="10">BQ1+7</f>
        <v>45012</v>
      </c>
      <c r="BS1" s="32">
        <f t="shared" ref="BS1" si="11">BR1+7</f>
        <v>45019</v>
      </c>
      <c r="BT1" s="32">
        <f t="shared" ref="BT1" si="12">BS1+7</f>
        <v>45026</v>
      </c>
      <c r="BU1" s="32">
        <f t="shared" ref="BU1" si="13">BT1+7</f>
        <v>45033</v>
      </c>
      <c r="BV1" s="32">
        <f t="shared" ref="BV1" si="14">BU1+7</f>
        <v>45040</v>
      </c>
      <c r="BW1" s="32">
        <f t="shared" ref="BW1" si="15">BV1+7</f>
        <v>45047</v>
      </c>
      <c r="BX1" s="32">
        <f t="shared" ref="BX1" si="16">BW1+7</f>
        <v>45054</v>
      </c>
      <c r="BY1" s="32">
        <f t="shared" ref="BY1" si="17">BX1+7</f>
        <v>45061</v>
      </c>
      <c r="BZ1" s="32">
        <f t="shared" ref="BZ1" si="18">BY1+7</f>
        <v>45068</v>
      </c>
      <c r="CA1" s="32">
        <f t="shared" ref="CA1" si="19">BZ1+7</f>
        <v>45075</v>
      </c>
      <c r="CB1" s="32">
        <f t="shared" ref="CB1" si="20">CA1+7</f>
        <v>45082</v>
      </c>
      <c r="CC1" s="32">
        <f t="shared" ref="CC1" si="21">CB1+7</f>
        <v>45089</v>
      </c>
      <c r="CD1" s="32">
        <f t="shared" ref="CD1" si="22">CC1+7</f>
        <v>45096</v>
      </c>
      <c r="CE1" s="32">
        <f t="shared" ref="CE1" si="23">CD1+7</f>
        <v>45103</v>
      </c>
      <c r="CF1" s="32">
        <f t="shared" ref="CF1" si="24">CE1+7</f>
        <v>45110</v>
      </c>
      <c r="CG1" s="32">
        <f t="shared" ref="CG1" si="25">CF1+7</f>
        <v>45117</v>
      </c>
      <c r="CH1" s="32">
        <f t="shared" ref="CH1" si="26">CG1+7</f>
        <v>45124</v>
      </c>
      <c r="CI1" s="32">
        <f t="shared" ref="CI1" si="27">CH1+7</f>
        <v>45131</v>
      </c>
      <c r="CJ1" s="32">
        <f t="shared" ref="CJ1" si="28">CI1+7</f>
        <v>45138</v>
      </c>
      <c r="CK1" s="32">
        <f t="shared" ref="CK1" si="29">CJ1+7</f>
        <v>45145</v>
      </c>
      <c r="CL1" s="32">
        <f t="shared" ref="CL1" si="30">CK1+7</f>
        <v>45152</v>
      </c>
      <c r="CM1" s="32">
        <f t="shared" ref="CM1" si="31">CL1+7</f>
        <v>45159</v>
      </c>
      <c r="CN1" s="32">
        <f t="shared" ref="CN1" si="32">CM1+7</f>
        <v>45166</v>
      </c>
      <c r="CO1" s="32">
        <f t="shared" ref="CO1" si="33">CN1+7</f>
        <v>45173</v>
      </c>
      <c r="CP1" s="32">
        <f t="shared" ref="CP1" si="34">CO1+7</f>
        <v>45180</v>
      </c>
      <c r="CQ1" s="32">
        <f t="shared" ref="CQ1" si="35">CP1+7</f>
        <v>45187</v>
      </c>
      <c r="CR1" s="32">
        <f t="shared" ref="CR1" si="36">CQ1+7</f>
        <v>45194</v>
      </c>
      <c r="CS1" s="32">
        <f t="shared" ref="CS1" si="37">CR1+7</f>
        <v>45201</v>
      </c>
      <c r="CT1" s="32">
        <f t="shared" ref="CT1" si="38">CS1+7</f>
        <v>45208</v>
      </c>
      <c r="CU1" s="32">
        <f t="shared" ref="CU1" si="39">CT1+7</f>
        <v>45215</v>
      </c>
      <c r="CV1" s="32">
        <f t="shared" ref="CV1" si="40">CU1+7</f>
        <v>45222</v>
      </c>
      <c r="CW1" s="32">
        <f t="shared" ref="CW1" si="41">CV1+7</f>
        <v>45229</v>
      </c>
      <c r="CX1" s="32">
        <f t="shared" ref="CX1" si="42">CW1+7</f>
        <v>45236</v>
      </c>
      <c r="CY1" s="32">
        <f t="shared" ref="CY1" si="43">CX1+7</f>
        <v>45243</v>
      </c>
      <c r="CZ1" s="32">
        <f t="shared" ref="CZ1" si="44">CY1+7</f>
        <v>45250</v>
      </c>
      <c r="DA1" s="32">
        <f t="shared" ref="DA1" si="45">CZ1+7</f>
        <v>45257</v>
      </c>
      <c r="DB1" s="32">
        <f t="shared" ref="DB1" si="46">DA1+7</f>
        <v>45264</v>
      </c>
      <c r="DC1" s="32">
        <f t="shared" ref="DC1" si="47">DB1+7</f>
        <v>45271</v>
      </c>
      <c r="DD1" s="32">
        <f t="shared" ref="DD1" si="48">DC1+7</f>
        <v>45278</v>
      </c>
      <c r="DE1" s="32">
        <f t="shared" ref="DE1" si="49">DD1+7</f>
        <v>45285</v>
      </c>
      <c r="DF1" s="32">
        <f t="shared" ref="DF1" si="50">DE1+7</f>
        <v>45292</v>
      </c>
      <c r="DG1" s="32">
        <f t="shared" ref="DG1" si="51">DF1+7</f>
        <v>45299</v>
      </c>
    </row>
    <row r="2" spans="1:111" ht="16.5" x14ac:dyDescent="0.3">
      <c r="B2" s="22"/>
      <c r="C2" s="22"/>
      <c r="D2" s="89"/>
      <c r="E2" s="28"/>
      <c r="F2" s="92" t="s">
        <v>9</v>
      </c>
      <c r="G2" s="29">
        <f>WEEKNUM(G1)</f>
        <v>3</v>
      </c>
      <c r="H2" s="25">
        <f>WEEKNUM(H1)</f>
        <v>4</v>
      </c>
      <c r="I2" s="25">
        <f t="shared" ref="I2:BG2" si="52">WEEKNUM(I1)</f>
        <v>5</v>
      </c>
      <c r="J2" s="25">
        <f t="shared" si="52"/>
        <v>6</v>
      </c>
      <c r="K2" s="25">
        <f t="shared" si="52"/>
        <v>7</v>
      </c>
      <c r="L2" s="25">
        <f t="shared" si="52"/>
        <v>8</v>
      </c>
      <c r="M2" s="25">
        <f t="shared" si="52"/>
        <v>9</v>
      </c>
      <c r="N2" s="25">
        <f t="shared" si="52"/>
        <v>10</v>
      </c>
      <c r="O2" s="25">
        <f t="shared" si="52"/>
        <v>11</v>
      </c>
      <c r="P2" s="25">
        <f t="shared" si="52"/>
        <v>12</v>
      </c>
      <c r="Q2" s="25">
        <f t="shared" si="52"/>
        <v>13</v>
      </c>
      <c r="R2" s="25">
        <f t="shared" si="52"/>
        <v>14</v>
      </c>
      <c r="S2" s="25">
        <f t="shared" si="52"/>
        <v>15</v>
      </c>
      <c r="T2" s="25">
        <f t="shared" si="52"/>
        <v>16</v>
      </c>
      <c r="U2" s="25">
        <f t="shared" si="52"/>
        <v>17</v>
      </c>
      <c r="V2" s="25">
        <f t="shared" si="52"/>
        <v>18</v>
      </c>
      <c r="W2" s="25">
        <f t="shared" si="52"/>
        <v>19</v>
      </c>
      <c r="X2" s="25">
        <f t="shared" si="52"/>
        <v>20</v>
      </c>
      <c r="Y2" s="25">
        <f t="shared" si="52"/>
        <v>21</v>
      </c>
      <c r="Z2" s="25">
        <f t="shared" si="52"/>
        <v>22</v>
      </c>
      <c r="AA2" s="25">
        <f t="shared" si="52"/>
        <v>23</v>
      </c>
      <c r="AB2" s="25">
        <f t="shared" si="52"/>
        <v>24</v>
      </c>
      <c r="AC2" s="25">
        <f t="shared" si="52"/>
        <v>25</v>
      </c>
      <c r="AD2" s="25">
        <f t="shared" si="52"/>
        <v>26</v>
      </c>
      <c r="AE2" s="25">
        <f t="shared" si="52"/>
        <v>27</v>
      </c>
      <c r="AF2" s="25">
        <f t="shared" si="52"/>
        <v>28</v>
      </c>
      <c r="AG2" s="25">
        <f t="shared" si="52"/>
        <v>29</v>
      </c>
      <c r="AH2" s="25">
        <f t="shared" si="52"/>
        <v>30</v>
      </c>
      <c r="AI2" s="25">
        <f t="shared" si="52"/>
        <v>31</v>
      </c>
      <c r="AJ2" s="25">
        <f t="shared" si="52"/>
        <v>32</v>
      </c>
      <c r="AK2" s="25">
        <f t="shared" si="52"/>
        <v>33</v>
      </c>
      <c r="AL2" s="25">
        <f t="shared" si="52"/>
        <v>34</v>
      </c>
      <c r="AM2" s="25">
        <f t="shared" si="52"/>
        <v>35</v>
      </c>
      <c r="AN2" s="25">
        <f t="shared" si="52"/>
        <v>36</v>
      </c>
      <c r="AO2" s="25">
        <f t="shared" si="52"/>
        <v>37</v>
      </c>
      <c r="AP2" s="25">
        <f t="shared" si="52"/>
        <v>38</v>
      </c>
      <c r="AQ2" s="25">
        <f t="shared" si="52"/>
        <v>39</v>
      </c>
      <c r="AR2" s="25">
        <f t="shared" si="52"/>
        <v>40</v>
      </c>
      <c r="AS2" s="25">
        <f t="shared" si="52"/>
        <v>41</v>
      </c>
      <c r="AT2" s="25">
        <f t="shared" si="52"/>
        <v>42</v>
      </c>
      <c r="AU2" s="25">
        <f t="shared" si="52"/>
        <v>43</v>
      </c>
      <c r="AV2" s="25">
        <f t="shared" si="52"/>
        <v>44</v>
      </c>
      <c r="AW2" s="25">
        <f t="shared" si="52"/>
        <v>45</v>
      </c>
      <c r="AX2" s="25">
        <f t="shared" si="52"/>
        <v>46</v>
      </c>
      <c r="AY2" s="25">
        <f t="shared" si="52"/>
        <v>47</v>
      </c>
      <c r="AZ2" s="25">
        <f t="shared" si="52"/>
        <v>48</v>
      </c>
      <c r="BA2" s="25">
        <f t="shared" si="52"/>
        <v>49</v>
      </c>
      <c r="BB2" s="25">
        <f t="shared" si="52"/>
        <v>50</v>
      </c>
      <c r="BC2" s="25">
        <f t="shared" si="52"/>
        <v>51</v>
      </c>
      <c r="BD2" s="25">
        <f t="shared" si="52"/>
        <v>52</v>
      </c>
      <c r="BE2" s="25">
        <f t="shared" si="52"/>
        <v>53</v>
      </c>
      <c r="BF2" s="25">
        <f t="shared" si="52"/>
        <v>1</v>
      </c>
      <c r="BG2" s="25">
        <f t="shared" si="52"/>
        <v>2</v>
      </c>
      <c r="BH2" s="25">
        <f>WEEKNUM(BH1)</f>
        <v>3</v>
      </c>
      <c r="BI2" s="25">
        <f t="shared" ref="BI2:DG2" si="53">WEEKNUM(BI1)</f>
        <v>4</v>
      </c>
      <c r="BJ2" s="25">
        <f t="shared" si="53"/>
        <v>5</v>
      </c>
      <c r="BK2" s="25">
        <f t="shared" si="53"/>
        <v>6</v>
      </c>
      <c r="BL2" s="25">
        <f t="shared" si="53"/>
        <v>7</v>
      </c>
      <c r="BM2" s="25">
        <f t="shared" si="53"/>
        <v>8</v>
      </c>
      <c r="BN2" s="25">
        <f t="shared" si="53"/>
        <v>9</v>
      </c>
      <c r="BO2" s="25">
        <f t="shared" si="53"/>
        <v>10</v>
      </c>
      <c r="BP2" s="25">
        <f t="shared" si="53"/>
        <v>11</v>
      </c>
      <c r="BQ2" s="25">
        <f t="shared" si="53"/>
        <v>12</v>
      </c>
      <c r="BR2" s="25">
        <f t="shared" si="53"/>
        <v>13</v>
      </c>
      <c r="BS2" s="25">
        <f t="shared" si="53"/>
        <v>14</v>
      </c>
      <c r="BT2" s="25">
        <f t="shared" si="53"/>
        <v>15</v>
      </c>
      <c r="BU2" s="25">
        <f t="shared" si="53"/>
        <v>16</v>
      </c>
      <c r="BV2" s="25">
        <f t="shared" si="53"/>
        <v>17</v>
      </c>
      <c r="BW2" s="25">
        <f t="shared" si="53"/>
        <v>18</v>
      </c>
      <c r="BX2" s="25">
        <f t="shared" si="53"/>
        <v>19</v>
      </c>
      <c r="BY2" s="25">
        <f t="shared" si="53"/>
        <v>20</v>
      </c>
      <c r="BZ2" s="25">
        <f t="shared" si="53"/>
        <v>21</v>
      </c>
      <c r="CA2" s="25">
        <f t="shared" si="53"/>
        <v>22</v>
      </c>
      <c r="CB2" s="25">
        <f t="shared" si="53"/>
        <v>23</v>
      </c>
      <c r="CC2" s="25">
        <f t="shared" si="53"/>
        <v>24</v>
      </c>
      <c r="CD2" s="25">
        <f t="shared" si="53"/>
        <v>25</v>
      </c>
      <c r="CE2" s="25">
        <f t="shared" si="53"/>
        <v>26</v>
      </c>
      <c r="CF2" s="25">
        <f t="shared" si="53"/>
        <v>27</v>
      </c>
      <c r="CG2" s="25">
        <f t="shared" si="53"/>
        <v>28</v>
      </c>
      <c r="CH2" s="25">
        <f t="shared" si="53"/>
        <v>29</v>
      </c>
      <c r="CI2" s="25">
        <f t="shared" si="53"/>
        <v>30</v>
      </c>
      <c r="CJ2" s="25">
        <f t="shared" si="53"/>
        <v>31</v>
      </c>
      <c r="CK2" s="25">
        <f t="shared" si="53"/>
        <v>32</v>
      </c>
      <c r="CL2" s="25">
        <f t="shared" si="53"/>
        <v>33</v>
      </c>
      <c r="CM2" s="25">
        <f t="shared" si="53"/>
        <v>34</v>
      </c>
      <c r="CN2" s="25">
        <f t="shared" si="53"/>
        <v>35</v>
      </c>
      <c r="CO2" s="25">
        <f t="shared" si="53"/>
        <v>36</v>
      </c>
      <c r="CP2" s="25">
        <f t="shared" si="53"/>
        <v>37</v>
      </c>
      <c r="CQ2" s="25">
        <f t="shared" si="53"/>
        <v>38</v>
      </c>
      <c r="CR2" s="25">
        <f t="shared" si="53"/>
        <v>39</v>
      </c>
      <c r="CS2" s="25">
        <f t="shared" si="53"/>
        <v>40</v>
      </c>
      <c r="CT2" s="25">
        <f t="shared" si="53"/>
        <v>41</v>
      </c>
      <c r="CU2" s="25">
        <f t="shared" si="53"/>
        <v>42</v>
      </c>
      <c r="CV2" s="25">
        <f t="shared" si="53"/>
        <v>43</v>
      </c>
      <c r="CW2" s="25">
        <f t="shared" si="53"/>
        <v>44</v>
      </c>
      <c r="CX2" s="25">
        <f t="shared" si="53"/>
        <v>45</v>
      </c>
      <c r="CY2" s="25">
        <f t="shared" si="53"/>
        <v>46</v>
      </c>
      <c r="CZ2" s="25">
        <f t="shared" si="53"/>
        <v>47</v>
      </c>
      <c r="DA2" s="25">
        <f t="shared" si="53"/>
        <v>48</v>
      </c>
      <c r="DB2" s="25">
        <f t="shared" si="53"/>
        <v>49</v>
      </c>
      <c r="DC2" s="25">
        <f t="shared" si="53"/>
        <v>50</v>
      </c>
      <c r="DD2" s="25">
        <f t="shared" si="53"/>
        <v>51</v>
      </c>
      <c r="DE2" s="25">
        <f t="shared" si="53"/>
        <v>52</v>
      </c>
      <c r="DF2" s="25">
        <f t="shared" si="53"/>
        <v>1</v>
      </c>
      <c r="DG2" s="25">
        <f t="shared" si="53"/>
        <v>2</v>
      </c>
    </row>
    <row r="3" spans="1:111" ht="33" x14ac:dyDescent="0.3">
      <c r="A3" s="45" t="s">
        <v>99</v>
      </c>
      <c r="B3" s="45" t="s">
        <v>75</v>
      </c>
      <c r="C3" s="45" t="s">
        <v>36</v>
      </c>
      <c r="D3" s="45" t="s">
        <v>37</v>
      </c>
      <c r="E3" s="45" t="s">
        <v>38</v>
      </c>
      <c r="F3" s="45" t="s">
        <v>82</v>
      </c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</row>
    <row r="4" spans="1:111" s="23" customFormat="1" ht="16.5" x14ac:dyDescent="0.3">
      <c r="A4" s="74" t="s">
        <v>100</v>
      </c>
      <c r="B4" s="69"/>
      <c r="C4" s="65"/>
      <c r="D4" s="65"/>
      <c r="E4" s="65"/>
      <c r="F4" s="65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</row>
    <row r="5" spans="1:111" s="23" customFormat="1" ht="16.5" x14ac:dyDescent="0.3">
      <c r="A5" s="74" t="s">
        <v>101</v>
      </c>
      <c r="B5" s="87">
        <f>B4</f>
        <v>0</v>
      </c>
      <c r="C5" s="90">
        <f>C4</f>
        <v>0</v>
      </c>
      <c r="D5" s="90">
        <f>D4</f>
        <v>0</v>
      </c>
      <c r="E5" s="90">
        <f>E4</f>
        <v>0</v>
      </c>
      <c r="F5" s="90">
        <f>F4</f>
        <v>0</v>
      </c>
      <c r="G5" s="87" cm="1">
        <f t="array" aca="1" ref="G5" ca="1">IF($A5&lt;&gt;TXT_Zuord,"",IF(ISBLANK($B5),"Keine Res_Id",SUMIFS(INDIRECT(CONCATENATE(ADDRESS(ZuordFirstRow,(ZuordFirstTiColumnNr+MATCH(G$1,AllZuordWochStart,0)-1),,,"Zuordnung_Ressourcen"),":",ADDRESS(ZuordLastRow,(ZuordFirstTiColumnNr+MATCH(G$1,AllZuordWochStart,0)-1)))),AllZuordResId,$B5)))</f>
        <v>0</v>
      </c>
      <c r="H5" s="87" cm="1">
        <f t="array" aca="1" ref="H5" ca="1">IF($A5&lt;&gt;TXT_Zuord,"",IF(ISBLANK($B5),"Keine Res_Id",SUMIFS(INDIRECT(CONCATENATE(ADDRESS(ZuordFirstRow,(ZuordFirstTiColumnNr+MATCH(H$1,AllZuordWochStart,0)-1),,,"Zuordnung_Ressourcen"),":",ADDRESS(ZuordLastRow,(ZuordFirstTiColumnNr+MATCH(H$1,AllZuordWochStart,0)-1)))),AllZuordResId,$B5)))</f>
        <v>0</v>
      </c>
      <c r="I5" s="87" cm="1">
        <f t="array" aca="1" ref="I5" ca="1">IF($A5&lt;&gt;TXT_Zuord,"",IF(ISBLANK($B5),"Keine Res_Id",SUMIFS(INDIRECT(CONCATENATE(ADDRESS(ZuordFirstRow,(ZuordFirstTiColumnNr+MATCH(I$1,AllZuordWochStart,0)-1),,,"Zuordnung_Ressourcen"),":",ADDRESS(ZuordLastRow,(ZuordFirstTiColumnNr+MATCH(I$1,AllZuordWochStart,0)-1)))),AllZuordResId,$B5)))</f>
        <v>0</v>
      </c>
      <c r="J5" s="87" cm="1">
        <f t="array" aca="1" ref="J5" ca="1">IF($A5&lt;&gt;TXT_Zuord,"",IF(ISBLANK($B5),"Keine Res_Id",SUMIFS(INDIRECT(CONCATENATE(ADDRESS(ZuordFirstRow,(ZuordFirstTiColumnNr+MATCH(J$1,AllZuordWochStart,0)-1),,,"Zuordnung_Ressourcen"),":",ADDRESS(ZuordLastRow,(ZuordFirstTiColumnNr+MATCH(J$1,AllZuordWochStart,0)-1)))),AllZuordResId,$B5)))</f>
        <v>0</v>
      </c>
      <c r="K5" s="87" cm="1">
        <f t="array" aca="1" ref="K5" ca="1">IF($A5&lt;&gt;TXT_Zuord,"",IF(ISBLANK($B5),"Keine Res_Id",SUMIFS(INDIRECT(CONCATENATE(ADDRESS(ZuordFirstRow,(ZuordFirstTiColumnNr+MATCH(K$1,AllZuordWochStart,0)-1),,,"Zuordnung_Ressourcen"),":",ADDRESS(ZuordLastRow,(ZuordFirstTiColumnNr+MATCH(K$1,AllZuordWochStart,0)-1)))),AllZuordResId,$B5)))</f>
        <v>0</v>
      </c>
      <c r="L5" s="87" cm="1">
        <f t="array" aca="1" ref="L5" ca="1">IF($A5&lt;&gt;TXT_Zuord,"",IF(ISBLANK($B5),"Keine Res_Id",SUMIFS(INDIRECT(CONCATENATE(ADDRESS(ZuordFirstRow,(ZuordFirstTiColumnNr+MATCH(L$1,AllZuordWochStart,0)-1),,,"Zuordnung_Ressourcen"),":",ADDRESS(ZuordLastRow,(ZuordFirstTiColumnNr+MATCH(L$1,AllZuordWochStart,0)-1)))),AllZuordResId,$B5)))</f>
        <v>0</v>
      </c>
      <c r="M5" s="87" cm="1">
        <f t="array" aca="1" ref="M5" ca="1">IF($A5&lt;&gt;TXT_Zuord,"",IF(ISBLANK($B5),"Keine Res_Id",SUMIFS(INDIRECT(CONCATENATE(ADDRESS(ZuordFirstRow,(ZuordFirstTiColumnNr+MATCH(M$1,AllZuordWochStart,0)-1),,,"Zuordnung_Ressourcen"),":",ADDRESS(ZuordLastRow,(ZuordFirstTiColumnNr+MATCH(M$1,AllZuordWochStart,0)-1)))),AllZuordResId,$B5)))</f>
        <v>0</v>
      </c>
      <c r="N5" s="87" cm="1">
        <f t="array" aca="1" ref="N5" ca="1">IF($A5&lt;&gt;TXT_Zuord,"",IF(ISBLANK($B5),"Keine Res_Id",SUMIFS(INDIRECT(CONCATENATE(ADDRESS(ZuordFirstRow,(ZuordFirstTiColumnNr+MATCH(N$1,AllZuordWochStart,0)-1),,,"Zuordnung_Ressourcen"),":",ADDRESS(ZuordLastRow,(ZuordFirstTiColumnNr+MATCH(N$1,AllZuordWochStart,0)-1)))),AllZuordResId,$B5)))</f>
        <v>0</v>
      </c>
      <c r="O5" s="87" cm="1">
        <f t="array" aca="1" ref="O5" ca="1">IF($A5&lt;&gt;TXT_Zuord,"",IF(ISBLANK($B5),"Keine Res_Id",SUMIFS(INDIRECT(CONCATENATE(ADDRESS(ZuordFirstRow,(ZuordFirstTiColumnNr+MATCH(O$1,AllZuordWochStart,0)-1),,,"Zuordnung_Ressourcen"),":",ADDRESS(ZuordLastRow,(ZuordFirstTiColumnNr+MATCH(O$1,AllZuordWochStart,0)-1)))),AllZuordResId,$B5)))</f>
        <v>0</v>
      </c>
      <c r="P5" s="87" cm="1">
        <f t="array" aca="1" ref="P5" ca="1">IF($A5&lt;&gt;TXT_Zuord,"",IF(ISBLANK($B5),"Keine Res_Id",SUMIFS(INDIRECT(CONCATENATE(ADDRESS(ZuordFirstRow,(ZuordFirstTiColumnNr+MATCH(P$1,AllZuordWochStart,0)-1),,,"Zuordnung_Ressourcen"),":",ADDRESS(ZuordLastRow,(ZuordFirstTiColumnNr+MATCH(P$1,AllZuordWochStart,0)-1)))),AllZuordResId,$B5)))</f>
        <v>0</v>
      </c>
      <c r="Q5" s="87" cm="1">
        <f t="array" aca="1" ref="Q5" ca="1">IF($A5&lt;&gt;TXT_Zuord,"",IF(ISBLANK($B5),"Keine Res_Id",SUMIFS(INDIRECT(CONCATENATE(ADDRESS(ZuordFirstRow,(ZuordFirstTiColumnNr+MATCH(Q$1,AllZuordWochStart,0)-1),,,"Zuordnung_Ressourcen"),":",ADDRESS(ZuordLastRow,(ZuordFirstTiColumnNr+MATCH(Q$1,AllZuordWochStart,0)-1)))),AllZuordResId,$B5)))</f>
        <v>0</v>
      </c>
      <c r="R5" s="87" cm="1">
        <f t="array" aca="1" ref="R5" ca="1">IF($A5&lt;&gt;TXT_Zuord,"",IF(ISBLANK($B5),"Keine Res_Id",SUMIFS(INDIRECT(CONCATENATE(ADDRESS(ZuordFirstRow,(ZuordFirstTiColumnNr+MATCH(R$1,AllZuordWochStart,0)-1),,,"Zuordnung_Ressourcen"),":",ADDRESS(ZuordLastRow,(ZuordFirstTiColumnNr+MATCH(R$1,AllZuordWochStart,0)-1)))),AllZuordResId,$B5)))</f>
        <v>0</v>
      </c>
      <c r="S5" s="87" cm="1">
        <f t="array" aca="1" ref="S5" ca="1">IF($A5&lt;&gt;TXT_Zuord,"",IF(ISBLANK($B5),"Keine Res_Id",SUMIFS(INDIRECT(CONCATENATE(ADDRESS(ZuordFirstRow,(ZuordFirstTiColumnNr+MATCH(S$1,AllZuordWochStart,0)-1),,,"Zuordnung_Ressourcen"),":",ADDRESS(ZuordLastRow,(ZuordFirstTiColumnNr+MATCH(S$1,AllZuordWochStart,0)-1)))),AllZuordResId,$B5)))</f>
        <v>0</v>
      </c>
      <c r="T5" s="87" cm="1">
        <f t="array" aca="1" ref="T5" ca="1">IF($A5&lt;&gt;TXT_Zuord,"",IF(ISBLANK($B5),"Keine Res_Id",SUMIFS(INDIRECT(CONCATENATE(ADDRESS(ZuordFirstRow,(ZuordFirstTiColumnNr+MATCH(T$1,AllZuordWochStart,0)-1),,,"Zuordnung_Ressourcen"),":",ADDRESS(ZuordLastRow,(ZuordFirstTiColumnNr+MATCH(T$1,AllZuordWochStart,0)-1)))),AllZuordResId,$B5)))</f>
        <v>0</v>
      </c>
      <c r="U5" s="87" cm="1">
        <f t="array" aca="1" ref="U5" ca="1">IF($A5&lt;&gt;TXT_Zuord,"",IF(ISBLANK($B5),"Keine Res_Id",SUMIFS(INDIRECT(CONCATENATE(ADDRESS(ZuordFirstRow,(ZuordFirstTiColumnNr+MATCH(U$1,AllZuordWochStart,0)-1),,,"Zuordnung_Ressourcen"),":",ADDRESS(ZuordLastRow,(ZuordFirstTiColumnNr+MATCH(U$1,AllZuordWochStart,0)-1)))),AllZuordResId,$B5)))</f>
        <v>0</v>
      </c>
      <c r="V5" s="87" cm="1">
        <f t="array" aca="1" ref="V5" ca="1">IF($A5&lt;&gt;TXT_Zuord,"",IF(ISBLANK($B5),"Keine Res_Id",SUMIFS(INDIRECT(CONCATENATE(ADDRESS(ZuordFirstRow,(ZuordFirstTiColumnNr+MATCH(V$1,AllZuordWochStart,0)-1),,,"Zuordnung_Ressourcen"),":",ADDRESS(ZuordLastRow,(ZuordFirstTiColumnNr+MATCH(V$1,AllZuordWochStart,0)-1)))),AllZuordResId,$B5)))</f>
        <v>0</v>
      </c>
      <c r="W5" s="87" cm="1">
        <f t="array" aca="1" ref="W5" ca="1">IF($A5&lt;&gt;TXT_Zuord,"",IF(ISBLANK($B5),"Keine Res_Id",SUMIFS(INDIRECT(CONCATENATE(ADDRESS(ZuordFirstRow,(ZuordFirstTiColumnNr+MATCH(W$1,AllZuordWochStart,0)-1),,,"Zuordnung_Ressourcen"),":",ADDRESS(ZuordLastRow,(ZuordFirstTiColumnNr+MATCH(W$1,AllZuordWochStart,0)-1)))),AllZuordResId,$B5)))</f>
        <v>0</v>
      </c>
      <c r="X5" s="87" cm="1">
        <f t="array" aca="1" ref="X5" ca="1">IF($A5&lt;&gt;TXT_Zuord,"",IF(ISBLANK($B5),"Keine Res_Id",SUMIFS(INDIRECT(CONCATENATE(ADDRESS(ZuordFirstRow,(ZuordFirstTiColumnNr+MATCH(X$1,AllZuordWochStart,0)-1),,,"Zuordnung_Ressourcen"),":",ADDRESS(ZuordLastRow,(ZuordFirstTiColumnNr+MATCH(X$1,AllZuordWochStart,0)-1)))),AllZuordResId,$B5)))</f>
        <v>0</v>
      </c>
      <c r="Y5" s="87" cm="1">
        <f t="array" aca="1" ref="Y5" ca="1">IF($A5&lt;&gt;TXT_Zuord,"",IF(ISBLANK($B5),"Keine Res_Id",SUMIFS(INDIRECT(CONCATENATE(ADDRESS(ZuordFirstRow,(ZuordFirstTiColumnNr+MATCH(Y$1,AllZuordWochStart,0)-1),,,"Zuordnung_Ressourcen"),":",ADDRESS(ZuordLastRow,(ZuordFirstTiColumnNr+MATCH(Y$1,AllZuordWochStart,0)-1)))),AllZuordResId,$B5)))</f>
        <v>0</v>
      </c>
      <c r="Z5" s="87" cm="1">
        <f t="array" aca="1" ref="Z5" ca="1">IF($A5&lt;&gt;TXT_Zuord,"",IF(ISBLANK($B5),"Keine Res_Id",SUMIFS(INDIRECT(CONCATENATE(ADDRESS(ZuordFirstRow,(ZuordFirstTiColumnNr+MATCH(Z$1,AllZuordWochStart,0)-1),,,"Zuordnung_Ressourcen"),":",ADDRESS(ZuordLastRow,(ZuordFirstTiColumnNr+MATCH(Z$1,AllZuordWochStart,0)-1)))),AllZuordResId,$B5)))</f>
        <v>0</v>
      </c>
      <c r="AA5" s="87" cm="1">
        <f t="array" aca="1" ref="AA5" ca="1">IF($A5&lt;&gt;TXT_Zuord,"",IF(ISBLANK($B5),"Keine Res_Id",SUMIFS(INDIRECT(CONCATENATE(ADDRESS(ZuordFirstRow,(ZuordFirstTiColumnNr+MATCH(AA$1,AllZuordWochStart,0)-1),,,"Zuordnung_Ressourcen"),":",ADDRESS(ZuordLastRow,(ZuordFirstTiColumnNr+MATCH(AA$1,AllZuordWochStart,0)-1)))),AllZuordResId,$B5)))</f>
        <v>0</v>
      </c>
      <c r="AB5" s="87" cm="1">
        <f t="array" aca="1" ref="AB5" ca="1">IF($A5&lt;&gt;TXT_Zuord,"",IF(ISBLANK($B5),"Keine Res_Id",SUMIFS(INDIRECT(CONCATENATE(ADDRESS(ZuordFirstRow,(ZuordFirstTiColumnNr+MATCH(AB$1,AllZuordWochStart,0)-1),,,"Zuordnung_Ressourcen"),":",ADDRESS(ZuordLastRow,(ZuordFirstTiColumnNr+MATCH(AB$1,AllZuordWochStart,0)-1)))),AllZuordResId,$B5)))</f>
        <v>0</v>
      </c>
      <c r="AC5" s="87" cm="1">
        <f t="array" aca="1" ref="AC5" ca="1">IF($A5&lt;&gt;TXT_Zuord,"",IF(ISBLANK($B5),"Keine Res_Id",SUMIFS(INDIRECT(CONCATENATE(ADDRESS(ZuordFirstRow,(ZuordFirstTiColumnNr+MATCH(AC$1,AllZuordWochStart,0)-1),,,"Zuordnung_Ressourcen"),":",ADDRESS(ZuordLastRow,(ZuordFirstTiColumnNr+MATCH(AC$1,AllZuordWochStart,0)-1)))),AllZuordResId,$B5)))</f>
        <v>0</v>
      </c>
      <c r="AD5" s="87" cm="1">
        <f t="array" aca="1" ref="AD5" ca="1">IF($A5&lt;&gt;TXT_Zuord,"",IF(ISBLANK($B5),"Keine Res_Id",SUMIFS(INDIRECT(CONCATENATE(ADDRESS(ZuordFirstRow,(ZuordFirstTiColumnNr+MATCH(AD$1,AllZuordWochStart,0)-1),,,"Zuordnung_Ressourcen"),":",ADDRESS(ZuordLastRow,(ZuordFirstTiColumnNr+MATCH(AD$1,AllZuordWochStart,0)-1)))),AllZuordResId,$B5)))</f>
        <v>0</v>
      </c>
      <c r="AE5" s="87" cm="1">
        <f t="array" aca="1" ref="AE5" ca="1">IF($A5&lt;&gt;TXT_Zuord,"",IF(ISBLANK($B5),"Keine Res_Id",SUMIFS(INDIRECT(CONCATENATE(ADDRESS(ZuordFirstRow,(ZuordFirstTiColumnNr+MATCH(AE$1,AllZuordWochStart,0)-1),,,"Zuordnung_Ressourcen"),":",ADDRESS(ZuordLastRow,(ZuordFirstTiColumnNr+MATCH(AE$1,AllZuordWochStart,0)-1)))),AllZuordResId,$B5)))</f>
        <v>0</v>
      </c>
      <c r="AF5" s="87" cm="1">
        <f t="array" aca="1" ref="AF5" ca="1">IF($A5&lt;&gt;TXT_Zuord,"",IF(ISBLANK($B5),"Keine Res_Id",SUMIFS(INDIRECT(CONCATENATE(ADDRESS(ZuordFirstRow,(ZuordFirstTiColumnNr+MATCH(AF$1,AllZuordWochStart,0)-1),,,"Zuordnung_Ressourcen"),":",ADDRESS(ZuordLastRow,(ZuordFirstTiColumnNr+MATCH(AF$1,AllZuordWochStart,0)-1)))),AllZuordResId,$B5)))</f>
        <v>0</v>
      </c>
      <c r="AG5" s="87" cm="1">
        <f t="array" aca="1" ref="AG5" ca="1">IF($A5&lt;&gt;TXT_Zuord,"",IF(ISBLANK($B5),"Keine Res_Id",SUMIFS(INDIRECT(CONCATENATE(ADDRESS(ZuordFirstRow,(ZuordFirstTiColumnNr+MATCH(AG$1,AllZuordWochStart,0)-1),,,"Zuordnung_Ressourcen"),":",ADDRESS(ZuordLastRow,(ZuordFirstTiColumnNr+MATCH(AG$1,AllZuordWochStart,0)-1)))),AllZuordResId,$B5)))</f>
        <v>0</v>
      </c>
      <c r="AH5" s="87" cm="1">
        <f t="array" aca="1" ref="AH5" ca="1">IF($A5&lt;&gt;TXT_Zuord,"",IF(ISBLANK($B5),"Keine Res_Id",SUMIFS(INDIRECT(CONCATENATE(ADDRESS(ZuordFirstRow,(ZuordFirstTiColumnNr+MATCH(AH$1,AllZuordWochStart,0)-1),,,"Zuordnung_Ressourcen"),":",ADDRESS(ZuordLastRow,(ZuordFirstTiColumnNr+MATCH(AH$1,AllZuordWochStart,0)-1)))),AllZuordResId,$B5)))</f>
        <v>0</v>
      </c>
      <c r="AI5" s="87" cm="1">
        <f t="array" aca="1" ref="AI5" ca="1">IF($A5&lt;&gt;TXT_Zuord,"",IF(ISBLANK($B5),"Keine Res_Id",SUMIFS(INDIRECT(CONCATENATE(ADDRESS(ZuordFirstRow,(ZuordFirstTiColumnNr+MATCH(AI$1,AllZuordWochStart,0)-1),,,"Zuordnung_Ressourcen"),":",ADDRESS(ZuordLastRow,(ZuordFirstTiColumnNr+MATCH(AI$1,AllZuordWochStart,0)-1)))),AllZuordResId,$B5)))</f>
        <v>0</v>
      </c>
      <c r="AJ5" s="87" cm="1">
        <f t="array" aca="1" ref="AJ5" ca="1">IF($A5&lt;&gt;TXT_Zuord,"",IF(ISBLANK($B5),"Keine Res_Id",SUMIFS(INDIRECT(CONCATENATE(ADDRESS(ZuordFirstRow,(ZuordFirstTiColumnNr+MATCH(AJ$1,AllZuordWochStart,0)-1),,,"Zuordnung_Ressourcen"),":",ADDRESS(ZuordLastRow,(ZuordFirstTiColumnNr+MATCH(AJ$1,AllZuordWochStart,0)-1)))),AllZuordResId,$B5)))</f>
        <v>0</v>
      </c>
      <c r="AK5" s="87" cm="1">
        <f t="array" aca="1" ref="AK5" ca="1">IF($A5&lt;&gt;TXT_Zuord,"",IF(ISBLANK($B5),"Keine Res_Id",SUMIFS(INDIRECT(CONCATENATE(ADDRESS(ZuordFirstRow,(ZuordFirstTiColumnNr+MATCH(AK$1,AllZuordWochStart,0)-1),,,"Zuordnung_Ressourcen"),":",ADDRESS(ZuordLastRow,(ZuordFirstTiColumnNr+MATCH(AK$1,AllZuordWochStart,0)-1)))),AllZuordResId,$B5)))</f>
        <v>0</v>
      </c>
      <c r="AL5" s="87" cm="1">
        <f t="array" aca="1" ref="AL5" ca="1">IF($A5&lt;&gt;TXT_Zuord,"",IF(ISBLANK($B5),"Keine Res_Id",SUMIFS(INDIRECT(CONCATENATE(ADDRESS(ZuordFirstRow,(ZuordFirstTiColumnNr+MATCH(AL$1,AllZuordWochStart,0)-1),,,"Zuordnung_Ressourcen"),":",ADDRESS(ZuordLastRow,(ZuordFirstTiColumnNr+MATCH(AL$1,AllZuordWochStart,0)-1)))),AllZuordResId,$B5)))</f>
        <v>0</v>
      </c>
      <c r="AM5" s="87" cm="1">
        <f t="array" aca="1" ref="AM5" ca="1">IF($A5&lt;&gt;TXT_Zuord,"",IF(ISBLANK($B5),"Keine Res_Id",SUMIFS(INDIRECT(CONCATENATE(ADDRESS(ZuordFirstRow,(ZuordFirstTiColumnNr+MATCH(AM$1,AllZuordWochStart,0)-1),,,"Zuordnung_Ressourcen"),":",ADDRESS(ZuordLastRow,(ZuordFirstTiColumnNr+MATCH(AM$1,AllZuordWochStart,0)-1)))),AllZuordResId,$B5)))</f>
        <v>0</v>
      </c>
      <c r="AN5" s="87" cm="1">
        <f t="array" aca="1" ref="AN5" ca="1">IF($A5&lt;&gt;TXT_Zuord,"",IF(ISBLANK($B5),"Keine Res_Id",SUMIFS(INDIRECT(CONCATENATE(ADDRESS(ZuordFirstRow,(ZuordFirstTiColumnNr+MATCH(AN$1,AllZuordWochStart,0)-1),,,"Zuordnung_Ressourcen"),":",ADDRESS(ZuordLastRow,(ZuordFirstTiColumnNr+MATCH(AN$1,AllZuordWochStart,0)-1)))),AllZuordResId,$B5)))</f>
        <v>0</v>
      </c>
      <c r="AO5" s="87" cm="1">
        <f t="array" aca="1" ref="AO5" ca="1">IF($A5&lt;&gt;TXT_Zuord,"",IF(ISBLANK($B5),"Keine Res_Id",SUMIFS(INDIRECT(CONCATENATE(ADDRESS(ZuordFirstRow,(ZuordFirstTiColumnNr+MATCH(AO$1,AllZuordWochStart,0)-1),,,"Zuordnung_Ressourcen"),":",ADDRESS(ZuordLastRow,(ZuordFirstTiColumnNr+MATCH(AO$1,AllZuordWochStart,0)-1)))),AllZuordResId,$B5)))</f>
        <v>0</v>
      </c>
      <c r="AP5" s="87" cm="1">
        <f t="array" aca="1" ref="AP5" ca="1">IF($A5&lt;&gt;TXT_Zuord,"",IF(ISBLANK($B5),"Keine Res_Id",SUMIFS(INDIRECT(CONCATENATE(ADDRESS(ZuordFirstRow,(ZuordFirstTiColumnNr+MATCH(AP$1,AllZuordWochStart,0)-1),,,"Zuordnung_Ressourcen"),":",ADDRESS(ZuordLastRow,(ZuordFirstTiColumnNr+MATCH(AP$1,AllZuordWochStart,0)-1)))),AllZuordResId,$B5)))</f>
        <v>0</v>
      </c>
      <c r="AQ5" s="87" cm="1">
        <f t="array" aca="1" ref="AQ5" ca="1">IF($A5&lt;&gt;TXT_Zuord,"",IF(ISBLANK($B5),"Keine Res_Id",SUMIFS(INDIRECT(CONCATENATE(ADDRESS(ZuordFirstRow,(ZuordFirstTiColumnNr+MATCH(AQ$1,AllZuordWochStart,0)-1),,,"Zuordnung_Ressourcen"),":",ADDRESS(ZuordLastRow,(ZuordFirstTiColumnNr+MATCH(AQ$1,AllZuordWochStart,0)-1)))),AllZuordResId,$B5)))</f>
        <v>0</v>
      </c>
      <c r="AR5" s="87" cm="1">
        <f t="array" aca="1" ref="AR5" ca="1">IF($A5&lt;&gt;TXT_Zuord,"",IF(ISBLANK($B5),"Keine Res_Id",SUMIFS(INDIRECT(CONCATENATE(ADDRESS(ZuordFirstRow,(ZuordFirstTiColumnNr+MATCH(AR$1,AllZuordWochStart,0)-1),,,"Zuordnung_Ressourcen"),":",ADDRESS(ZuordLastRow,(ZuordFirstTiColumnNr+MATCH(AR$1,AllZuordWochStart,0)-1)))),AllZuordResId,$B5)))</f>
        <v>0</v>
      </c>
      <c r="AS5" s="87" cm="1">
        <f t="array" aca="1" ref="AS5" ca="1">IF($A5&lt;&gt;TXT_Zuord,"",IF(ISBLANK($B5),"Keine Res_Id",SUMIFS(INDIRECT(CONCATENATE(ADDRESS(ZuordFirstRow,(ZuordFirstTiColumnNr+MATCH(AS$1,AllZuordWochStart,0)-1),,,"Zuordnung_Ressourcen"),":",ADDRESS(ZuordLastRow,(ZuordFirstTiColumnNr+MATCH(AS$1,AllZuordWochStart,0)-1)))),AllZuordResId,$B5)))</f>
        <v>0</v>
      </c>
      <c r="AT5" s="87" cm="1">
        <f t="array" aca="1" ref="AT5" ca="1">IF($A5&lt;&gt;TXT_Zuord,"",IF(ISBLANK($B5),"Keine Res_Id",SUMIFS(INDIRECT(CONCATENATE(ADDRESS(ZuordFirstRow,(ZuordFirstTiColumnNr+MATCH(AT$1,AllZuordWochStart,0)-1),,,"Zuordnung_Ressourcen"),":",ADDRESS(ZuordLastRow,(ZuordFirstTiColumnNr+MATCH(AT$1,AllZuordWochStart,0)-1)))),AllZuordResId,$B5)))</f>
        <v>0</v>
      </c>
      <c r="AU5" s="87" cm="1">
        <f t="array" aca="1" ref="AU5" ca="1">IF($A5&lt;&gt;TXT_Zuord,"",IF(ISBLANK($B5),"Keine Res_Id",SUMIFS(INDIRECT(CONCATENATE(ADDRESS(ZuordFirstRow,(ZuordFirstTiColumnNr+MATCH(AU$1,AllZuordWochStart,0)-1),,,"Zuordnung_Ressourcen"),":",ADDRESS(ZuordLastRow,(ZuordFirstTiColumnNr+MATCH(AU$1,AllZuordWochStart,0)-1)))),AllZuordResId,$B5)))</f>
        <v>0</v>
      </c>
      <c r="AV5" s="87" cm="1">
        <f t="array" aca="1" ref="AV5" ca="1">IF($A5&lt;&gt;TXT_Zuord,"",IF(ISBLANK($B5),"Keine Res_Id",SUMIFS(INDIRECT(CONCATENATE(ADDRESS(ZuordFirstRow,(ZuordFirstTiColumnNr+MATCH(AV$1,AllZuordWochStart,0)-1),,,"Zuordnung_Ressourcen"),":",ADDRESS(ZuordLastRow,(ZuordFirstTiColumnNr+MATCH(AV$1,AllZuordWochStart,0)-1)))),AllZuordResId,$B5)))</f>
        <v>0</v>
      </c>
      <c r="AW5" s="87" cm="1">
        <f t="array" aca="1" ref="AW5" ca="1">IF($A5&lt;&gt;TXT_Zuord,"",IF(ISBLANK($B5),"Keine Res_Id",SUMIFS(INDIRECT(CONCATENATE(ADDRESS(ZuordFirstRow,(ZuordFirstTiColumnNr+MATCH(AW$1,AllZuordWochStart,0)-1),,,"Zuordnung_Ressourcen"),":",ADDRESS(ZuordLastRow,(ZuordFirstTiColumnNr+MATCH(AW$1,AllZuordWochStart,0)-1)))),AllZuordResId,$B5)))</f>
        <v>0</v>
      </c>
      <c r="AX5" s="87" cm="1">
        <f t="array" aca="1" ref="AX5" ca="1">IF($A5&lt;&gt;TXT_Zuord,"",IF(ISBLANK($B5),"Keine Res_Id",SUMIFS(INDIRECT(CONCATENATE(ADDRESS(ZuordFirstRow,(ZuordFirstTiColumnNr+MATCH(AX$1,AllZuordWochStart,0)-1),,,"Zuordnung_Ressourcen"),":",ADDRESS(ZuordLastRow,(ZuordFirstTiColumnNr+MATCH(AX$1,AllZuordWochStart,0)-1)))),AllZuordResId,$B5)))</f>
        <v>0</v>
      </c>
      <c r="AY5" s="87" cm="1">
        <f t="array" aca="1" ref="AY5" ca="1">IF($A5&lt;&gt;TXT_Zuord,"",IF(ISBLANK($B5),"Keine Res_Id",SUMIFS(INDIRECT(CONCATENATE(ADDRESS(ZuordFirstRow,(ZuordFirstTiColumnNr+MATCH(AY$1,AllZuordWochStart,0)-1),,,"Zuordnung_Ressourcen"),":",ADDRESS(ZuordLastRow,(ZuordFirstTiColumnNr+MATCH(AY$1,AllZuordWochStart,0)-1)))),AllZuordResId,$B5)))</f>
        <v>0</v>
      </c>
      <c r="AZ5" s="87" cm="1">
        <f t="array" aca="1" ref="AZ5" ca="1">IF($A5&lt;&gt;TXT_Zuord,"",IF(ISBLANK($B5),"Keine Res_Id",SUMIFS(INDIRECT(CONCATENATE(ADDRESS(ZuordFirstRow,(ZuordFirstTiColumnNr+MATCH(AZ$1,AllZuordWochStart,0)-1),,,"Zuordnung_Ressourcen"),":",ADDRESS(ZuordLastRow,(ZuordFirstTiColumnNr+MATCH(AZ$1,AllZuordWochStart,0)-1)))),AllZuordResId,$B5)))</f>
        <v>0</v>
      </c>
      <c r="BA5" s="87" cm="1">
        <f t="array" aca="1" ref="BA5" ca="1">IF($A5&lt;&gt;TXT_Zuord,"",IF(ISBLANK($B5),"Keine Res_Id",SUMIFS(INDIRECT(CONCATENATE(ADDRESS(ZuordFirstRow,(ZuordFirstTiColumnNr+MATCH(BA$1,AllZuordWochStart,0)-1),,,"Zuordnung_Ressourcen"),":",ADDRESS(ZuordLastRow,(ZuordFirstTiColumnNr+MATCH(BA$1,AllZuordWochStart,0)-1)))),AllZuordResId,$B5)))</f>
        <v>0</v>
      </c>
      <c r="BB5" s="87" cm="1">
        <f t="array" aca="1" ref="BB5" ca="1">IF($A5&lt;&gt;TXT_Zuord,"",IF(ISBLANK($B5),"Keine Res_Id",SUMIFS(INDIRECT(CONCATENATE(ADDRESS(ZuordFirstRow,(ZuordFirstTiColumnNr+MATCH(BB$1,AllZuordWochStart,0)-1),,,"Zuordnung_Ressourcen"),":",ADDRESS(ZuordLastRow,(ZuordFirstTiColumnNr+MATCH(BB$1,AllZuordWochStart,0)-1)))),AllZuordResId,$B5)))</f>
        <v>0</v>
      </c>
      <c r="BC5" s="87" cm="1">
        <f t="array" aca="1" ref="BC5" ca="1">IF($A5&lt;&gt;TXT_Zuord,"",IF(ISBLANK($B5),"Keine Res_Id",SUMIFS(INDIRECT(CONCATENATE(ADDRESS(ZuordFirstRow,(ZuordFirstTiColumnNr+MATCH(BC$1,AllZuordWochStart,0)-1),,,"Zuordnung_Ressourcen"),":",ADDRESS(ZuordLastRow,(ZuordFirstTiColumnNr+MATCH(BC$1,AllZuordWochStart,0)-1)))),AllZuordResId,$B5)))</f>
        <v>0</v>
      </c>
      <c r="BD5" s="87" cm="1">
        <f t="array" aca="1" ref="BD5" ca="1">IF($A5&lt;&gt;TXT_Zuord,"",IF(ISBLANK($B5),"Keine Res_Id",SUMIFS(INDIRECT(CONCATENATE(ADDRESS(ZuordFirstRow,(ZuordFirstTiColumnNr+MATCH(BD$1,AllZuordWochStart,0)-1),,,"Zuordnung_Ressourcen"),":",ADDRESS(ZuordLastRow,(ZuordFirstTiColumnNr+MATCH(BD$1,AllZuordWochStart,0)-1)))),AllZuordResId,$B5)))</f>
        <v>0</v>
      </c>
      <c r="BE5" s="87" cm="1">
        <f t="array" aca="1" ref="BE5" ca="1">IF($A5&lt;&gt;TXT_Zuord,"",IF(ISBLANK($B5),"Keine Res_Id",SUMIFS(INDIRECT(CONCATENATE(ADDRESS(ZuordFirstRow,(ZuordFirstTiColumnNr+MATCH(BE$1,AllZuordWochStart,0)-1),,,"Zuordnung_Ressourcen"),":",ADDRESS(ZuordLastRow,(ZuordFirstTiColumnNr+MATCH(BE$1,AllZuordWochStart,0)-1)))),AllZuordResId,$B5)))</f>
        <v>0</v>
      </c>
      <c r="BF5" s="87" cm="1">
        <f t="array" aca="1" ref="BF5" ca="1">IF($A5&lt;&gt;TXT_Zuord,"",IF(ISBLANK($B5),"Keine Res_Id",SUMIFS(INDIRECT(CONCATENATE(ADDRESS(ZuordFirstRow,(ZuordFirstTiColumnNr+MATCH(BF$1,AllZuordWochStart,0)-1),,,"Zuordnung_Ressourcen"),":",ADDRESS(ZuordLastRow,(ZuordFirstTiColumnNr+MATCH(BF$1,AllZuordWochStart,0)-1)))),AllZuordResId,$B5)))</f>
        <v>0</v>
      </c>
      <c r="BG5" s="87" cm="1">
        <f t="array" aca="1" ref="BG5" ca="1">IF($A5&lt;&gt;TXT_Zuord,"",IF(ISBLANK($B5),"Keine Res_Id",SUMIFS(INDIRECT(CONCATENATE(ADDRESS(ZuordFirstRow,(ZuordFirstTiColumnNr+MATCH(BG$1,AllZuordWochStart,0)-1),,,"Zuordnung_Ressourcen"),":",ADDRESS(ZuordLastRow,(ZuordFirstTiColumnNr+MATCH(BG$1,AllZuordWochStart,0)-1)))),AllZuordResId,$B5)))</f>
        <v>0</v>
      </c>
      <c r="BH5" s="87" cm="1">
        <f t="array" aca="1" ref="BH5" ca="1">IF($A5&lt;&gt;TXT_Zuord,"",IF(ISBLANK($B5),"Keine Res_Id",SUMIFS(INDIRECT(CONCATENATE(ADDRESS(ZuordFirstRow,(ZuordFirstTiColumnNr+MATCH(BH$1,AllZuordWochStart,0)-1),,,"Zuordnung_Ressourcen"),":",ADDRESS(ZuordLastRow,(ZuordFirstTiColumnNr+MATCH(BH$1,AllZuordWochStart,0)-1)))),AllZuordResId,$B5)))</f>
        <v>0</v>
      </c>
      <c r="BI5" s="87" cm="1">
        <f t="array" aca="1" ref="BI5" ca="1">IF($A5&lt;&gt;TXT_Zuord,"",IF(ISBLANK($B5),"Keine Res_Id",SUMIFS(INDIRECT(CONCATENATE(ADDRESS(ZuordFirstRow,(ZuordFirstTiColumnNr+MATCH(BI$1,AllZuordWochStart,0)-1),,,"Zuordnung_Ressourcen"),":",ADDRESS(ZuordLastRow,(ZuordFirstTiColumnNr+MATCH(BI$1,AllZuordWochStart,0)-1)))),AllZuordResId,$B5)))</f>
        <v>0</v>
      </c>
      <c r="BJ5" s="87" cm="1">
        <f t="array" aca="1" ref="BJ5" ca="1">IF($A5&lt;&gt;TXT_Zuord,"",IF(ISBLANK($B5),"Keine Res_Id",SUMIFS(INDIRECT(CONCATENATE(ADDRESS(ZuordFirstRow,(ZuordFirstTiColumnNr+MATCH(BJ$1,AllZuordWochStart,0)-1),,,"Zuordnung_Ressourcen"),":",ADDRESS(ZuordLastRow,(ZuordFirstTiColumnNr+MATCH(BJ$1,AllZuordWochStart,0)-1)))),AllZuordResId,$B5)))</f>
        <v>0</v>
      </c>
      <c r="BK5" s="87" cm="1">
        <f t="array" aca="1" ref="BK5" ca="1">IF($A5&lt;&gt;TXT_Zuord,"",IF(ISBLANK($B5),"Keine Res_Id",SUMIFS(INDIRECT(CONCATENATE(ADDRESS(ZuordFirstRow,(ZuordFirstTiColumnNr+MATCH(BK$1,AllZuordWochStart,0)-1),,,"Zuordnung_Ressourcen"),":",ADDRESS(ZuordLastRow,(ZuordFirstTiColumnNr+MATCH(BK$1,AllZuordWochStart,0)-1)))),AllZuordResId,$B5)))</f>
        <v>0</v>
      </c>
      <c r="BL5" s="87" cm="1">
        <f t="array" aca="1" ref="BL5" ca="1">IF($A5&lt;&gt;TXT_Zuord,"",IF(ISBLANK($B5),"Keine Res_Id",SUMIFS(INDIRECT(CONCATENATE(ADDRESS(ZuordFirstRow,(ZuordFirstTiColumnNr+MATCH(BL$1,AllZuordWochStart,0)-1),,,"Zuordnung_Ressourcen"),":",ADDRESS(ZuordLastRow,(ZuordFirstTiColumnNr+MATCH(BL$1,AllZuordWochStart,0)-1)))),AllZuordResId,$B5)))</f>
        <v>0</v>
      </c>
      <c r="BM5" s="87" cm="1">
        <f t="array" aca="1" ref="BM5" ca="1">IF($A5&lt;&gt;TXT_Zuord,"",IF(ISBLANK($B5),"Keine Res_Id",SUMIFS(INDIRECT(CONCATENATE(ADDRESS(ZuordFirstRow,(ZuordFirstTiColumnNr+MATCH(BM$1,AllZuordWochStart,0)-1),,,"Zuordnung_Ressourcen"),":",ADDRESS(ZuordLastRow,(ZuordFirstTiColumnNr+MATCH(BM$1,AllZuordWochStart,0)-1)))),AllZuordResId,$B5)))</f>
        <v>0</v>
      </c>
      <c r="BN5" s="87" cm="1">
        <f t="array" aca="1" ref="BN5" ca="1">IF($A5&lt;&gt;TXT_Zuord,"",IF(ISBLANK($B5),"Keine Res_Id",SUMIFS(INDIRECT(CONCATENATE(ADDRESS(ZuordFirstRow,(ZuordFirstTiColumnNr+MATCH(BN$1,AllZuordWochStart,0)-1),,,"Zuordnung_Ressourcen"),":",ADDRESS(ZuordLastRow,(ZuordFirstTiColumnNr+MATCH(BN$1,AllZuordWochStart,0)-1)))),AllZuordResId,$B5)))</f>
        <v>0</v>
      </c>
      <c r="BO5" s="87" cm="1">
        <f t="array" aca="1" ref="BO5" ca="1">IF($A5&lt;&gt;TXT_Zuord,"",IF(ISBLANK($B5),"Keine Res_Id",SUMIFS(INDIRECT(CONCATENATE(ADDRESS(ZuordFirstRow,(ZuordFirstTiColumnNr+MATCH(BO$1,AllZuordWochStart,0)-1),,,"Zuordnung_Ressourcen"),":",ADDRESS(ZuordLastRow,(ZuordFirstTiColumnNr+MATCH(BO$1,AllZuordWochStart,0)-1)))),AllZuordResId,$B5)))</f>
        <v>0</v>
      </c>
      <c r="BP5" s="87" cm="1">
        <f t="array" aca="1" ref="BP5" ca="1">IF($A5&lt;&gt;TXT_Zuord,"",IF(ISBLANK($B5),"Keine Res_Id",SUMIFS(INDIRECT(CONCATENATE(ADDRESS(ZuordFirstRow,(ZuordFirstTiColumnNr+MATCH(BP$1,AllZuordWochStart,0)-1),,,"Zuordnung_Ressourcen"),":",ADDRESS(ZuordLastRow,(ZuordFirstTiColumnNr+MATCH(BP$1,AllZuordWochStart,0)-1)))),AllZuordResId,$B5)))</f>
        <v>0</v>
      </c>
      <c r="BQ5" s="87" cm="1">
        <f t="array" aca="1" ref="BQ5" ca="1">IF($A5&lt;&gt;TXT_Zuord,"",IF(ISBLANK($B5),"Keine Res_Id",SUMIFS(INDIRECT(CONCATENATE(ADDRESS(ZuordFirstRow,(ZuordFirstTiColumnNr+MATCH(BQ$1,AllZuordWochStart,0)-1),,,"Zuordnung_Ressourcen"),":",ADDRESS(ZuordLastRow,(ZuordFirstTiColumnNr+MATCH(BQ$1,AllZuordWochStart,0)-1)))),AllZuordResId,$B5)))</f>
        <v>0</v>
      </c>
      <c r="BR5" s="87" cm="1">
        <f t="array" aca="1" ref="BR5" ca="1">IF($A5&lt;&gt;TXT_Zuord,"",IF(ISBLANK($B5),"Keine Res_Id",SUMIFS(INDIRECT(CONCATENATE(ADDRESS(ZuordFirstRow,(ZuordFirstTiColumnNr+MATCH(BR$1,AllZuordWochStart,0)-1),,,"Zuordnung_Ressourcen"),":",ADDRESS(ZuordLastRow,(ZuordFirstTiColumnNr+MATCH(BR$1,AllZuordWochStart,0)-1)))),AllZuordResId,$B5)))</f>
        <v>0</v>
      </c>
      <c r="BS5" s="87" cm="1">
        <f t="array" aca="1" ref="BS5" ca="1">IF($A5&lt;&gt;TXT_Zuord,"",IF(ISBLANK($B5),"Keine Res_Id",SUMIFS(INDIRECT(CONCATENATE(ADDRESS(ZuordFirstRow,(ZuordFirstTiColumnNr+MATCH(BS$1,AllZuordWochStart,0)-1),,,"Zuordnung_Ressourcen"),":",ADDRESS(ZuordLastRow,(ZuordFirstTiColumnNr+MATCH(BS$1,AllZuordWochStart,0)-1)))),AllZuordResId,$B5)))</f>
        <v>0</v>
      </c>
      <c r="BT5" s="87" cm="1">
        <f t="array" aca="1" ref="BT5" ca="1">IF($A5&lt;&gt;TXT_Zuord,"",IF(ISBLANK($B5),"Keine Res_Id",SUMIFS(INDIRECT(CONCATENATE(ADDRESS(ZuordFirstRow,(ZuordFirstTiColumnNr+MATCH(BT$1,AllZuordWochStart,0)-1),,,"Zuordnung_Ressourcen"),":",ADDRESS(ZuordLastRow,(ZuordFirstTiColumnNr+MATCH(BT$1,AllZuordWochStart,0)-1)))),AllZuordResId,$B5)))</f>
        <v>0</v>
      </c>
      <c r="BU5" s="87" cm="1">
        <f t="array" aca="1" ref="BU5" ca="1">IF($A5&lt;&gt;TXT_Zuord,"",IF(ISBLANK($B5),"Keine Res_Id",SUMIFS(INDIRECT(CONCATENATE(ADDRESS(ZuordFirstRow,(ZuordFirstTiColumnNr+MATCH(BU$1,AllZuordWochStart,0)-1),,,"Zuordnung_Ressourcen"),":",ADDRESS(ZuordLastRow,(ZuordFirstTiColumnNr+MATCH(BU$1,AllZuordWochStart,0)-1)))),AllZuordResId,$B5)))</f>
        <v>0</v>
      </c>
      <c r="BV5" s="87" cm="1">
        <f t="array" aca="1" ref="BV5" ca="1">IF($A5&lt;&gt;TXT_Zuord,"",IF(ISBLANK($B5),"Keine Res_Id",SUMIFS(INDIRECT(CONCATENATE(ADDRESS(ZuordFirstRow,(ZuordFirstTiColumnNr+MATCH(BV$1,AllZuordWochStart,0)-1),,,"Zuordnung_Ressourcen"),":",ADDRESS(ZuordLastRow,(ZuordFirstTiColumnNr+MATCH(BV$1,AllZuordWochStart,0)-1)))),AllZuordResId,$B5)))</f>
        <v>0</v>
      </c>
      <c r="BW5" s="87" cm="1">
        <f t="array" aca="1" ref="BW5" ca="1">IF($A5&lt;&gt;TXT_Zuord,"",IF(ISBLANK($B5),"Keine Res_Id",SUMIFS(INDIRECT(CONCATENATE(ADDRESS(ZuordFirstRow,(ZuordFirstTiColumnNr+MATCH(BW$1,AllZuordWochStart,0)-1),,,"Zuordnung_Ressourcen"),":",ADDRESS(ZuordLastRow,(ZuordFirstTiColumnNr+MATCH(BW$1,AllZuordWochStart,0)-1)))),AllZuordResId,$B5)))</f>
        <v>0</v>
      </c>
      <c r="BX5" s="87" cm="1">
        <f t="array" aca="1" ref="BX5" ca="1">IF($A5&lt;&gt;TXT_Zuord,"",IF(ISBLANK($B5),"Keine Res_Id",SUMIFS(INDIRECT(CONCATENATE(ADDRESS(ZuordFirstRow,(ZuordFirstTiColumnNr+MATCH(BX$1,AllZuordWochStart,0)-1),,,"Zuordnung_Ressourcen"),":",ADDRESS(ZuordLastRow,(ZuordFirstTiColumnNr+MATCH(BX$1,AllZuordWochStart,0)-1)))),AllZuordResId,$B5)))</f>
        <v>0</v>
      </c>
      <c r="BY5" s="87" cm="1">
        <f t="array" aca="1" ref="BY5" ca="1">IF($A5&lt;&gt;TXT_Zuord,"",IF(ISBLANK($B5),"Keine Res_Id",SUMIFS(INDIRECT(CONCATENATE(ADDRESS(ZuordFirstRow,(ZuordFirstTiColumnNr+MATCH(BY$1,AllZuordWochStart,0)-1),,,"Zuordnung_Ressourcen"),":",ADDRESS(ZuordLastRow,(ZuordFirstTiColumnNr+MATCH(BY$1,AllZuordWochStart,0)-1)))),AllZuordResId,$B5)))</f>
        <v>0</v>
      </c>
      <c r="BZ5" s="87" cm="1">
        <f t="array" aca="1" ref="BZ5" ca="1">IF($A5&lt;&gt;TXT_Zuord,"",IF(ISBLANK($B5),"Keine Res_Id",SUMIFS(INDIRECT(CONCATENATE(ADDRESS(ZuordFirstRow,(ZuordFirstTiColumnNr+MATCH(BZ$1,AllZuordWochStart,0)-1),,,"Zuordnung_Ressourcen"),":",ADDRESS(ZuordLastRow,(ZuordFirstTiColumnNr+MATCH(BZ$1,AllZuordWochStart,0)-1)))),AllZuordResId,$B5)))</f>
        <v>0</v>
      </c>
      <c r="CA5" s="87" cm="1">
        <f t="array" aca="1" ref="CA5" ca="1">IF($A5&lt;&gt;TXT_Zuord,"",IF(ISBLANK($B5),"Keine Res_Id",SUMIFS(INDIRECT(CONCATENATE(ADDRESS(ZuordFirstRow,(ZuordFirstTiColumnNr+MATCH(CA$1,AllZuordWochStart,0)-1),,,"Zuordnung_Ressourcen"),":",ADDRESS(ZuordLastRow,(ZuordFirstTiColumnNr+MATCH(CA$1,AllZuordWochStart,0)-1)))),AllZuordResId,$B5)))</f>
        <v>0</v>
      </c>
      <c r="CB5" s="87" cm="1">
        <f t="array" aca="1" ref="CB5" ca="1">IF($A5&lt;&gt;TXT_Zuord,"",IF(ISBLANK($B5),"Keine Res_Id",SUMIFS(INDIRECT(CONCATENATE(ADDRESS(ZuordFirstRow,(ZuordFirstTiColumnNr+MATCH(CB$1,AllZuordWochStart,0)-1),,,"Zuordnung_Ressourcen"),":",ADDRESS(ZuordLastRow,(ZuordFirstTiColumnNr+MATCH(CB$1,AllZuordWochStart,0)-1)))),AllZuordResId,$B5)))</f>
        <v>0</v>
      </c>
      <c r="CC5" s="87" cm="1">
        <f t="array" aca="1" ref="CC5" ca="1">IF($A5&lt;&gt;TXT_Zuord,"",IF(ISBLANK($B5),"Keine Res_Id",SUMIFS(INDIRECT(CONCATENATE(ADDRESS(ZuordFirstRow,(ZuordFirstTiColumnNr+MATCH(CC$1,AllZuordWochStart,0)-1),,,"Zuordnung_Ressourcen"),":",ADDRESS(ZuordLastRow,(ZuordFirstTiColumnNr+MATCH(CC$1,AllZuordWochStart,0)-1)))),AllZuordResId,$B5)))</f>
        <v>0</v>
      </c>
      <c r="CD5" s="87" cm="1">
        <f t="array" aca="1" ref="CD5" ca="1">IF($A5&lt;&gt;TXT_Zuord,"",IF(ISBLANK($B5),"Keine Res_Id",SUMIFS(INDIRECT(CONCATENATE(ADDRESS(ZuordFirstRow,(ZuordFirstTiColumnNr+MATCH(CD$1,AllZuordWochStart,0)-1),,,"Zuordnung_Ressourcen"),":",ADDRESS(ZuordLastRow,(ZuordFirstTiColumnNr+MATCH(CD$1,AllZuordWochStart,0)-1)))),AllZuordResId,$B5)))</f>
        <v>0</v>
      </c>
      <c r="CE5" s="87" cm="1">
        <f t="array" aca="1" ref="CE5" ca="1">IF($A5&lt;&gt;TXT_Zuord,"",IF(ISBLANK($B5),"Keine Res_Id",SUMIFS(INDIRECT(CONCATENATE(ADDRESS(ZuordFirstRow,(ZuordFirstTiColumnNr+MATCH(CE$1,AllZuordWochStart,0)-1),,,"Zuordnung_Ressourcen"),":",ADDRESS(ZuordLastRow,(ZuordFirstTiColumnNr+MATCH(CE$1,AllZuordWochStart,0)-1)))),AllZuordResId,$B5)))</f>
        <v>0</v>
      </c>
      <c r="CF5" s="87" cm="1">
        <f t="array" aca="1" ref="CF5" ca="1">IF($A5&lt;&gt;TXT_Zuord,"",IF(ISBLANK($B5),"Keine Res_Id",SUMIFS(INDIRECT(CONCATENATE(ADDRESS(ZuordFirstRow,(ZuordFirstTiColumnNr+MATCH(CF$1,AllZuordWochStart,0)-1),,,"Zuordnung_Ressourcen"),":",ADDRESS(ZuordLastRow,(ZuordFirstTiColumnNr+MATCH(CF$1,AllZuordWochStart,0)-1)))),AllZuordResId,$B5)))</f>
        <v>0</v>
      </c>
      <c r="CG5" s="87" cm="1">
        <f t="array" aca="1" ref="CG5" ca="1">IF($A5&lt;&gt;TXT_Zuord,"",IF(ISBLANK($B5),"Keine Res_Id",SUMIFS(INDIRECT(CONCATENATE(ADDRESS(ZuordFirstRow,(ZuordFirstTiColumnNr+MATCH(CG$1,AllZuordWochStart,0)-1),,,"Zuordnung_Ressourcen"),":",ADDRESS(ZuordLastRow,(ZuordFirstTiColumnNr+MATCH(CG$1,AllZuordWochStart,0)-1)))),AllZuordResId,$B5)))</f>
        <v>0</v>
      </c>
      <c r="CH5" s="87" cm="1">
        <f t="array" aca="1" ref="CH5" ca="1">IF($A5&lt;&gt;TXT_Zuord,"",IF(ISBLANK($B5),"Keine Res_Id",SUMIFS(INDIRECT(CONCATENATE(ADDRESS(ZuordFirstRow,(ZuordFirstTiColumnNr+MATCH(CH$1,AllZuordWochStart,0)-1),,,"Zuordnung_Ressourcen"),":",ADDRESS(ZuordLastRow,(ZuordFirstTiColumnNr+MATCH(CH$1,AllZuordWochStart,0)-1)))),AllZuordResId,$B5)))</f>
        <v>0</v>
      </c>
      <c r="CI5" s="87" cm="1">
        <f t="array" aca="1" ref="CI5" ca="1">IF($A5&lt;&gt;TXT_Zuord,"",IF(ISBLANK($B5),"Keine Res_Id",SUMIFS(INDIRECT(CONCATENATE(ADDRESS(ZuordFirstRow,(ZuordFirstTiColumnNr+MATCH(CI$1,AllZuordWochStart,0)-1),,,"Zuordnung_Ressourcen"),":",ADDRESS(ZuordLastRow,(ZuordFirstTiColumnNr+MATCH(CI$1,AllZuordWochStart,0)-1)))),AllZuordResId,$B5)))</f>
        <v>0</v>
      </c>
      <c r="CJ5" s="87" cm="1">
        <f t="array" aca="1" ref="CJ5" ca="1">IF($A5&lt;&gt;TXT_Zuord,"",IF(ISBLANK($B5),"Keine Res_Id",SUMIFS(INDIRECT(CONCATENATE(ADDRESS(ZuordFirstRow,(ZuordFirstTiColumnNr+MATCH(CJ$1,AllZuordWochStart,0)-1),,,"Zuordnung_Ressourcen"),":",ADDRESS(ZuordLastRow,(ZuordFirstTiColumnNr+MATCH(CJ$1,AllZuordWochStart,0)-1)))),AllZuordResId,$B5)))</f>
        <v>0</v>
      </c>
      <c r="CK5" s="87" cm="1">
        <f t="array" aca="1" ref="CK5" ca="1">IF($A5&lt;&gt;TXT_Zuord,"",IF(ISBLANK($B5),"Keine Res_Id",SUMIFS(INDIRECT(CONCATENATE(ADDRESS(ZuordFirstRow,(ZuordFirstTiColumnNr+MATCH(CK$1,AllZuordWochStart,0)-1),,,"Zuordnung_Ressourcen"),":",ADDRESS(ZuordLastRow,(ZuordFirstTiColumnNr+MATCH(CK$1,AllZuordWochStart,0)-1)))),AllZuordResId,$B5)))</f>
        <v>0</v>
      </c>
      <c r="CL5" s="87" cm="1">
        <f t="array" aca="1" ref="CL5" ca="1">IF($A5&lt;&gt;TXT_Zuord,"",IF(ISBLANK($B5),"Keine Res_Id",SUMIFS(INDIRECT(CONCATENATE(ADDRESS(ZuordFirstRow,(ZuordFirstTiColumnNr+MATCH(CL$1,AllZuordWochStart,0)-1),,,"Zuordnung_Ressourcen"),":",ADDRESS(ZuordLastRow,(ZuordFirstTiColumnNr+MATCH(CL$1,AllZuordWochStart,0)-1)))),AllZuordResId,$B5)))</f>
        <v>0</v>
      </c>
      <c r="CM5" s="87" cm="1">
        <f t="array" aca="1" ref="CM5" ca="1">IF($A5&lt;&gt;TXT_Zuord,"",IF(ISBLANK($B5),"Keine Res_Id",SUMIFS(INDIRECT(CONCATENATE(ADDRESS(ZuordFirstRow,(ZuordFirstTiColumnNr+MATCH(CM$1,AllZuordWochStart,0)-1),,,"Zuordnung_Ressourcen"),":",ADDRESS(ZuordLastRow,(ZuordFirstTiColumnNr+MATCH(CM$1,AllZuordWochStart,0)-1)))),AllZuordResId,$B5)))</f>
        <v>0</v>
      </c>
      <c r="CN5" s="87" cm="1">
        <f t="array" aca="1" ref="CN5" ca="1">IF($A5&lt;&gt;TXT_Zuord,"",IF(ISBLANK($B5),"Keine Res_Id",SUMIFS(INDIRECT(CONCATENATE(ADDRESS(ZuordFirstRow,(ZuordFirstTiColumnNr+MATCH(CN$1,AllZuordWochStart,0)-1),,,"Zuordnung_Ressourcen"),":",ADDRESS(ZuordLastRow,(ZuordFirstTiColumnNr+MATCH(CN$1,AllZuordWochStart,0)-1)))),AllZuordResId,$B5)))</f>
        <v>0</v>
      </c>
      <c r="CO5" s="87" cm="1">
        <f t="array" aca="1" ref="CO5" ca="1">IF($A5&lt;&gt;TXT_Zuord,"",IF(ISBLANK($B5),"Keine Res_Id",SUMIFS(INDIRECT(CONCATENATE(ADDRESS(ZuordFirstRow,(ZuordFirstTiColumnNr+MATCH(CO$1,AllZuordWochStart,0)-1),,,"Zuordnung_Ressourcen"),":",ADDRESS(ZuordLastRow,(ZuordFirstTiColumnNr+MATCH(CO$1,AllZuordWochStart,0)-1)))),AllZuordResId,$B5)))</f>
        <v>0</v>
      </c>
      <c r="CP5" s="87" cm="1">
        <f t="array" aca="1" ref="CP5" ca="1">IF($A5&lt;&gt;TXT_Zuord,"",IF(ISBLANK($B5),"Keine Res_Id",SUMIFS(INDIRECT(CONCATENATE(ADDRESS(ZuordFirstRow,(ZuordFirstTiColumnNr+MATCH(CP$1,AllZuordWochStart,0)-1),,,"Zuordnung_Ressourcen"),":",ADDRESS(ZuordLastRow,(ZuordFirstTiColumnNr+MATCH(CP$1,AllZuordWochStart,0)-1)))),AllZuordResId,$B5)))</f>
        <v>0</v>
      </c>
      <c r="CQ5" s="87" cm="1">
        <f t="array" aca="1" ref="CQ5" ca="1">IF($A5&lt;&gt;TXT_Zuord,"",IF(ISBLANK($B5),"Keine Res_Id",SUMIFS(INDIRECT(CONCATENATE(ADDRESS(ZuordFirstRow,(ZuordFirstTiColumnNr+MATCH(CQ$1,AllZuordWochStart,0)-1),,,"Zuordnung_Ressourcen"),":",ADDRESS(ZuordLastRow,(ZuordFirstTiColumnNr+MATCH(CQ$1,AllZuordWochStart,0)-1)))),AllZuordResId,$B5)))</f>
        <v>0</v>
      </c>
      <c r="CR5" s="87" cm="1">
        <f t="array" aca="1" ref="CR5" ca="1">IF($A5&lt;&gt;TXT_Zuord,"",IF(ISBLANK($B5),"Keine Res_Id",SUMIFS(INDIRECT(CONCATENATE(ADDRESS(ZuordFirstRow,(ZuordFirstTiColumnNr+MATCH(CR$1,AllZuordWochStart,0)-1),,,"Zuordnung_Ressourcen"),":",ADDRESS(ZuordLastRow,(ZuordFirstTiColumnNr+MATCH(CR$1,AllZuordWochStart,0)-1)))),AllZuordResId,$B5)))</f>
        <v>0</v>
      </c>
      <c r="CS5" s="87" cm="1">
        <f t="array" aca="1" ref="CS5" ca="1">IF($A5&lt;&gt;TXT_Zuord,"",IF(ISBLANK($B5),"Keine Res_Id",SUMIFS(INDIRECT(CONCATENATE(ADDRESS(ZuordFirstRow,(ZuordFirstTiColumnNr+MATCH(CS$1,AllZuordWochStart,0)-1),,,"Zuordnung_Ressourcen"),":",ADDRESS(ZuordLastRow,(ZuordFirstTiColumnNr+MATCH(CS$1,AllZuordWochStart,0)-1)))),AllZuordResId,$B5)))</f>
        <v>0</v>
      </c>
      <c r="CT5" s="87" cm="1">
        <f t="array" aca="1" ref="CT5" ca="1">IF($A5&lt;&gt;TXT_Zuord,"",IF(ISBLANK($B5),"Keine Res_Id",SUMIFS(INDIRECT(CONCATENATE(ADDRESS(ZuordFirstRow,(ZuordFirstTiColumnNr+MATCH(CT$1,AllZuordWochStart,0)-1),,,"Zuordnung_Ressourcen"),":",ADDRESS(ZuordLastRow,(ZuordFirstTiColumnNr+MATCH(CT$1,AllZuordWochStart,0)-1)))),AllZuordResId,$B5)))</f>
        <v>0</v>
      </c>
      <c r="CU5" s="87" cm="1">
        <f t="array" aca="1" ref="CU5" ca="1">IF($A5&lt;&gt;TXT_Zuord,"",IF(ISBLANK($B5),"Keine Res_Id",SUMIFS(INDIRECT(CONCATENATE(ADDRESS(ZuordFirstRow,(ZuordFirstTiColumnNr+MATCH(CU$1,AllZuordWochStart,0)-1),,,"Zuordnung_Ressourcen"),":",ADDRESS(ZuordLastRow,(ZuordFirstTiColumnNr+MATCH(CU$1,AllZuordWochStart,0)-1)))),AllZuordResId,$B5)))</f>
        <v>0</v>
      </c>
      <c r="CV5" s="87" cm="1">
        <f t="array" aca="1" ref="CV5" ca="1">IF($A5&lt;&gt;TXT_Zuord,"",IF(ISBLANK($B5),"Keine Res_Id",SUMIFS(INDIRECT(CONCATENATE(ADDRESS(ZuordFirstRow,(ZuordFirstTiColumnNr+MATCH(CV$1,AllZuordWochStart,0)-1),,,"Zuordnung_Ressourcen"),":",ADDRESS(ZuordLastRow,(ZuordFirstTiColumnNr+MATCH(CV$1,AllZuordWochStart,0)-1)))),AllZuordResId,$B5)))</f>
        <v>0</v>
      </c>
      <c r="CW5" s="87" cm="1">
        <f t="array" aca="1" ref="CW5" ca="1">IF($A5&lt;&gt;TXT_Zuord,"",IF(ISBLANK($B5),"Keine Res_Id",SUMIFS(INDIRECT(CONCATENATE(ADDRESS(ZuordFirstRow,(ZuordFirstTiColumnNr+MATCH(CW$1,AllZuordWochStart,0)-1),,,"Zuordnung_Ressourcen"),":",ADDRESS(ZuordLastRow,(ZuordFirstTiColumnNr+MATCH(CW$1,AllZuordWochStart,0)-1)))),AllZuordResId,$B5)))</f>
        <v>0</v>
      </c>
      <c r="CX5" s="87" cm="1">
        <f t="array" aca="1" ref="CX5" ca="1">IF($A5&lt;&gt;TXT_Zuord,"",IF(ISBLANK($B5),"Keine Res_Id",SUMIFS(INDIRECT(CONCATENATE(ADDRESS(ZuordFirstRow,(ZuordFirstTiColumnNr+MATCH(CX$1,AllZuordWochStart,0)-1),,,"Zuordnung_Ressourcen"),":",ADDRESS(ZuordLastRow,(ZuordFirstTiColumnNr+MATCH(CX$1,AllZuordWochStart,0)-1)))),AllZuordResId,$B5)))</f>
        <v>0</v>
      </c>
      <c r="CY5" s="87" cm="1">
        <f t="array" aca="1" ref="CY5" ca="1">IF($A5&lt;&gt;TXT_Zuord,"",IF(ISBLANK($B5),"Keine Res_Id",SUMIFS(INDIRECT(CONCATENATE(ADDRESS(ZuordFirstRow,(ZuordFirstTiColumnNr+MATCH(CY$1,AllZuordWochStart,0)-1),,,"Zuordnung_Ressourcen"),":",ADDRESS(ZuordLastRow,(ZuordFirstTiColumnNr+MATCH(CY$1,AllZuordWochStart,0)-1)))),AllZuordResId,$B5)))</f>
        <v>0</v>
      </c>
      <c r="CZ5" s="87" cm="1">
        <f t="array" aca="1" ref="CZ5" ca="1">IF($A5&lt;&gt;TXT_Zuord,"",IF(ISBLANK($B5),"Keine Res_Id",SUMIFS(INDIRECT(CONCATENATE(ADDRESS(ZuordFirstRow,(ZuordFirstTiColumnNr+MATCH(CZ$1,AllZuordWochStart,0)-1),,,"Zuordnung_Ressourcen"),":",ADDRESS(ZuordLastRow,(ZuordFirstTiColumnNr+MATCH(CZ$1,AllZuordWochStart,0)-1)))),AllZuordResId,$B5)))</f>
        <v>0</v>
      </c>
      <c r="DA5" s="87" cm="1">
        <f t="array" aca="1" ref="DA5" ca="1">IF($A5&lt;&gt;TXT_Zuord,"",IF(ISBLANK($B5),"Keine Res_Id",SUMIFS(INDIRECT(CONCATENATE(ADDRESS(ZuordFirstRow,(ZuordFirstTiColumnNr+MATCH(DA$1,AllZuordWochStart,0)-1),,,"Zuordnung_Ressourcen"),":",ADDRESS(ZuordLastRow,(ZuordFirstTiColumnNr+MATCH(DA$1,AllZuordWochStart,0)-1)))),AllZuordResId,$B5)))</f>
        <v>0</v>
      </c>
      <c r="DB5" s="87" cm="1">
        <f t="array" aca="1" ref="DB5" ca="1">IF($A5&lt;&gt;TXT_Zuord,"",IF(ISBLANK($B5),"Keine Res_Id",SUMIFS(INDIRECT(CONCATENATE(ADDRESS(ZuordFirstRow,(ZuordFirstTiColumnNr+MATCH(DB$1,AllZuordWochStart,0)-1),,,"Zuordnung_Ressourcen"),":",ADDRESS(ZuordLastRow,(ZuordFirstTiColumnNr+MATCH(DB$1,AllZuordWochStart,0)-1)))),AllZuordResId,$B5)))</f>
        <v>0</v>
      </c>
      <c r="DC5" s="87" cm="1">
        <f t="array" aca="1" ref="DC5" ca="1">IF($A5&lt;&gt;TXT_Zuord,"",IF(ISBLANK($B5),"Keine Res_Id",SUMIFS(INDIRECT(CONCATENATE(ADDRESS(ZuordFirstRow,(ZuordFirstTiColumnNr+MATCH(DC$1,AllZuordWochStart,0)-1),,,"Zuordnung_Ressourcen"),":",ADDRESS(ZuordLastRow,(ZuordFirstTiColumnNr+MATCH(DC$1,AllZuordWochStart,0)-1)))),AllZuordResId,$B5)))</f>
        <v>0</v>
      </c>
      <c r="DD5" s="87" cm="1">
        <f t="array" aca="1" ref="DD5" ca="1">IF($A5&lt;&gt;TXT_Zuord,"",IF(ISBLANK($B5),"Keine Res_Id",SUMIFS(INDIRECT(CONCATENATE(ADDRESS(ZuordFirstRow,(ZuordFirstTiColumnNr+MATCH(DD$1,AllZuordWochStart,0)-1),,,"Zuordnung_Ressourcen"),":",ADDRESS(ZuordLastRow,(ZuordFirstTiColumnNr+MATCH(DD$1,AllZuordWochStart,0)-1)))),AllZuordResId,$B5)))</f>
        <v>0</v>
      </c>
      <c r="DE5" s="87" cm="1">
        <f t="array" aca="1" ref="DE5" ca="1">IF($A5&lt;&gt;TXT_Zuord,"",IF(ISBLANK($B5),"Keine Res_Id",SUMIFS(INDIRECT(CONCATENATE(ADDRESS(ZuordFirstRow,(ZuordFirstTiColumnNr+MATCH(DE$1,AllZuordWochStart,0)-1),,,"Zuordnung_Ressourcen"),":",ADDRESS(ZuordLastRow,(ZuordFirstTiColumnNr+MATCH(DE$1,AllZuordWochStart,0)-1)))),AllZuordResId,$B5)))</f>
        <v>0</v>
      </c>
      <c r="DF5" s="87" cm="1">
        <f t="array" aca="1" ref="DF5" ca="1">IF($A5&lt;&gt;TXT_Zuord,"",IF(ISBLANK($B5),"Keine Res_Id",SUMIFS(INDIRECT(CONCATENATE(ADDRESS(ZuordFirstRow,(ZuordFirstTiColumnNr+MATCH(DF$1,AllZuordWochStart,0)-1),,,"Zuordnung_Ressourcen"),":",ADDRESS(ZuordLastRow,(ZuordFirstTiColumnNr+MATCH(DF$1,AllZuordWochStart,0)-1)))),AllZuordResId,$B5)))</f>
        <v>0</v>
      </c>
      <c r="DG5" s="87" cm="1">
        <f t="array" aca="1" ref="DG5" ca="1">IF($A5&lt;&gt;TXT_Zuord,"",IF(ISBLANK($B5),"Keine Res_Id",SUMIFS(INDIRECT(CONCATENATE(ADDRESS(ZuordFirstRow,(ZuordFirstTiColumnNr+MATCH(DG$1,AllZuordWochStart,0)-1),,,"Zuordnung_Ressourcen"),":",ADDRESS(ZuordLastRow,(ZuordFirstTiColumnNr+MATCH(DG$1,AllZuordWochStart,0)-1)))),AllZuordResId,$B5)))</f>
        <v>0</v>
      </c>
    </row>
    <row r="6" spans="1:111" s="23" customFormat="1" ht="16.5" x14ac:dyDescent="0.3">
      <c r="A6" s="74" t="s">
        <v>100</v>
      </c>
      <c r="B6" s="69"/>
      <c r="C6" s="65"/>
      <c r="D6" s="65"/>
      <c r="E6" s="65"/>
      <c r="F6" s="65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</row>
    <row r="7" spans="1:111" s="23" customFormat="1" ht="16.5" x14ac:dyDescent="0.3">
      <c r="A7" s="74" t="s">
        <v>101</v>
      </c>
      <c r="B7" s="87">
        <f>B6</f>
        <v>0</v>
      </c>
      <c r="C7" s="90">
        <f>C6</f>
        <v>0</v>
      </c>
      <c r="D7" s="90">
        <f>D6</f>
        <v>0</v>
      </c>
      <c r="E7" s="90">
        <f>E6</f>
        <v>0</v>
      </c>
      <c r="F7" s="90">
        <f>F6</f>
        <v>0</v>
      </c>
      <c r="G7" s="87" cm="1">
        <f t="array" aca="1" ref="G7" ca="1">IF($A7&lt;&gt;TXT_Zuord,"",IF(ISBLANK($B7),"Keine Res_Id",SUMIFS(INDIRECT(CONCATENATE(ADDRESS(ZuordFirstRow,(ZuordFirstTiColumnNr+MATCH(G$1,AllZuordWochStart,0)-1),,,"Zuordnung_Ressourcen"),":",ADDRESS(ZuordLastRow,(ZuordFirstTiColumnNr+MATCH(G$1,AllZuordWochStart,0)-1)))),AllZuordResId,$B7)))</f>
        <v>0</v>
      </c>
      <c r="H7" s="87" cm="1">
        <f t="array" aca="1" ref="H7" ca="1">IF($A7&lt;&gt;TXT_Zuord,"",IF(ISBLANK($B7),"Keine Res_Id",SUMIFS(INDIRECT(CONCATENATE(ADDRESS(ZuordFirstRow,(ZuordFirstTiColumnNr+MATCH(H$1,AllZuordWochStart,0)-1),,,"Zuordnung_Ressourcen"),":",ADDRESS(ZuordLastRow,(ZuordFirstTiColumnNr+MATCH(H$1,AllZuordWochStart,0)-1)))),AllZuordResId,$B7)))</f>
        <v>0</v>
      </c>
      <c r="I7" s="87" cm="1">
        <f t="array" aca="1" ref="I7" ca="1">IF($A7&lt;&gt;TXT_Zuord,"",IF(ISBLANK($B7),"Keine Res_Id",SUMIFS(INDIRECT(CONCATENATE(ADDRESS(ZuordFirstRow,(ZuordFirstTiColumnNr+MATCH(I$1,AllZuordWochStart,0)-1),,,"Zuordnung_Ressourcen"),":",ADDRESS(ZuordLastRow,(ZuordFirstTiColumnNr+MATCH(I$1,AllZuordWochStart,0)-1)))),AllZuordResId,$B7)))</f>
        <v>0</v>
      </c>
      <c r="J7" s="87" cm="1">
        <f t="array" aca="1" ref="J7" ca="1">IF($A7&lt;&gt;TXT_Zuord,"",IF(ISBLANK($B7),"Keine Res_Id",SUMIFS(INDIRECT(CONCATENATE(ADDRESS(ZuordFirstRow,(ZuordFirstTiColumnNr+MATCH(J$1,AllZuordWochStart,0)-1),,,"Zuordnung_Ressourcen"),":",ADDRESS(ZuordLastRow,(ZuordFirstTiColumnNr+MATCH(J$1,AllZuordWochStart,0)-1)))),AllZuordResId,$B7)))</f>
        <v>0</v>
      </c>
      <c r="K7" s="87" cm="1">
        <f t="array" aca="1" ref="K7" ca="1">IF($A7&lt;&gt;TXT_Zuord,"",IF(ISBLANK($B7),"Keine Res_Id",SUMIFS(INDIRECT(CONCATENATE(ADDRESS(ZuordFirstRow,(ZuordFirstTiColumnNr+MATCH(K$1,AllZuordWochStart,0)-1),,,"Zuordnung_Ressourcen"),":",ADDRESS(ZuordLastRow,(ZuordFirstTiColumnNr+MATCH(K$1,AllZuordWochStart,0)-1)))),AllZuordResId,$B7)))</f>
        <v>0</v>
      </c>
      <c r="L7" s="87" cm="1">
        <f t="array" aca="1" ref="L7" ca="1">IF($A7&lt;&gt;TXT_Zuord,"",IF(ISBLANK($B7),"Keine Res_Id",SUMIFS(INDIRECT(CONCATENATE(ADDRESS(ZuordFirstRow,(ZuordFirstTiColumnNr+MATCH(L$1,AllZuordWochStart,0)-1),,,"Zuordnung_Ressourcen"),":",ADDRESS(ZuordLastRow,(ZuordFirstTiColumnNr+MATCH(L$1,AllZuordWochStart,0)-1)))),AllZuordResId,$B7)))</f>
        <v>0</v>
      </c>
      <c r="M7" s="87" cm="1">
        <f t="array" aca="1" ref="M7" ca="1">IF($A7&lt;&gt;TXT_Zuord,"",IF(ISBLANK($B7),"Keine Res_Id",SUMIFS(INDIRECT(CONCATENATE(ADDRESS(ZuordFirstRow,(ZuordFirstTiColumnNr+MATCH(M$1,AllZuordWochStart,0)-1),,,"Zuordnung_Ressourcen"),":",ADDRESS(ZuordLastRow,(ZuordFirstTiColumnNr+MATCH(M$1,AllZuordWochStart,0)-1)))),AllZuordResId,$B7)))</f>
        <v>0</v>
      </c>
      <c r="N7" s="87" cm="1">
        <f t="array" aca="1" ref="N7" ca="1">IF($A7&lt;&gt;TXT_Zuord,"",IF(ISBLANK($B7),"Keine Res_Id",SUMIFS(INDIRECT(CONCATENATE(ADDRESS(ZuordFirstRow,(ZuordFirstTiColumnNr+MATCH(N$1,AllZuordWochStart,0)-1),,,"Zuordnung_Ressourcen"),":",ADDRESS(ZuordLastRow,(ZuordFirstTiColumnNr+MATCH(N$1,AllZuordWochStart,0)-1)))),AllZuordResId,$B7)))</f>
        <v>0</v>
      </c>
      <c r="O7" s="87" cm="1">
        <f t="array" aca="1" ref="O7" ca="1">IF($A7&lt;&gt;TXT_Zuord,"",IF(ISBLANK($B7),"Keine Res_Id",SUMIFS(INDIRECT(CONCATENATE(ADDRESS(ZuordFirstRow,(ZuordFirstTiColumnNr+MATCH(O$1,AllZuordWochStart,0)-1),,,"Zuordnung_Ressourcen"),":",ADDRESS(ZuordLastRow,(ZuordFirstTiColumnNr+MATCH(O$1,AllZuordWochStart,0)-1)))),AllZuordResId,$B7)))</f>
        <v>0</v>
      </c>
      <c r="P7" s="87" cm="1">
        <f t="array" aca="1" ref="P7" ca="1">IF($A7&lt;&gt;TXT_Zuord,"",IF(ISBLANK($B7),"Keine Res_Id",SUMIFS(INDIRECT(CONCATENATE(ADDRESS(ZuordFirstRow,(ZuordFirstTiColumnNr+MATCH(P$1,AllZuordWochStart,0)-1),,,"Zuordnung_Ressourcen"),":",ADDRESS(ZuordLastRow,(ZuordFirstTiColumnNr+MATCH(P$1,AllZuordWochStart,0)-1)))),AllZuordResId,$B7)))</f>
        <v>0</v>
      </c>
      <c r="Q7" s="87" cm="1">
        <f t="array" aca="1" ref="Q7" ca="1">IF($A7&lt;&gt;TXT_Zuord,"",IF(ISBLANK($B7),"Keine Res_Id",SUMIFS(INDIRECT(CONCATENATE(ADDRESS(ZuordFirstRow,(ZuordFirstTiColumnNr+MATCH(Q$1,AllZuordWochStart,0)-1),,,"Zuordnung_Ressourcen"),":",ADDRESS(ZuordLastRow,(ZuordFirstTiColumnNr+MATCH(Q$1,AllZuordWochStart,0)-1)))),AllZuordResId,$B7)))</f>
        <v>0</v>
      </c>
      <c r="R7" s="87" cm="1">
        <f t="array" aca="1" ref="R7" ca="1">IF($A7&lt;&gt;TXT_Zuord,"",IF(ISBLANK($B7),"Keine Res_Id",SUMIFS(INDIRECT(CONCATENATE(ADDRESS(ZuordFirstRow,(ZuordFirstTiColumnNr+MATCH(R$1,AllZuordWochStart,0)-1),,,"Zuordnung_Ressourcen"),":",ADDRESS(ZuordLastRow,(ZuordFirstTiColumnNr+MATCH(R$1,AllZuordWochStart,0)-1)))),AllZuordResId,$B7)))</f>
        <v>0</v>
      </c>
      <c r="S7" s="87" cm="1">
        <f t="array" aca="1" ref="S7" ca="1">IF($A7&lt;&gt;TXT_Zuord,"",IF(ISBLANK($B7),"Keine Res_Id",SUMIFS(INDIRECT(CONCATENATE(ADDRESS(ZuordFirstRow,(ZuordFirstTiColumnNr+MATCH(S$1,AllZuordWochStart,0)-1),,,"Zuordnung_Ressourcen"),":",ADDRESS(ZuordLastRow,(ZuordFirstTiColumnNr+MATCH(S$1,AllZuordWochStart,0)-1)))),AllZuordResId,$B7)))</f>
        <v>0</v>
      </c>
      <c r="T7" s="87" cm="1">
        <f t="array" aca="1" ref="T7" ca="1">IF($A7&lt;&gt;TXT_Zuord,"",IF(ISBLANK($B7),"Keine Res_Id",SUMIFS(INDIRECT(CONCATENATE(ADDRESS(ZuordFirstRow,(ZuordFirstTiColumnNr+MATCH(T$1,AllZuordWochStart,0)-1),,,"Zuordnung_Ressourcen"),":",ADDRESS(ZuordLastRow,(ZuordFirstTiColumnNr+MATCH(T$1,AllZuordWochStart,0)-1)))),AllZuordResId,$B7)))</f>
        <v>0</v>
      </c>
      <c r="U7" s="87" cm="1">
        <f t="array" aca="1" ref="U7" ca="1">IF($A7&lt;&gt;TXT_Zuord,"",IF(ISBLANK($B7),"Keine Res_Id",SUMIFS(INDIRECT(CONCATENATE(ADDRESS(ZuordFirstRow,(ZuordFirstTiColumnNr+MATCH(U$1,AllZuordWochStart,0)-1),,,"Zuordnung_Ressourcen"),":",ADDRESS(ZuordLastRow,(ZuordFirstTiColumnNr+MATCH(U$1,AllZuordWochStart,0)-1)))),AllZuordResId,$B7)))</f>
        <v>0</v>
      </c>
      <c r="V7" s="87" cm="1">
        <f t="array" aca="1" ref="V7" ca="1">IF($A7&lt;&gt;TXT_Zuord,"",IF(ISBLANK($B7),"Keine Res_Id",SUMIFS(INDIRECT(CONCATENATE(ADDRESS(ZuordFirstRow,(ZuordFirstTiColumnNr+MATCH(V$1,AllZuordWochStart,0)-1),,,"Zuordnung_Ressourcen"),":",ADDRESS(ZuordLastRow,(ZuordFirstTiColumnNr+MATCH(V$1,AllZuordWochStart,0)-1)))),AllZuordResId,$B7)))</f>
        <v>0</v>
      </c>
      <c r="W7" s="87" cm="1">
        <f t="array" aca="1" ref="W7" ca="1">IF($A7&lt;&gt;TXT_Zuord,"",IF(ISBLANK($B7),"Keine Res_Id",SUMIFS(INDIRECT(CONCATENATE(ADDRESS(ZuordFirstRow,(ZuordFirstTiColumnNr+MATCH(W$1,AllZuordWochStart,0)-1),,,"Zuordnung_Ressourcen"),":",ADDRESS(ZuordLastRow,(ZuordFirstTiColumnNr+MATCH(W$1,AllZuordWochStart,0)-1)))),AllZuordResId,$B7)))</f>
        <v>0</v>
      </c>
      <c r="X7" s="87" cm="1">
        <f t="array" aca="1" ref="X7" ca="1">IF($A7&lt;&gt;TXT_Zuord,"",IF(ISBLANK($B7),"Keine Res_Id",SUMIFS(INDIRECT(CONCATENATE(ADDRESS(ZuordFirstRow,(ZuordFirstTiColumnNr+MATCH(X$1,AllZuordWochStart,0)-1),,,"Zuordnung_Ressourcen"),":",ADDRESS(ZuordLastRow,(ZuordFirstTiColumnNr+MATCH(X$1,AllZuordWochStart,0)-1)))),AllZuordResId,$B7)))</f>
        <v>0</v>
      </c>
      <c r="Y7" s="87" cm="1">
        <f t="array" aca="1" ref="Y7" ca="1">IF($A7&lt;&gt;TXT_Zuord,"",IF(ISBLANK($B7),"Keine Res_Id",SUMIFS(INDIRECT(CONCATENATE(ADDRESS(ZuordFirstRow,(ZuordFirstTiColumnNr+MATCH(Y$1,AllZuordWochStart,0)-1),,,"Zuordnung_Ressourcen"),":",ADDRESS(ZuordLastRow,(ZuordFirstTiColumnNr+MATCH(Y$1,AllZuordWochStart,0)-1)))),AllZuordResId,$B7)))</f>
        <v>0</v>
      </c>
      <c r="Z7" s="87" cm="1">
        <f t="array" aca="1" ref="Z7" ca="1">IF($A7&lt;&gt;TXT_Zuord,"",IF(ISBLANK($B7),"Keine Res_Id",SUMIFS(INDIRECT(CONCATENATE(ADDRESS(ZuordFirstRow,(ZuordFirstTiColumnNr+MATCH(Z$1,AllZuordWochStart,0)-1),,,"Zuordnung_Ressourcen"),":",ADDRESS(ZuordLastRow,(ZuordFirstTiColumnNr+MATCH(Z$1,AllZuordWochStart,0)-1)))),AllZuordResId,$B7)))</f>
        <v>0</v>
      </c>
      <c r="AA7" s="87" cm="1">
        <f t="array" aca="1" ref="AA7" ca="1">IF($A7&lt;&gt;TXT_Zuord,"",IF(ISBLANK($B7),"Keine Res_Id",SUMIFS(INDIRECT(CONCATENATE(ADDRESS(ZuordFirstRow,(ZuordFirstTiColumnNr+MATCH(AA$1,AllZuordWochStart,0)-1),,,"Zuordnung_Ressourcen"),":",ADDRESS(ZuordLastRow,(ZuordFirstTiColumnNr+MATCH(AA$1,AllZuordWochStart,0)-1)))),AllZuordResId,$B7)))</f>
        <v>0</v>
      </c>
      <c r="AB7" s="87" cm="1">
        <f t="array" aca="1" ref="AB7" ca="1">IF($A7&lt;&gt;TXT_Zuord,"",IF(ISBLANK($B7),"Keine Res_Id",SUMIFS(INDIRECT(CONCATENATE(ADDRESS(ZuordFirstRow,(ZuordFirstTiColumnNr+MATCH(AB$1,AllZuordWochStart,0)-1),,,"Zuordnung_Ressourcen"),":",ADDRESS(ZuordLastRow,(ZuordFirstTiColumnNr+MATCH(AB$1,AllZuordWochStart,0)-1)))),AllZuordResId,$B7)))</f>
        <v>0</v>
      </c>
      <c r="AC7" s="87" cm="1">
        <f t="array" aca="1" ref="AC7" ca="1">IF($A7&lt;&gt;TXT_Zuord,"",IF(ISBLANK($B7),"Keine Res_Id",SUMIFS(INDIRECT(CONCATENATE(ADDRESS(ZuordFirstRow,(ZuordFirstTiColumnNr+MATCH(AC$1,AllZuordWochStart,0)-1),,,"Zuordnung_Ressourcen"),":",ADDRESS(ZuordLastRow,(ZuordFirstTiColumnNr+MATCH(AC$1,AllZuordWochStart,0)-1)))),AllZuordResId,$B7)))</f>
        <v>0</v>
      </c>
      <c r="AD7" s="87" cm="1">
        <f t="array" aca="1" ref="AD7" ca="1">IF($A7&lt;&gt;TXT_Zuord,"",IF(ISBLANK($B7),"Keine Res_Id",SUMIFS(INDIRECT(CONCATENATE(ADDRESS(ZuordFirstRow,(ZuordFirstTiColumnNr+MATCH(AD$1,AllZuordWochStart,0)-1),,,"Zuordnung_Ressourcen"),":",ADDRESS(ZuordLastRow,(ZuordFirstTiColumnNr+MATCH(AD$1,AllZuordWochStart,0)-1)))),AllZuordResId,$B7)))</f>
        <v>0</v>
      </c>
      <c r="AE7" s="87" cm="1">
        <f t="array" aca="1" ref="AE7" ca="1">IF($A7&lt;&gt;TXT_Zuord,"",IF(ISBLANK($B7),"Keine Res_Id",SUMIFS(INDIRECT(CONCATENATE(ADDRESS(ZuordFirstRow,(ZuordFirstTiColumnNr+MATCH(AE$1,AllZuordWochStart,0)-1),,,"Zuordnung_Ressourcen"),":",ADDRESS(ZuordLastRow,(ZuordFirstTiColumnNr+MATCH(AE$1,AllZuordWochStart,0)-1)))),AllZuordResId,$B7)))</f>
        <v>0</v>
      </c>
      <c r="AF7" s="87" cm="1">
        <f t="array" aca="1" ref="AF7" ca="1">IF($A7&lt;&gt;TXT_Zuord,"",IF(ISBLANK($B7),"Keine Res_Id",SUMIFS(INDIRECT(CONCATENATE(ADDRESS(ZuordFirstRow,(ZuordFirstTiColumnNr+MATCH(AF$1,AllZuordWochStart,0)-1),,,"Zuordnung_Ressourcen"),":",ADDRESS(ZuordLastRow,(ZuordFirstTiColumnNr+MATCH(AF$1,AllZuordWochStart,0)-1)))),AllZuordResId,$B7)))</f>
        <v>0</v>
      </c>
      <c r="AG7" s="87" cm="1">
        <f t="array" aca="1" ref="AG7" ca="1">IF($A7&lt;&gt;TXT_Zuord,"",IF(ISBLANK($B7),"Keine Res_Id",SUMIFS(INDIRECT(CONCATENATE(ADDRESS(ZuordFirstRow,(ZuordFirstTiColumnNr+MATCH(AG$1,AllZuordWochStart,0)-1),,,"Zuordnung_Ressourcen"),":",ADDRESS(ZuordLastRow,(ZuordFirstTiColumnNr+MATCH(AG$1,AllZuordWochStart,0)-1)))),AllZuordResId,$B7)))</f>
        <v>0</v>
      </c>
      <c r="AH7" s="87" cm="1">
        <f t="array" aca="1" ref="AH7" ca="1">IF($A7&lt;&gt;TXT_Zuord,"",IF(ISBLANK($B7),"Keine Res_Id",SUMIFS(INDIRECT(CONCATENATE(ADDRESS(ZuordFirstRow,(ZuordFirstTiColumnNr+MATCH(AH$1,AllZuordWochStart,0)-1),,,"Zuordnung_Ressourcen"),":",ADDRESS(ZuordLastRow,(ZuordFirstTiColumnNr+MATCH(AH$1,AllZuordWochStart,0)-1)))),AllZuordResId,$B7)))</f>
        <v>0</v>
      </c>
      <c r="AI7" s="87" cm="1">
        <f t="array" aca="1" ref="AI7" ca="1">IF($A7&lt;&gt;TXT_Zuord,"",IF(ISBLANK($B7),"Keine Res_Id",SUMIFS(INDIRECT(CONCATENATE(ADDRESS(ZuordFirstRow,(ZuordFirstTiColumnNr+MATCH(AI$1,AllZuordWochStart,0)-1),,,"Zuordnung_Ressourcen"),":",ADDRESS(ZuordLastRow,(ZuordFirstTiColumnNr+MATCH(AI$1,AllZuordWochStart,0)-1)))),AllZuordResId,$B7)))</f>
        <v>0</v>
      </c>
      <c r="AJ7" s="87" cm="1">
        <f t="array" aca="1" ref="AJ7" ca="1">IF($A7&lt;&gt;TXT_Zuord,"",IF(ISBLANK($B7),"Keine Res_Id",SUMIFS(INDIRECT(CONCATENATE(ADDRESS(ZuordFirstRow,(ZuordFirstTiColumnNr+MATCH(AJ$1,AllZuordWochStart,0)-1),,,"Zuordnung_Ressourcen"),":",ADDRESS(ZuordLastRow,(ZuordFirstTiColumnNr+MATCH(AJ$1,AllZuordWochStart,0)-1)))),AllZuordResId,$B7)))</f>
        <v>0</v>
      </c>
      <c r="AK7" s="87" cm="1">
        <f t="array" aca="1" ref="AK7" ca="1">IF($A7&lt;&gt;TXT_Zuord,"",IF(ISBLANK($B7),"Keine Res_Id",SUMIFS(INDIRECT(CONCATENATE(ADDRESS(ZuordFirstRow,(ZuordFirstTiColumnNr+MATCH(AK$1,AllZuordWochStart,0)-1),,,"Zuordnung_Ressourcen"),":",ADDRESS(ZuordLastRow,(ZuordFirstTiColumnNr+MATCH(AK$1,AllZuordWochStart,0)-1)))),AllZuordResId,$B7)))</f>
        <v>0</v>
      </c>
      <c r="AL7" s="87" cm="1">
        <f t="array" aca="1" ref="AL7" ca="1">IF($A7&lt;&gt;TXT_Zuord,"",IF(ISBLANK($B7),"Keine Res_Id",SUMIFS(INDIRECT(CONCATENATE(ADDRESS(ZuordFirstRow,(ZuordFirstTiColumnNr+MATCH(AL$1,AllZuordWochStart,0)-1),,,"Zuordnung_Ressourcen"),":",ADDRESS(ZuordLastRow,(ZuordFirstTiColumnNr+MATCH(AL$1,AllZuordWochStart,0)-1)))),AllZuordResId,$B7)))</f>
        <v>0</v>
      </c>
      <c r="AM7" s="87" cm="1">
        <f t="array" aca="1" ref="AM7" ca="1">IF($A7&lt;&gt;TXT_Zuord,"",IF(ISBLANK($B7),"Keine Res_Id",SUMIFS(INDIRECT(CONCATENATE(ADDRESS(ZuordFirstRow,(ZuordFirstTiColumnNr+MATCH(AM$1,AllZuordWochStart,0)-1),,,"Zuordnung_Ressourcen"),":",ADDRESS(ZuordLastRow,(ZuordFirstTiColumnNr+MATCH(AM$1,AllZuordWochStart,0)-1)))),AllZuordResId,$B7)))</f>
        <v>0</v>
      </c>
      <c r="AN7" s="87" cm="1">
        <f t="array" aca="1" ref="AN7" ca="1">IF($A7&lt;&gt;TXT_Zuord,"",IF(ISBLANK($B7),"Keine Res_Id",SUMIFS(INDIRECT(CONCATENATE(ADDRESS(ZuordFirstRow,(ZuordFirstTiColumnNr+MATCH(AN$1,AllZuordWochStart,0)-1),,,"Zuordnung_Ressourcen"),":",ADDRESS(ZuordLastRow,(ZuordFirstTiColumnNr+MATCH(AN$1,AllZuordWochStart,0)-1)))),AllZuordResId,$B7)))</f>
        <v>0</v>
      </c>
      <c r="AO7" s="87" cm="1">
        <f t="array" aca="1" ref="AO7" ca="1">IF($A7&lt;&gt;TXT_Zuord,"",IF(ISBLANK($B7),"Keine Res_Id",SUMIFS(INDIRECT(CONCATENATE(ADDRESS(ZuordFirstRow,(ZuordFirstTiColumnNr+MATCH(AO$1,AllZuordWochStart,0)-1),,,"Zuordnung_Ressourcen"),":",ADDRESS(ZuordLastRow,(ZuordFirstTiColumnNr+MATCH(AO$1,AllZuordWochStart,0)-1)))),AllZuordResId,$B7)))</f>
        <v>0</v>
      </c>
      <c r="AP7" s="87" cm="1">
        <f t="array" aca="1" ref="AP7" ca="1">IF($A7&lt;&gt;TXT_Zuord,"",IF(ISBLANK($B7),"Keine Res_Id",SUMIFS(INDIRECT(CONCATENATE(ADDRESS(ZuordFirstRow,(ZuordFirstTiColumnNr+MATCH(AP$1,AllZuordWochStart,0)-1),,,"Zuordnung_Ressourcen"),":",ADDRESS(ZuordLastRow,(ZuordFirstTiColumnNr+MATCH(AP$1,AllZuordWochStart,0)-1)))),AllZuordResId,$B7)))</f>
        <v>0</v>
      </c>
      <c r="AQ7" s="87" cm="1">
        <f t="array" aca="1" ref="AQ7" ca="1">IF($A7&lt;&gt;TXT_Zuord,"",IF(ISBLANK($B7),"Keine Res_Id",SUMIFS(INDIRECT(CONCATENATE(ADDRESS(ZuordFirstRow,(ZuordFirstTiColumnNr+MATCH(AQ$1,AllZuordWochStart,0)-1),,,"Zuordnung_Ressourcen"),":",ADDRESS(ZuordLastRow,(ZuordFirstTiColumnNr+MATCH(AQ$1,AllZuordWochStart,0)-1)))),AllZuordResId,$B7)))</f>
        <v>0</v>
      </c>
      <c r="AR7" s="87" cm="1">
        <f t="array" aca="1" ref="AR7" ca="1">IF($A7&lt;&gt;TXT_Zuord,"",IF(ISBLANK($B7),"Keine Res_Id",SUMIFS(INDIRECT(CONCATENATE(ADDRESS(ZuordFirstRow,(ZuordFirstTiColumnNr+MATCH(AR$1,AllZuordWochStart,0)-1),,,"Zuordnung_Ressourcen"),":",ADDRESS(ZuordLastRow,(ZuordFirstTiColumnNr+MATCH(AR$1,AllZuordWochStart,0)-1)))),AllZuordResId,$B7)))</f>
        <v>0</v>
      </c>
      <c r="AS7" s="87" cm="1">
        <f t="array" aca="1" ref="AS7" ca="1">IF($A7&lt;&gt;TXT_Zuord,"",IF(ISBLANK($B7),"Keine Res_Id",SUMIFS(INDIRECT(CONCATENATE(ADDRESS(ZuordFirstRow,(ZuordFirstTiColumnNr+MATCH(AS$1,AllZuordWochStart,0)-1),,,"Zuordnung_Ressourcen"),":",ADDRESS(ZuordLastRow,(ZuordFirstTiColumnNr+MATCH(AS$1,AllZuordWochStart,0)-1)))),AllZuordResId,$B7)))</f>
        <v>0</v>
      </c>
      <c r="AT7" s="87" cm="1">
        <f t="array" aca="1" ref="AT7" ca="1">IF($A7&lt;&gt;TXT_Zuord,"",IF(ISBLANK($B7),"Keine Res_Id",SUMIFS(INDIRECT(CONCATENATE(ADDRESS(ZuordFirstRow,(ZuordFirstTiColumnNr+MATCH(AT$1,AllZuordWochStart,0)-1),,,"Zuordnung_Ressourcen"),":",ADDRESS(ZuordLastRow,(ZuordFirstTiColumnNr+MATCH(AT$1,AllZuordWochStart,0)-1)))),AllZuordResId,$B7)))</f>
        <v>0</v>
      </c>
      <c r="AU7" s="87" cm="1">
        <f t="array" aca="1" ref="AU7" ca="1">IF($A7&lt;&gt;TXT_Zuord,"",IF(ISBLANK($B7),"Keine Res_Id",SUMIFS(INDIRECT(CONCATENATE(ADDRESS(ZuordFirstRow,(ZuordFirstTiColumnNr+MATCH(AU$1,AllZuordWochStart,0)-1),,,"Zuordnung_Ressourcen"),":",ADDRESS(ZuordLastRow,(ZuordFirstTiColumnNr+MATCH(AU$1,AllZuordWochStart,0)-1)))),AllZuordResId,$B7)))</f>
        <v>0</v>
      </c>
      <c r="AV7" s="87" cm="1">
        <f t="array" aca="1" ref="AV7" ca="1">IF($A7&lt;&gt;TXT_Zuord,"",IF(ISBLANK($B7),"Keine Res_Id",SUMIFS(INDIRECT(CONCATENATE(ADDRESS(ZuordFirstRow,(ZuordFirstTiColumnNr+MATCH(AV$1,AllZuordWochStart,0)-1),,,"Zuordnung_Ressourcen"),":",ADDRESS(ZuordLastRow,(ZuordFirstTiColumnNr+MATCH(AV$1,AllZuordWochStart,0)-1)))),AllZuordResId,$B7)))</f>
        <v>0</v>
      </c>
      <c r="AW7" s="87" cm="1">
        <f t="array" aca="1" ref="AW7" ca="1">IF($A7&lt;&gt;TXT_Zuord,"",IF(ISBLANK($B7),"Keine Res_Id",SUMIFS(INDIRECT(CONCATENATE(ADDRESS(ZuordFirstRow,(ZuordFirstTiColumnNr+MATCH(AW$1,AllZuordWochStart,0)-1),,,"Zuordnung_Ressourcen"),":",ADDRESS(ZuordLastRow,(ZuordFirstTiColumnNr+MATCH(AW$1,AllZuordWochStart,0)-1)))),AllZuordResId,$B7)))</f>
        <v>0</v>
      </c>
      <c r="AX7" s="87" cm="1">
        <f t="array" aca="1" ref="AX7" ca="1">IF($A7&lt;&gt;TXT_Zuord,"",IF(ISBLANK($B7),"Keine Res_Id",SUMIFS(INDIRECT(CONCATENATE(ADDRESS(ZuordFirstRow,(ZuordFirstTiColumnNr+MATCH(AX$1,AllZuordWochStart,0)-1),,,"Zuordnung_Ressourcen"),":",ADDRESS(ZuordLastRow,(ZuordFirstTiColumnNr+MATCH(AX$1,AllZuordWochStart,0)-1)))),AllZuordResId,$B7)))</f>
        <v>0</v>
      </c>
      <c r="AY7" s="87" cm="1">
        <f t="array" aca="1" ref="AY7" ca="1">IF($A7&lt;&gt;TXT_Zuord,"",IF(ISBLANK($B7),"Keine Res_Id",SUMIFS(INDIRECT(CONCATENATE(ADDRESS(ZuordFirstRow,(ZuordFirstTiColumnNr+MATCH(AY$1,AllZuordWochStart,0)-1),,,"Zuordnung_Ressourcen"),":",ADDRESS(ZuordLastRow,(ZuordFirstTiColumnNr+MATCH(AY$1,AllZuordWochStart,0)-1)))),AllZuordResId,$B7)))</f>
        <v>0</v>
      </c>
      <c r="AZ7" s="87" cm="1">
        <f t="array" aca="1" ref="AZ7" ca="1">IF($A7&lt;&gt;TXT_Zuord,"",IF(ISBLANK($B7),"Keine Res_Id",SUMIFS(INDIRECT(CONCATENATE(ADDRESS(ZuordFirstRow,(ZuordFirstTiColumnNr+MATCH(AZ$1,AllZuordWochStart,0)-1),,,"Zuordnung_Ressourcen"),":",ADDRESS(ZuordLastRow,(ZuordFirstTiColumnNr+MATCH(AZ$1,AllZuordWochStart,0)-1)))),AllZuordResId,$B7)))</f>
        <v>0</v>
      </c>
      <c r="BA7" s="87" cm="1">
        <f t="array" aca="1" ref="BA7" ca="1">IF($A7&lt;&gt;TXT_Zuord,"",IF(ISBLANK($B7),"Keine Res_Id",SUMIFS(INDIRECT(CONCATENATE(ADDRESS(ZuordFirstRow,(ZuordFirstTiColumnNr+MATCH(BA$1,AllZuordWochStart,0)-1),,,"Zuordnung_Ressourcen"),":",ADDRESS(ZuordLastRow,(ZuordFirstTiColumnNr+MATCH(BA$1,AllZuordWochStart,0)-1)))),AllZuordResId,$B7)))</f>
        <v>0</v>
      </c>
      <c r="BB7" s="87" cm="1">
        <f t="array" aca="1" ref="BB7" ca="1">IF($A7&lt;&gt;TXT_Zuord,"",IF(ISBLANK($B7),"Keine Res_Id",SUMIFS(INDIRECT(CONCATENATE(ADDRESS(ZuordFirstRow,(ZuordFirstTiColumnNr+MATCH(BB$1,AllZuordWochStart,0)-1),,,"Zuordnung_Ressourcen"),":",ADDRESS(ZuordLastRow,(ZuordFirstTiColumnNr+MATCH(BB$1,AllZuordWochStart,0)-1)))),AllZuordResId,$B7)))</f>
        <v>0</v>
      </c>
      <c r="BC7" s="87" cm="1">
        <f t="array" aca="1" ref="BC7" ca="1">IF($A7&lt;&gt;TXT_Zuord,"",IF(ISBLANK($B7),"Keine Res_Id",SUMIFS(INDIRECT(CONCATENATE(ADDRESS(ZuordFirstRow,(ZuordFirstTiColumnNr+MATCH(BC$1,AllZuordWochStart,0)-1),,,"Zuordnung_Ressourcen"),":",ADDRESS(ZuordLastRow,(ZuordFirstTiColumnNr+MATCH(BC$1,AllZuordWochStart,0)-1)))),AllZuordResId,$B7)))</f>
        <v>0</v>
      </c>
      <c r="BD7" s="87" cm="1">
        <f t="array" aca="1" ref="BD7" ca="1">IF($A7&lt;&gt;TXT_Zuord,"",IF(ISBLANK($B7),"Keine Res_Id",SUMIFS(INDIRECT(CONCATENATE(ADDRESS(ZuordFirstRow,(ZuordFirstTiColumnNr+MATCH(BD$1,AllZuordWochStart,0)-1),,,"Zuordnung_Ressourcen"),":",ADDRESS(ZuordLastRow,(ZuordFirstTiColumnNr+MATCH(BD$1,AllZuordWochStart,0)-1)))),AllZuordResId,$B7)))</f>
        <v>0</v>
      </c>
      <c r="BE7" s="87" cm="1">
        <f t="array" aca="1" ref="BE7" ca="1">IF($A7&lt;&gt;TXT_Zuord,"",IF(ISBLANK($B7),"Keine Res_Id",SUMIFS(INDIRECT(CONCATENATE(ADDRESS(ZuordFirstRow,(ZuordFirstTiColumnNr+MATCH(BE$1,AllZuordWochStart,0)-1),,,"Zuordnung_Ressourcen"),":",ADDRESS(ZuordLastRow,(ZuordFirstTiColumnNr+MATCH(BE$1,AllZuordWochStart,0)-1)))),AllZuordResId,$B7)))</f>
        <v>0</v>
      </c>
      <c r="BF7" s="87" cm="1">
        <f t="array" aca="1" ref="BF7" ca="1">IF($A7&lt;&gt;TXT_Zuord,"",IF(ISBLANK($B7),"Keine Res_Id",SUMIFS(INDIRECT(CONCATENATE(ADDRESS(ZuordFirstRow,(ZuordFirstTiColumnNr+MATCH(BF$1,AllZuordWochStart,0)-1),,,"Zuordnung_Ressourcen"),":",ADDRESS(ZuordLastRow,(ZuordFirstTiColumnNr+MATCH(BF$1,AllZuordWochStart,0)-1)))),AllZuordResId,$B7)))</f>
        <v>0</v>
      </c>
      <c r="BG7" s="87" cm="1">
        <f t="array" aca="1" ref="BG7" ca="1">IF($A7&lt;&gt;TXT_Zuord,"",IF(ISBLANK($B7),"Keine Res_Id",SUMIFS(INDIRECT(CONCATENATE(ADDRESS(ZuordFirstRow,(ZuordFirstTiColumnNr+MATCH(BG$1,AllZuordWochStart,0)-1),,,"Zuordnung_Ressourcen"),":",ADDRESS(ZuordLastRow,(ZuordFirstTiColumnNr+MATCH(BG$1,AllZuordWochStart,0)-1)))),AllZuordResId,$B7)))</f>
        <v>0</v>
      </c>
      <c r="BH7" s="87" cm="1">
        <f t="array" aca="1" ref="BH7" ca="1">IF($A7&lt;&gt;TXT_Zuord,"",IF(ISBLANK($B7),"Keine Res_Id",SUMIFS(INDIRECT(CONCATENATE(ADDRESS(ZuordFirstRow,(ZuordFirstTiColumnNr+MATCH(BH$1,AllZuordWochStart,0)-1),,,"Zuordnung_Ressourcen"),":",ADDRESS(ZuordLastRow,(ZuordFirstTiColumnNr+MATCH(BH$1,AllZuordWochStart,0)-1)))),AllZuordResId,$B7)))</f>
        <v>0</v>
      </c>
      <c r="BI7" s="87" cm="1">
        <f t="array" aca="1" ref="BI7" ca="1">IF($A7&lt;&gt;TXT_Zuord,"",IF(ISBLANK($B7),"Keine Res_Id",SUMIFS(INDIRECT(CONCATENATE(ADDRESS(ZuordFirstRow,(ZuordFirstTiColumnNr+MATCH(BI$1,AllZuordWochStart,0)-1),,,"Zuordnung_Ressourcen"),":",ADDRESS(ZuordLastRow,(ZuordFirstTiColumnNr+MATCH(BI$1,AllZuordWochStart,0)-1)))),AllZuordResId,$B7)))</f>
        <v>0</v>
      </c>
      <c r="BJ7" s="87" cm="1">
        <f t="array" aca="1" ref="BJ7" ca="1">IF($A7&lt;&gt;TXT_Zuord,"",IF(ISBLANK($B7),"Keine Res_Id",SUMIFS(INDIRECT(CONCATENATE(ADDRESS(ZuordFirstRow,(ZuordFirstTiColumnNr+MATCH(BJ$1,AllZuordWochStart,0)-1),,,"Zuordnung_Ressourcen"),":",ADDRESS(ZuordLastRow,(ZuordFirstTiColumnNr+MATCH(BJ$1,AllZuordWochStart,0)-1)))),AllZuordResId,$B7)))</f>
        <v>0</v>
      </c>
      <c r="BK7" s="87" cm="1">
        <f t="array" aca="1" ref="BK7" ca="1">IF($A7&lt;&gt;TXT_Zuord,"",IF(ISBLANK($B7),"Keine Res_Id",SUMIFS(INDIRECT(CONCATENATE(ADDRESS(ZuordFirstRow,(ZuordFirstTiColumnNr+MATCH(BK$1,AllZuordWochStart,0)-1),,,"Zuordnung_Ressourcen"),":",ADDRESS(ZuordLastRow,(ZuordFirstTiColumnNr+MATCH(BK$1,AllZuordWochStart,0)-1)))),AllZuordResId,$B7)))</f>
        <v>0</v>
      </c>
      <c r="BL7" s="87" cm="1">
        <f t="array" aca="1" ref="BL7" ca="1">IF($A7&lt;&gt;TXT_Zuord,"",IF(ISBLANK($B7),"Keine Res_Id",SUMIFS(INDIRECT(CONCATENATE(ADDRESS(ZuordFirstRow,(ZuordFirstTiColumnNr+MATCH(BL$1,AllZuordWochStart,0)-1),,,"Zuordnung_Ressourcen"),":",ADDRESS(ZuordLastRow,(ZuordFirstTiColumnNr+MATCH(BL$1,AllZuordWochStart,0)-1)))),AllZuordResId,$B7)))</f>
        <v>0</v>
      </c>
      <c r="BM7" s="87" cm="1">
        <f t="array" aca="1" ref="BM7" ca="1">IF($A7&lt;&gt;TXT_Zuord,"",IF(ISBLANK($B7),"Keine Res_Id",SUMIFS(INDIRECT(CONCATENATE(ADDRESS(ZuordFirstRow,(ZuordFirstTiColumnNr+MATCH(BM$1,AllZuordWochStart,0)-1),,,"Zuordnung_Ressourcen"),":",ADDRESS(ZuordLastRow,(ZuordFirstTiColumnNr+MATCH(BM$1,AllZuordWochStart,0)-1)))),AllZuordResId,$B7)))</f>
        <v>0</v>
      </c>
      <c r="BN7" s="87" cm="1">
        <f t="array" aca="1" ref="BN7" ca="1">IF($A7&lt;&gt;TXT_Zuord,"",IF(ISBLANK($B7),"Keine Res_Id",SUMIFS(INDIRECT(CONCATENATE(ADDRESS(ZuordFirstRow,(ZuordFirstTiColumnNr+MATCH(BN$1,AllZuordWochStart,0)-1),,,"Zuordnung_Ressourcen"),":",ADDRESS(ZuordLastRow,(ZuordFirstTiColumnNr+MATCH(BN$1,AllZuordWochStart,0)-1)))),AllZuordResId,$B7)))</f>
        <v>0</v>
      </c>
      <c r="BO7" s="87" cm="1">
        <f t="array" aca="1" ref="BO7" ca="1">IF($A7&lt;&gt;TXT_Zuord,"",IF(ISBLANK($B7),"Keine Res_Id",SUMIFS(INDIRECT(CONCATENATE(ADDRESS(ZuordFirstRow,(ZuordFirstTiColumnNr+MATCH(BO$1,AllZuordWochStart,0)-1),,,"Zuordnung_Ressourcen"),":",ADDRESS(ZuordLastRow,(ZuordFirstTiColumnNr+MATCH(BO$1,AllZuordWochStart,0)-1)))),AllZuordResId,$B7)))</f>
        <v>0</v>
      </c>
      <c r="BP7" s="87" cm="1">
        <f t="array" aca="1" ref="BP7" ca="1">IF($A7&lt;&gt;TXT_Zuord,"",IF(ISBLANK($B7),"Keine Res_Id",SUMIFS(INDIRECT(CONCATENATE(ADDRESS(ZuordFirstRow,(ZuordFirstTiColumnNr+MATCH(BP$1,AllZuordWochStart,0)-1),,,"Zuordnung_Ressourcen"),":",ADDRESS(ZuordLastRow,(ZuordFirstTiColumnNr+MATCH(BP$1,AllZuordWochStart,0)-1)))),AllZuordResId,$B7)))</f>
        <v>0</v>
      </c>
      <c r="BQ7" s="87" cm="1">
        <f t="array" aca="1" ref="BQ7" ca="1">IF($A7&lt;&gt;TXT_Zuord,"",IF(ISBLANK($B7),"Keine Res_Id",SUMIFS(INDIRECT(CONCATENATE(ADDRESS(ZuordFirstRow,(ZuordFirstTiColumnNr+MATCH(BQ$1,AllZuordWochStart,0)-1),,,"Zuordnung_Ressourcen"),":",ADDRESS(ZuordLastRow,(ZuordFirstTiColumnNr+MATCH(BQ$1,AllZuordWochStart,0)-1)))),AllZuordResId,$B7)))</f>
        <v>0</v>
      </c>
      <c r="BR7" s="87" cm="1">
        <f t="array" aca="1" ref="BR7" ca="1">IF($A7&lt;&gt;TXT_Zuord,"",IF(ISBLANK($B7),"Keine Res_Id",SUMIFS(INDIRECT(CONCATENATE(ADDRESS(ZuordFirstRow,(ZuordFirstTiColumnNr+MATCH(BR$1,AllZuordWochStart,0)-1),,,"Zuordnung_Ressourcen"),":",ADDRESS(ZuordLastRow,(ZuordFirstTiColumnNr+MATCH(BR$1,AllZuordWochStart,0)-1)))),AllZuordResId,$B7)))</f>
        <v>0</v>
      </c>
      <c r="BS7" s="87" cm="1">
        <f t="array" aca="1" ref="BS7" ca="1">IF($A7&lt;&gt;TXT_Zuord,"",IF(ISBLANK($B7),"Keine Res_Id",SUMIFS(INDIRECT(CONCATENATE(ADDRESS(ZuordFirstRow,(ZuordFirstTiColumnNr+MATCH(BS$1,AllZuordWochStart,0)-1),,,"Zuordnung_Ressourcen"),":",ADDRESS(ZuordLastRow,(ZuordFirstTiColumnNr+MATCH(BS$1,AllZuordWochStart,0)-1)))),AllZuordResId,$B7)))</f>
        <v>0</v>
      </c>
      <c r="BT7" s="87" cm="1">
        <f t="array" aca="1" ref="BT7" ca="1">IF($A7&lt;&gt;TXT_Zuord,"",IF(ISBLANK($B7),"Keine Res_Id",SUMIFS(INDIRECT(CONCATENATE(ADDRESS(ZuordFirstRow,(ZuordFirstTiColumnNr+MATCH(BT$1,AllZuordWochStart,0)-1),,,"Zuordnung_Ressourcen"),":",ADDRESS(ZuordLastRow,(ZuordFirstTiColumnNr+MATCH(BT$1,AllZuordWochStart,0)-1)))),AllZuordResId,$B7)))</f>
        <v>0</v>
      </c>
      <c r="BU7" s="87" cm="1">
        <f t="array" aca="1" ref="BU7" ca="1">IF($A7&lt;&gt;TXT_Zuord,"",IF(ISBLANK($B7),"Keine Res_Id",SUMIFS(INDIRECT(CONCATENATE(ADDRESS(ZuordFirstRow,(ZuordFirstTiColumnNr+MATCH(BU$1,AllZuordWochStart,0)-1),,,"Zuordnung_Ressourcen"),":",ADDRESS(ZuordLastRow,(ZuordFirstTiColumnNr+MATCH(BU$1,AllZuordWochStart,0)-1)))),AllZuordResId,$B7)))</f>
        <v>0</v>
      </c>
      <c r="BV7" s="87" cm="1">
        <f t="array" aca="1" ref="BV7" ca="1">IF($A7&lt;&gt;TXT_Zuord,"",IF(ISBLANK($B7),"Keine Res_Id",SUMIFS(INDIRECT(CONCATENATE(ADDRESS(ZuordFirstRow,(ZuordFirstTiColumnNr+MATCH(BV$1,AllZuordWochStart,0)-1),,,"Zuordnung_Ressourcen"),":",ADDRESS(ZuordLastRow,(ZuordFirstTiColumnNr+MATCH(BV$1,AllZuordWochStart,0)-1)))),AllZuordResId,$B7)))</f>
        <v>0</v>
      </c>
      <c r="BW7" s="87" cm="1">
        <f t="array" aca="1" ref="BW7" ca="1">IF($A7&lt;&gt;TXT_Zuord,"",IF(ISBLANK($B7),"Keine Res_Id",SUMIFS(INDIRECT(CONCATENATE(ADDRESS(ZuordFirstRow,(ZuordFirstTiColumnNr+MATCH(BW$1,AllZuordWochStart,0)-1),,,"Zuordnung_Ressourcen"),":",ADDRESS(ZuordLastRow,(ZuordFirstTiColumnNr+MATCH(BW$1,AllZuordWochStart,0)-1)))),AllZuordResId,$B7)))</f>
        <v>0</v>
      </c>
      <c r="BX7" s="87" cm="1">
        <f t="array" aca="1" ref="BX7" ca="1">IF($A7&lt;&gt;TXT_Zuord,"",IF(ISBLANK($B7),"Keine Res_Id",SUMIFS(INDIRECT(CONCATENATE(ADDRESS(ZuordFirstRow,(ZuordFirstTiColumnNr+MATCH(BX$1,AllZuordWochStart,0)-1),,,"Zuordnung_Ressourcen"),":",ADDRESS(ZuordLastRow,(ZuordFirstTiColumnNr+MATCH(BX$1,AllZuordWochStart,0)-1)))),AllZuordResId,$B7)))</f>
        <v>0</v>
      </c>
      <c r="BY7" s="87" cm="1">
        <f t="array" aca="1" ref="BY7" ca="1">IF($A7&lt;&gt;TXT_Zuord,"",IF(ISBLANK($B7),"Keine Res_Id",SUMIFS(INDIRECT(CONCATENATE(ADDRESS(ZuordFirstRow,(ZuordFirstTiColumnNr+MATCH(BY$1,AllZuordWochStart,0)-1),,,"Zuordnung_Ressourcen"),":",ADDRESS(ZuordLastRow,(ZuordFirstTiColumnNr+MATCH(BY$1,AllZuordWochStart,0)-1)))),AllZuordResId,$B7)))</f>
        <v>0</v>
      </c>
      <c r="BZ7" s="87" cm="1">
        <f t="array" aca="1" ref="BZ7" ca="1">IF($A7&lt;&gt;TXT_Zuord,"",IF(ISBLANK($B7),"Keine Res_Id",SUMIFS(INDIRECT(CONCATENATE(ADDRESS(ZuordFirstRow,(ZuordFirstTiColumnNr+MATCH(BZ$1,AllZuordWochStart,0)-1),,,"Zuordnung_Ressourcen"),":",ADDRESS(ZuordLastRow,(ZuordFirstTiColumnNr+MATCH(BZ$1,AllZuordWochStart,0)-1)))),AllZuordResId,$B7)))</f>
        <v>0</v>
      </c>
      <c r="CA7" s="87" cm="1">
        <f t="array" aca="1" ref="CA7" ca="1">IF($A7&lt;&gt;TXT_Zuord,"",IF(ISBLANK($B7),"Keine Res_Id",SUMIFS(INDIRECT(CONCATENATE(ADDRESS(ZuordFirstRow,(ZuordFirstTiColumnNr+MATCH(CA$1,AllZuordWochStart,0)-1),,,"Zuordnung_Ressourcen"),":",ADDRESS(ZuordLastRow,(ZuordFirstTiColumnNr+MATCH(CA$1,AllZuordWochStart,0)-1)))),AllZuordResId,$B7)))</f>
        <v>0</v>
      </c>
      <c r="CB7" s="87" cm="1">
        <f t="array" aca="1" ref="CB7" ca="1">IF($A7&lt;&gt;TXT_Zuord,"",IF(ISBLANK($B7),"Keine Res_Id",SUMIFS(INDIRECT(CONCATENATE(ADDRESS(ZuordFirstRow,(ZuordFirstTiColumnNr+MATCH(CB$1,AllZuordWochStart,0)-1),,,"Zuordnung_Ressourcen"),":",ADDRESS(ZuordLastRow,(ZuordFirstTiColumnNr+MATCH(CB$1,AllZuordWochStart,0)-1)))),AllZuordResId,$B7)))</f>
        <v>0</v>
      </c>
      <c r="CC7" s="87" cm="1">
        <f t="array" aca="1" ref="CC7" ca="1">IF($A7&lt;&gt;TXT_Zuord,"",IF(ISBLANK($B7),"Keine Res_Id",SUMIFS(INDIRECT(CONCATENATE(ADDRESS(ZuordFirstRow,(ZuordFirstTiColumnNr+MATCH(CC$1,AllZuordWochStart,0)-1),,,"Zuordnung_Ressourcen"),":",ADDRESS(ZuordLastRow,(ZuordFirstTiColumnNr+MATCH(CC$1,AllZuordWochStart,0)-1)))),AllZuordResId,$B7)))</f>
        <v>0</v>
      </c>
      <c r="CD7" s="87" cm="1">
        <f t="array" aca="1" ref="CD7" ca="1">IF($A7&lt;&gt;TXT_Zuord,"",IF(ISBLANK($B7),"Keine Res_Id",SUMIFS(INDIRECT(CONCATENATE(ADDRESS(ZuordFirstRow,(ZuordFirstTiColumnNr+MATCH(CD$1,AllZuordWochStart,0)-1),,,"Zuordnung_Ressourcen"),":",ADDRESS(ZuordLastRow,(ZuordFirstTiColumnNr+MATCH(CD$1,AllZuordWochStart,0)-1)))),AllZuordResId,$B7)))</f>
        <v>0</v>
      </c>
      <c r="CE7" s="87" cm="1">
        <f t="array" aca="1" ref="CE7" ca="1">IF($A7&lt;&gt;TXT_Zuord,"",IF(ISBLANK($B7),"Keine Res_Id",SUMIFS(INDIRECT(CONCATENATE(ADDRESS(ZuordFirstRow,(ZuordFirstTiColumnNr+MATCH(CE$1,AllZuordWochStart,0)-1),,,"Zuordnung_Ressourcen"),":",ADDRESS(ZuordLastRow,(ZuordFirstTiColumnNr+MATCH(CE$1,AllZuordWochStart,0)-1)))),AllZuordResId,$B7)))</f>
        <v>0</v>
      </c>
      <c r="CF7" s="87" cm="1">
        <f t="array" aca="1" ref="CF7" ca="1">IF($A7&lt;&gt;TXT_Zuord,"",IF(ISBLANK($B7),"Keine Res_Id",SUMIFS(INDIRECT(CONCATENATE(ADDRESS(ZuordFirstRow,(ZuordFirstTiColumnNr+MATCH(CF$1,AllZuordWochStart,0)-1),,,"Zuordnung_Ressourcen"),":",ADDRESS(ZuordLastRow,(ZuordFirstTiColumnNr+MATCH(CF$1,AllZuordWochStart,0)-1)))),AllZuordResId,$B7)))</f>
        <v>0</v>
      </c>
      <c r="CG7" s="87" cm="1">
        <f t="array" aca="1" ref="CG7" ca="1">IF($A7&lt;&gt;TXT_Zuord,"",IF(ISBLANK($B7),"Keine Res_Id",SUMIFS(INDIRECT(CONCATENATE(ADDRESS(ZuordFirstRow,(ZuordFirstTiColumnNr+MATCH(CG$1,AllZuordWochStart,0)-1),,,"Zuordnung_Ressourcen"),":",ADDRESS(ZuordLastRow,(ZuordFirstTiColumnNr+MATCH(CG$1,AllZuordWochStart,0)-1)))),AllZuordResId,$B7)))</f>
        <v>0</v>
      </c>
      <c r="CH7" s="87" cm="1">
        <f t="array" aca="1" ref="CH7" ca="1">IF($A7&lt;&gt;TXT_Zuord,"",IF(ISBLANK($B7),"Keine Res_Id",SUMIFS(INDIRECT(CONCATENATE(ADDRESS(ZuordFirstRow,(ZuordFirstTiColumnNr+MATCH(CH$1,AllZuordWochStart,0)-1),,,"Zuordnung_Ressourcen"),":",ADDRESS(ZuordLastRow,(ZuordFirstTiColumnNr+MATCH(CH$1,AllZuordWochStart,0)-1)))),AllZuordResId,$B7)))</f>
        <v>0</v>
      </c>
      <c r="CI7" s="87" cm="1">
        <f t="array" aca="1" ref="CI7" ca="1">IF($A7&lt;&gt;TXT_Zuord,"",IF(ISBLANK($B7),"Keine Res_Id",SUMIFS(INDIRECT(CONCATENATE(ADDRESS(ZuordFirstRow,(ZuordFirstTiColumnNr+MATCH(CI$1,AllZuordWochStart,0)-1),,,"Zuordnung_Ressourcen"),":",ADDRESS(ZuordLastRow,(ZuordFirstTiColumnNr+MATCH(CI$1,AllZuordWochStart,0)-1)))),AllZuordResId,$B7)))</f>
        <v>0</v>
      </c>
      <c r="CJ7" s="87" cm="1">
        <f t="array" aca="1" ref="CJ7" ca="1">IF($A7&lt;&gt;TXT_Zuord,"",IF(ISBLANK($B7),"Keine Res_Id",SUMIFS(INDIRECT(CONCATENATE(ADDRESS(ZuordFirstRow,(ZuordFirstTiColumnNr+MATCH(CJ$1,AllZuordWochStart,0)-1),,,"Zuordnung_Ressourcen"),":",ADDRESS(ZuordLastRow,(ZuordFirstTiColumnNr+MATCH(CJ$1,AllZuordWochStart,0)-1)))),AllZuordResId,$B7)))</f>
        <v>0</v>
      </c>
      <c r="CK7" s="87" cm="1">
        <f t="array" aca="1" ref="CK7" ca="1">IF($A7&lt;&gt;TXT_Zuord,"",IF(ISBLANK($B7),"Keine Res_Id",SUMIFS(INDIRECT(CONCATENATE(ADDRESS(ZuordFirstRow,(ZuordFirstTiColumnNr+MATCH(CK$1,AllZuordWochStart,0)-1),,,"Zuordnung_Ressourcen"),":",ADDRESS(ZuordLastRow,(ZuordFirstTiColumnNr+MATCH(CK$1,AllZuordWochStart,0)-1)))),AllZuordResId,$B7)))</f>
        <v>0</v>
      </c>
      <c r="CL7" s="87" cm="1">
        <f t="array" aca="1" ref="CL7" ca="1">IF($A7&lt;&gt;TXT_Zuord,"",IF(ISBLANK($B7),"Keine Res_Id",SUMIFS(INDIRECT(CONCATENATE(ADDRESS(ZuordFirstRow,(ZuordFirstTiColumnNr+MATCH(CL$1,AllZuordWochStart,0)-1),,,"Zuordnung_Ressourcen"),":",ADDRESS(ZuordLastRow,(ZuordFirstTiColumnNr+MATCH(CL$1,AllZuordWochStart,0)-1)))),AllZuordResId,$B7)))</f>
        <v>0</v>
      </c>
      <c r="CM7" s="87" cm="1">
        <f t="array" aca="1" ref="CM7" ca="1">IF($A7&lt;&gt;TXT_Zuord,"",IF(ISBLANK($B7),"Keine Res_Id",SUMIFS(INDIRECT(CONCATENATE(ADDRESS(ZuordFirstRow,(ZuordFirstTiColumnNr+MATCH(CM$1,AllZuordWochStart,0)-1),,,"Zuordnung_Ressourcen"),":",ADDRESS(ZuordLastRow,(ZuordFirstTiColumnNr+MATCH(CM$1,AllZuordWochStart,0)-1)))),AllZuordResId,$B7)))</f>
        <v>0</v>
      </c>
      <c r="CN7" s="87" cm="1">
        <f t="array" aca="1" ref="CN7" ca="1">IF($A7&lt;&gt;TXT_Zuord,"",IF(ISBLANK($B7),"Keine Res_Id",SUMIFS(INDIRECT(CONCATENATE(ADDRESS(ZuordFirstRow,(ZuordFirstTiColumnNr+MATCH(CN$1,AllZuordWochStart,0)-1),,,"Zuordnung_Ressourcen"),":",ADDRESS(ZuordLastRow,(ZuordFirstTiColumnNr+MATCH(CN$1,AllZuordWochStart,0)-1)))),AllZuordResId,$B7)))</f>
        <v>0</v>
      </c>
      <c r="CO7" s="87" cm="1">
        <f t="array" aca="1" ref="CO7" ca="1">IF($A7&lt;&gt;TXT_Zuord,"",IF(ISBLANK($B7),"Keine Res_Id",SUMIFS(INDIRECT(CONCATENATE(ADDRESS(ZuordFirstRow,(ZuordFirstTiColumnNr+MATCH(CO$1,AllZuordWochStart,0)-1),,,"Zuordnung_Ressourcen"),":",ADDRESS(ZuordLastRow,(ZuordFirstTiColumnNr+MATCH(CO$1,AllZuordWochStart,0)-1)))),AllZuordResId,$B7)))</f>
        <v>0</v>
      </c>
      <c r="CP7" s="87" cm="1">
        <f t="array" aca="1" ref="CP7" ca="1">IF($A7&lt;&gt;TXT_Zuord,"",IF(ISBLANK($B7),"Keine Res_Id",SUMIFS(INDIRECT(CONCATENATE(ADDRESS(ZuordFirstRow,(ZuordFirstTiColumnNr+MATCH(CP$1,AllZuordWochStart,0)-1),,,"Zuordnung_Ressourcen"),":",ADDRESS(ZuordLastRow,(ZuordFirstTiColumnNr+MATCH(CP$1,AllZuordWochStart,0)-1)))),AllZuordResId,$B7)))</f>
        <v>0</v>
      </c>
      <c r="CQ7" s="87" cm="1">
        <f t="array" aca="1" ref="CQ7" ca="1">IF($A7&lt;&gt;TXT_Zuord,"",IF(ISBLANK($B7),"Keine Res_Id",SUMIFS(INDIRECT(CONCATENATE(ADDRESS(ZuordFirstRow,(ZuordFirstTiColumnNr+MATCH(CQ$1,AllZuordWochStart,0)-1),,,"Zuordnung_Ressourcen"),":",ADDRESS(ZuordLastRow,(ZuordFirstTiColumnNr+MATCH(CQ$1,AllZuordWochStart,0)-1)))),AllZuordResId,$B7)))</f>
        <v>0</v>
      </c>
      <c r="CR7" s="87" cm="1">
        <f t="array" aca="1" ref="CR7" ca="1">IF($A7&lt;&gt;TXT_Zuord,"",IF(ISBLANK($B7),"Keine Res_Id",SUMIFS(INDIRECT(CONCATENATE(ADDRESS(ZuordFirstRow,(ZuordFirstTiColumnNr+MATCH(CR$1,AllZuordWochStart,0)-1),,,"Zuordnung_Ressourcen"),":",ADDRESS(ZuordLastRow,(ZuordFirstTiColumnNr+MATCH(CR$1,AllZuordWochStart,0)-1)))),AllZuordResId,$B7)))</f>
        <v>0</v>
      </c>
      <c r="CS7" s="87" cm="1">
        <f t="array" aca="1" ref="CS7" ca="1">IF($A7&lt;&gt;TXT_Zuord,"",IF(ISBLANK($B7),"Keine Res_Id",SUMIFS(INDIRECT(CONCATENATE(ADDRESS(ZuordFirstRow,(ZuordFirstTiColumnNr+MATCH(CS$1,AllZuordWochStart,0)-1),,,"Zuordnung_Ressourcen"),":",ADDRESS(ZuordLastRow,(ZuordFirstTiColumnNr+MATCH(CS$1,AllZuordWochStart,0)-1)))),AllZuordResId,$B7)))</f>
        <v>0</v>
      </c>
      <c r="CT7" s="87" cm="1">
        <f t="array" aca="1" ref="CT7" ca="1">IF($A7&lt;&gt;TXT_Zuord,"",IF(ISBLANK($B7),"Keine Res_Id",SUMIFS(INDIRECT(CONCATENATE(ADDRESS(ZuordFirstRow,(ZuordFirstTiColumnNr+MATCH(CT$1,AllZuordWochStart,0)-1),,,"Zuordnung_Ressourcen"),":",ADDRESS(ZuordLastRow,(ZuordFirstTiColumnNr+MATCH(CT$1,AllZuordWochStart,0)-1)))),AllZuordResId,$B7)))</f>
        <v>0</v>
      </c>
      <c r="CU7" s="87" cm="1">
        <f t="array" aca="1" ref="CU7" ca="1">IF($A7&lt;&gt;TXT_Zuord,"",IF(ISBLANK($B7),"Keine Res_Id",SUMIFS(INDIRECT(CONCATENATE(ADDRESS(ZuordFirstRow,(ZuordFirstTiColumnNr+MATCH(CU$1,AllZuordWochStart,0)-1),,,"Zuordnung_Ressourcen"),":",ADDRESS(ZuordLastRow,(ZuordFirstTiColumnNr+MATCH(CU$1,AllZuordWochStart,0)-1)))),AllZuordResId,$B7)))</f>
        <v>0</v>
      </c>
      <c r="CV7" s="87" cm="1">
        <f t="array" aca="1" ref="CV7" ca="1">IF($A7&lt;&gt;TXT_Zuord,"",IF(ISBLANK($B7),"Keine Res_Id",SUMIFS(INDIRECT(CONCATENATE(ADDRESS(ZuordFirstRow,(ZuordFirstTiColumnNr+MATCH(CV$1,AllZuordWochStart,0)-1),,,"Zuordnung_Ressourcen"),":",ADDRESS(ZuordLastRow,(ZuordFirstTiColumnNr+MATCH(CV$1,AllZuordWochStart,0)-1)))),AllZuordResId,$B7)))</f>
        <v>0</v>
      </c>
      <c r="CW7" s="87" cm="1">
        <f t="array" aca="1" ref="CW7" ca="1">IF($A7&lt;&gt;TXT_Zuord,"",IF(ISBLANK($B7),"Keine Res_Id",SUMIFS(INDIRECT(CONCATENATE(ADDRESS(ZuordFirstRow,(ZuordFirstTiColumnNr+MATCH(CW$1,AllZuordWochStart,0)-1),,,"Zuordnung_Ressourcen"),":",ADDRESS(ZuordLastRow,(ZuordFirstTiColumnNr+MATCH(CW$1,AllZuordWochStart,0)-1)))),AllZuordResId,$B7)))</f>
        <v>0</v>
      </c>
      <c r="CX7" s="87" cm="1">
        <f t="array" aca="1" ref="CX7" ca="1">IF($A7&lt;&gt;TXT_Zuord,"",IF(ISBLANK($B7),"Keine Res_Id",SUMIFS(INDIRECT(CONCATENATE(ADDRESS(ZuordFirstRow,(ZuordFirstTiColumnNr+MATCH(CX$1,AllZuordWochStart,0)-1),,,"Zuordnung_Ressourcen"),":",ADDRESS(ZuordLastRow,(ZuordFirstTiColumnNr+MATCH(CX$1,AllZuordWochStart,0)-1)))),AllZuordResId,$B7)))</f>
        <v>0</v>
      </c>
      <c r="CY7" s="87" cm="1">
        <f t="array" aca="1" ref="CY7" ca="1">IF($A7&lt;&gt;TXT_Zuord,"",IF(ISBLANK($B7),"Keine Res_Id",SUMIFS(INDIRECT(CONCATENATE(ADDRESS(ZuordFirstRow,(ZuordFirstTiColumnNr+MATCH(CY$1,AllZuordWochStart,0)-1),,,"Zuordnung_Ressourcen"),":",ADDRESS(ZuordLastRow,(ZuordFirstTiColumnNr+MATCH(CY$1,AllZuordWochStart,0)-1)))),AllZuordResId,$B7)))</f>
        <v>0</v>
      </c>
      <c r="CZ7" s="87" cm="1">
        <f t="array" aca="1" ref="CZ7" ca="1">IF($A7&lt;&gt;TXT_Zuord,"",IF(ISBLANK($B7),"Keine Res_Id",SUMIFS(INDIRECT(CONCATENATE(ADDRESS(ZuordFirstRow,(ZuordFirstTiColumnNr+MATCH(CZ$1,AllZuordWochStart,0)-1),,,"Zuordnung_Ressourcen"),":",ADDRESS(ZuordLastRow,(ZuordFirstTiColumnNr+MATCH(CZ$1,AllZuordWochStart,0)-1)))),AllZuordResId,$B7)))</f>
        <v>0</v>
      </c>
      <c r="DA7" s="87" cm="1">
        <f t="array" aca="1" ref="DA7" ca="1">IF($A7&lt;&gt;TXT_Zuord,"",IF(ISBLANK($B7),"Keine Res_Id",SUMIFS(INDIRECT(CONCATENATE(ADDRESS(ZuordFirstRow,(ZuordFirstTiColumnNr+MATCH(DA$1,AllZuordWochStart,0)-1),,,"Zuordnung_Ressourcen"),":",ADDRESS(ZuordLastRow,(ZuordFirstTiColumnNr+MATCH(DA$1,AllZuordWochStart,0)-1)))),AllZuordResId,$B7)))</f>
        <v>0</v>
      </c>
      <c r="DB7" s="87" cm="1">
        <f t="array" aca="1" ref="DB7" ca="1">IF($A7&lt;&gt;TXT_Zuord,"",IF(ISBLANK($B7),"Keine Res_Id",SUMIFS(INDIRECT(CONCATENATE(ADDRESS(ZuordFirstRow,(ZuordFirstTiColumnNr+MATCH(DB$1,AllZuordWochStart,0)-1),,,"Zuordnung_Ressourcen"),":",ADDRESS(ZuordLastRow,(ZuordFirstTiColumnNr+MATCH(DB$1,AllZuordWochStart,0)-1)))),AllZuordResId,$B7)))</f>
        <v>0</v>
      </c>
      <c r="DC7" s="87" cm="1">
        <f t="array" aca="1" ref="DC7" ca="1">IF($A7&lt;&gt;TXT_Zuord,"",IF(ISBLANK($B7),"Keine Res_Id",SUMIFS(INDIRECT(CONCATENATE(ADDRESS(ZuordFirstRow,(ZuordFirstTiColumnNr+MATCH(DC$1,AllZuordWochStart,0)-1),,,"Zuordnung_Ressourcen"),":",ADDRESS(ZuordLastRow,(ZuordFirstTiColumnNr+MATCH(DC$1,AllZuordWochStart,0)-1)))),AllZuordResId,$B7)))</f>
        <v>0</v>
      </c>
      <c r="DD7" s="87" cm="1">
        <f t="array" aca="1" ref="DD7" ca="1">IF($A7&lt;&gt;TXT_Zuord,"",IF(ISBLANK($B7),"Keine Res_Id",SUMIFS(INDIRECT(CONCATENATE(ADDRESS(ZuordFirstRow,(ZuordFirstTiColumnNr+MATCH(DD$1,AllZuordWochStart,0)-1),,,"Zuordnung_Ressourcen"),":",ADDRESS(ZuordLastRow,(ZuordFirstTiColumnNr+MATCH(DD$1,AllZuordWochStart,0)-1)))),AllZuordResId,$B7)))</f>
        <v>0</v>
      </c>
      <c r="DE7" s="87" cm="1">
        <f t="array" aca="1" ref="DE7" ca="1">IF($A7&lt;&gt;TXT_Zuord,"",IF(ISBLANK($B7),"Keine Res_Id",SUMIFS(INDIRECT(CONCATENATE(ADDRESS(ZuordFirstRow,(ZuordFirstTiColumnNr+MATCH(DE$1,AllZuordWochStart,0)-1),,,"Zuordnung_Ressourcen"),":",ADDRESS(ZuordLastRow,(ZuordFirstTiColumnNr+MATCH(DE$1,AllZuordWochStart,0)-1)))),AllZuordResId,$B7)))</f>
        <v>0</v>
      </c>
      <c r="DF7" s="87" cm="1">
        <f t="array" aca="1" ref="DF7" ca="1">IF($A7&lt;&gt;TXT_Zuord,"",IF(ISBLANK($B7),"Keine Res_Id",SUMIFS(INDIRECT(CONCATENATE(ADDRESS(ZuordFirstRow,(ZuordFirstTiColumnNr+MATCH(DF$1,AllZuordWochStart,0)-1),,,"Zuordnung_Ressourcen"),":",ADDRESS(ZuordLastRow,(ZuordFirstTiColumnNr+MATCH(DF$1,AllZuordWochStart,0)-1)))),AllZuordResId,$B7)))</f>
        <v>0</v>
      </c>
      <c r="DG7" s="87" cm="1">
        <f t="array" aca="1" ref="DG7" ca="1">IF($A7&lt;&gt;TXT_Zuord,"",IF(ISBLANK($B7),"Keine Res_Id",SUMIFS(INDIRECT(CONCATENATE(ADDRESS(ZuordFirstRow,(ZuordFirstTiColumnNr+MATCH(DG$1,AllZuordWochStart,0)-1),,,"Zuordnung_Ressourcen"),":",ADDRESS(ZuordLastRow,(ZuordFirstTiColumnNr+MATCH(DG$1,AllZuordWochStart,0)-1)))),AllZuordResId,$B7)))</f>
        <v>0</v>
      </c>
    </row>
    <row r="8" spans="1:111" s="23" customFormat="1" ht="16.5" x14ac:dyDescent="0.3">
      <c r="A8" s="74" t="s">
        <v>100</v>
      </c>
      <c r="B8" s="69"/>
      <c r="C8" s="65"/>
      <c r="D8" s="65"/>
      <c r="E8" s="65"/>
      <c r="F8" s="65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</row>
    <row r="9" spans="1:111" s="23" customFormat="1" ht="16.5" x14ac:dyDescent="0.3">
      <c r="A9" s="74" t="s">
        <v>101</v>
      </c>
      <c r="B9" s="87">
        <f>B8</f>
        <v>0</v>
      </c>
      <c r="C9" s="90">
        <f>C8</f>
        <v>0</v>
      </c>
      <c r="D9" s="90">
        <f>D8</f>
        <v>0</v>
      </c>
      <c r="E9" s="90">
        <f>E8</f>
        <v>0</v>
      </c>
      <c r="F9" s="90">
        <f>F8</f>
        <v>0</v>
      </c>
      <c r="G9" s="87" cm="1">
        <f t="array" aca="1" ref="G9" ca="1">IF($A9&lt;&gt;TXT_Zuord,"",IF(ISBLANK($B9),"Keine Res_Id",SUMIFS(INDIRECT(CONCATENATE(ADDRESS(ZuordFirstRow,(ZuordFirstTiColumnNr+MATCH(G$1,AllZuordWochStart,0)-1),,,"Zuordnung_Ressourcen"),":",ADDRESS(ZuordLastRow,(ZuordFirstTiColumnNr+MATCH(G$1,AllZuordWochStart,0)-1)))),AllZuordResId,$B9)))</f>
        <v>0</v>
      </c>
      <c r="H9" s="87" cm="1">
        <f t="array" aca="1" ref="H9" ca="1">IF($A9&lt;&gt;TXT_Zuord,"",IF(ISBLANK($B9),"Keine Res_Id",SUMIFS(INDIRECT(CONCATENATE(ADDRESS(ZuordFirstRow,(ZuordFirstTiColumnNr+MATCH(H$1,AllZuordWochStart,0)-1),,,"Zuordnung_Ressourcen"),":",ADDRESS(ZuordLastRow,(ZuordFirstTiColumnNr+MATCH(H$1,AllZuordWochStart,0)-1)))),AllZuordResId,$B9)))</f>
        <v>0</v>
      </c>
      <c r="I9" s="87" cm="1">
        <f t="array" aca="1" ref="I9" ca="1">IF($A9&lt;&gt;TXT_Zuord,"",IF(ISBLANK($B9),"Keine Res_Id",SUMIFS(INDIRECT(CONCATENATE(ADDRESS(ZuordFirstRow,(ZuordFirstTiColumnNr+MATCH(I$1,AllZuordWochStart,0)-1),,,"Zuordnung_Ressourcen"),":",ADDRESS(ZuordLastRow,(ZuordFirstTiColumnNr+MATCH(I$1,AllZuordWochStart,0)-1)))),AllZuordResId,$B9)))</f>
        <v>0</v>
      </c>
      <c r="J9" s="87" cm="1">
        <f t="array" aca="1" ref="J9" ca="1">IF($A9&lt;&gt;TXT_Zuord,"",IF(ISBLANK($B9),"Keine Res_Id",SUMIFS(INDIRECT(CONCATENATE(ADDRESS(ZuordFirstRow,(ZuordFirstTiColumnNr+MATCH(J$1,AllZuordWochStart,0)-1),,,"Zuordnung_Ressourcen"),":",ADDRESS(ZuordLastRow,(ZuordFirstTiColumnNr+MATCH(J$1,AllZuordWochStart,0)-1)))),AllZuordResId,$B9)))</f>
        <v>0</v>
      </c>
      <c r="K9" s="87" cm="1">
        <f t="array" aca="1" ref="K9" ca="1">IF($A9&lt;&gt;TXT_Zuord,"",IF(ISBLANK($B9),"Keine Res_Id",SUMIFS(INDIRECT(CONCATENATE(ADDRESS(ZuordFirstRow,(ZuordFirstTiColumnNr+MATCH(K$1,AllZuordWochStart,0)-1),,,"Zuordnung_Ressourcen"),":",ADDRESS(ZuordLastRow,(ZuordFirstTiColumnNr+MATCH(K$1,AllZuordWochStart,0)-1)))),AllZuordResId,$B9)))</f>
        <v>0</v>
      </c>
      <c r="L9" s="87" cm="1">
        <f t="array" aca="1" ref="L9" ca="1">IF($A9&lt;&gt;TXT_Zuord,"",IF(ISBLANK($B9),"Keine Res_Id",SUMIFS(INDIRECT(CONCATENATE(ADDRESS(ZuordFirstRow,(ZuordFirstTiColumnNr+MATCH(L$1,AllZuordWochStart,0)-1),,,"Zuordnung_Ressourcen"),":",ADDRESS(ZuordLastRow,(ZuordFirstTiColumnNr+MATCH(L$1,AllZuordWochStart,0)-1)))),AllZuordResId,$B9)))</f>
        <v>0</v>
      </c>
      <c r="M9" s="87" cm="1">
        <f t="array" aca="1" ref="M9" ca="1">IF($A9&lt;&gt;TXT_Zuord,"",IF(ISBLANK($B9),"Keine Res_Id",SUMIFS(INDIRECT(CONCATENATE(ADDRESS(ZuordFirstRow,(ZuordFirstTiColumnNr+MATCH(M$1,AllZuordWochStart,0)-1),,,"Zuordnung_Ressourcen"),":",ADDRESS(ZuordLastRow,(ZuordFirstTiColumnNr+MATCH(M$1,AllZuordWochStart,0)-1)))),AllZuordResId,$B9)))</f>
        <v>0</v>
      </c>
      <c r="N9" s="87" cm="1">
        <f t="array" aca="1" ref="N9" ca="1">IF($A9&lt;&gt;TXT_Zuord,"",IF(ISBLANK($B9),"Keine Res_Id",SUMIFS(INDIRECT(CONCATENATE(ADDRESS(ZuordFirstRow,(ZuordFirstTiColumnNr+MATCH(N$1,AllZuordWochStart,0)-1),,,"Zuordnung_Ressourcen"),":",ADDRESS(ZuordLastRow,(ZuordFirstTiColumnNr+MATCH(N$1,AllZuordWochStart,0)-1)))),AllZuordResId,$B9)))</f>
        <v>0</v>
      </c>
      <c r="O9" s="87" cm="1">
        <f t="array" aca="1" ref="O9" ca="1">IF($A9&lt;&gt;TXT_Zuord,"",IF(ISBLANK($B9),"Keine Res_Id",SUMIFS(INDIRECT(CONCATENATE(ADDRESS(ZuordFirstRow,(ZuordFirstTiColumnNr+MATCH(O$1,AllZuordWochStart,0)-1),,,"Zuordnung_Ressourcen"),":",ADDRESS(ZuordLastRow,(ZuordFirstTiColumnNr+MATCH(O$1,AllZuordWochStart,0)-1)))),AllZuordResId,$B9)))</f>
        <v>0</v>
      </c>
      <c r="P9" s="87" cm="1">
        <f t="array" aca="1" ref="P9" ca="1">IF($A9&lt;&gt;TXT_Zuord,"",IF(ISBLANK($B9),"Keine Res_Id",SUMIFS(INDIRECT(CONCATENATE(ADDRESS(ZuordFirstRow,(ZuordFirstTiColumnNr+MATCH(P$1,AllZuordWochStart,0)-1),,,"Zuordnung_Ressourcen"),":",ADDRESS(ZuordLastRow,(ZuordFirstTiColumnNr+MATCH(P$1,AllZuordWochStart,0)-1)))),AllZuordResId,$B9)))</f>
        <v>0</v>
      </c>
      <c r="Q9" s="87" cm="1">
        <f t="array" aca="1" ref="Q9" ca="1">IF($A9&lt;&gt;TXT_Zuord,"",IF(ISBLANK($B9),"Keine Res_Id",SUMIFS(INDIRECT(CONCATENATE(ADDRESS(ZuordFirstRow,(ZuordFirstTiColumnNr+MATCH(Q$1,AllZuordWochStart,0)-1),,,"Zuordnung_Ressourcen"),":",ADDRESS(ZuordLastRow,(ZuordFirstTiColumnNr+MATCH(Q$1,AllZuordWochStart,0)-1)))),AllZuordResId,$B9)))</f>
        <v>0</v>
      </c>
      <c r="R9" s="87" cm="1">
        <f t="array" aca="1" ref="R9" ca="1">IF($A9&lt;&gt;TXT_Zuord,"",IF(ISBLANK($B9),"Keine Res_Id",SUMIFS(INDIRECT(CONCATENATE(ADDRESS(ZuordFirstRow,(ZuordFirstTiColumnNr+MATCH(R$1,AllZuordWochStart,0)-1),,,"Zuordnung_Ressourcen"),":",ADDRESS(ZuordLastRow,(ZuordFirstTiColumnNr+MATCH(R$1,AllZuordWochStart,0)-1)))),AllZuordResId,$B9)))</f>
        <v>0</v>
      </c>
      <c r="S9" s="87" cm="1">
        <f t="array" aca="1" ref="S9" ca="1">IF($A9&lt;&gt;TXT_Zuord,"",IF(ISBLANK($B9),"Keine Res_Id",SUMIFS(INDIRECT(CONCATENATE(ADDRESS(ZuordFirstRow,(ZuordFirstTiColumnNr+MATCH(S$1,AllZuordWochStart,0)-1),,,"Zuordnung_Ressourcen"),":",ADDRESS(ZuordLastRow,(ZuordFirstTiColumnNr+MATCH(S$1,AllZuordWochStart,0)-1)))),AllZuordResId,$B9)))</f>
        <v>0</v>
      </c>
      <c r="T9" s="87" cm="1">
        <f t="array" aca="1" ref="T9" ca="1">IF($A9&lt;&gt;TXT_Zuord,"",IF(ISBLANK($B9),"Keine Res_Id",SUMIFS(INDIRECT(CONCATENATE(ADDRESS(ZuordFirstRow,(ZuordFirstTiColumnNr+MATCH(T$1,AllZuordWochStart,0)-1),,,"Zuordnung_Ressourcen"),":",ADDRESS(ZuordLastRow,(ZuordFirstTiColumnNr+MATCH(T$1,AllZuordWochStart,0)-1)))),AllZuordResId,$B9)))</f>
        <v>0</v>
      </c>
      <c r="U9" s="87" cm="1">
        <f t="array" aca="1" ref="U9" ca="1">IF($A9&lt;&gt;TXT_Zuord,"",IF(ISBLANK($B9),"Keine Res_Id",SUMIFS(INDIRECT(CONCATENATE(ADDRESS(ZuordFirstRow,(ZuordFirstTiColumnNr+MATCH(U$1,AllZuordWochStart,0)-1),,,"Zuordnung_Ressourcen"),":",ADDRESS(ZuordLastRow,(ZuordFirstTiColumnNr+MATCH(U$1,AllZuordWochStart,0)-1)))),AllZuordResId,$B9)))</f>
        <v>0</v>
      </c>
      <c r="V9" s="87" cm="1">
        <f t="array" aca="1" ref="V9" ca="1">IF($A9&lt;&gt;TXT_Zuord,"",IF(ISBLANK($B9),"Keine Res_Id",SUMIFS(INDIRECT(CONCATENATE(ADDRESS(ZuordFirstRow,(ZuordFirstTiColumnNr+MATCH(V$1,AllZuordWochStart,0)-1),,,"Zuordnung_Ressourcen"),":",ADDRESS(ZuordLastRow,(ZuordFirstTiColumnNr+MATCH(V$1,AllZuordWochStart,0)-1)))),AllZuordResId,$B9)))</f>
        <v>0</v>
      </c>
      <c r="W9" s="87" cm="1">
        <f t="array" aca="1" ref="W9" ca="1">IF($A9&lt;&gt;TXT_Zuord,"",IF(ISBLANK($B9),"Keine Res_Id",SUMIFS(INDIRECT(CONCATENATE(ADDRESS(ZuordFirstRow,(ZuordFirstTiColumnNr+MATCH(W$1,AllZuordWochStart,0)-1),,,"Zuordnung_Ressourcen"),":",ADDRESS(ZuordLastRow,(ZuordFirstTiColumnNr+MATCH(W$1,AllZuordWochStart,0)-1)))),AllZuordResId,$B9)))</f>
        <v>0</v>
      </c>
      <c r="X9" s="87" cm="1">
        <f t="array" aca="1" ref="X9" ca="1">IF($A9&lt;&gt;TXT_Zuord,"",IF(ISBLANK($B9),"Keine Res_Id",SUMIFS(INDIRECT(CONCATENATE(ADDRESS(ZuordFirstRow,(ZuordFirstTiColumnNr+MATCH(X$1,AllZuordWochStart,0)-1),,,"Zuordnung_Ressourcen"),":",ADDRESS(ZuordLastRow,(ZuordFirstTiColumnNr+MATCH(X$1,AllZuordWochStart,0)-1)))),AllZuordResId,$B9)))</f>
        <v>0</v>
      </c>
      <c r="Y9" s="87" cm="1">
        <f t="array" aca="1" ref="Y9" ca="1">IF($A9&lt;&gt;TXT_Zuord,"",IF(ISBLANK($B9),"Keine Res_Id",SUMIFS(INDIRECT(CONCATENATE(ADDRESS(ZuordFirstRow,(ZuordFirstTiColumnNr+MATCH(Y$1,AllZuordWochStart,0)-1),,,"Zuordnung_Ressourcen"),":",ADDRESS(ZuordLastRow,(ZuordFirstTiColumnNr+MATCH(Y$1,AllZuordWochStart,0)-1)))),AllZuordResId,$B9)))</f>
        <v>0</v>
      </c>
      <c r="Z9" s="87" cm="1">
        <f t="array" aca="1" ref="Z9" ca="1">IF($A9&lt;&gt;TXT_Zuord,"",IF(ISBLANK($B9),"Keine Res_Id",SUMIFS(INDIRECT(CONCATENATE(ADDRESS(ZuordFirstRow,(ZuordFirstTiColumnNr+MATCH(Z$1,AllZuordWochStart,0)-1),,,"Zuordnung_Ressourcen"),":",ADDRESS(ZuordLastRow,(ZuordFirstTiColumnNr+MATCH(Z$1,AllZuordWochStart,0)-1)))),AllZuordResId,$B9)))</f>
        <v>0</v>
      </c>
      <c r="AA9" s="87" cm="1">
        <f t="array" aca="1" ref="AA9" ca="1">IF($A9&lt;&gt;TXT_Zuord,"",IF(ISBLANK($B9),"Keine Res_Id",SUMIFS(INDIRECT(CONCATENATE(ADDRESS(ZuordFirstRow,(ZuordFirstTiColumnNr+MATCH(AA$1,AllZuordWochStart,0)-1),,,"Zuordnung_Ressourcen"),":",ADDRESS(ZuordLastRow,(ZuordFirstTiColumnNr+MATCH(AA$1,AllZuordWochStart,0)-1)))),AllZuordResId,$B9)))</f>
        <v>0</v>
      </c>
      <c r="AB9" s="87" cm="1">
        <f t="array" aca="1" ref="AB9" ca="1">IF($A9&lt;&gt;TXT_Zuord,"",IF(ISBLANK($B9),"Keine Res_Id",SUMIFS(INDIRECT(CONCATENATE(ADDRESS(ZuordFirstRow,(ZuordFirstTiColumnNr+MATCH(AB$1,AllZuordWochStart,0)-1),,,"Zuordnung_Ressourcen"),":",ADDRESS(ZuordLastRow,(ZuordFirstTiColumnNr+MATCH(AB$1,AllZuordWochStart,0)-1)))),AllZuordResId,$B9)))</f>
        <v>0</v>
      </c>
      <c r="AC9" s="87" cm="1">
        <f t="array" aca="1" ref="AC9" ca="1">IF($A9&lt;&gt;TXT_Zuord,"",IF(ISBLANK($B9),"Keine Res_Id",SUMIFS(INDIRECT(CONCATENATE(ADDRESS(ZuordFirstRow,(ZuordFirstTiColumnNr+MATCH(AC$1,AllZuordWochStart,0)-1),,,"Zuordnung_Ressourcen"),":",ADDRESS(ZuordLastRow,(ZuordFirstTiColumnNr+MATCH(AC$1,AllZuordWochStart,0)-1)))),AllZuordResId,$B9)))</f>
        <v>0</v>
      </c>
      <c r="AD9" s="87" cm="1">
        <f t="array" aca="1" ref="AD9" ca="1">IF($A9&lt;&gt;TXT_Zuord,"",IF(ISBLANK($B9),"Keine Res_Id",SUMIFS(INDIRECT(CONCATENATE(ADDRESS(ZuordFirstRow,(ZuordFirstTiColumnNr+MATCH(AD$1,AllZuordWochStart,0)-1),,,"Zuordnung_Ressourcen"),":",ADDRESS(ZuordLastRow,(ZuordFirstTiColumnNr+MATCH(AD$1,AllZuordWochStart,0)-1)))),AllZuordResId,$B9)))</f>
        <v>0</v>
      </c>
      <c r="AE9" s="87" cm="1">
        <f t="array" aca="1" ref="AE9" ca="1">IF($A9&lt;&gt;TXT_Zuord,"",IF(ISBLANK($B9),"Keine Res_Id",SUMIFS(INDIRECT(CONCATENATE(ADDRESS(ZuordFirstRow,(ZuordFirstTiColumnNr+MATCH(AE$1,AllZuordWochStart,0)-1),,,"Zuordnung_Ressourcen"),":",ADDRESS(ZuordLastRow,(ZuordFirstTiColumnNr+MATCH(AE$1,AllZuordWochStart,0)-1)))),AllZuordResId,$B9)))</f>
        <v>0</v>
      </c>
      <c r="AF9" s="87" cm="1">
        <f t="array" aca="1" ref="AF9" ca="1">IF($A9&lt;&gt;TXT_Zuord,"",IF(ISBLANK($B9),"Keine Res_Id",SUMIFS(INDIRECT(CONCATENATE(ADDRESS(ZuordFirstRow,(ZuordFirstTiColumnNr+MATCH(AF$1,AllZuordWochStart,0)-1),,,"Zuordnung_Ressourcen"),":",ADDRESS(ZuordLastRow,(ZuordFirstTiColumnNr+MATCH(AF$1,AllZuordWochStart,0)-1)))),AllZuordResId,$B9)))</f>
        <v>0</v>
      </c>
      <c r="AG9" s="87" cm="1">
        <f t="array" aca="1" ref="AG9" ca="1">IF($A9&lt;&gt;TXT_Zuord,"",IF(ISBLANK($B9),"Keine Res_Id",SUMIFS(INDIRECT(CONCATENATE(ADDRESS(ZuordFirstRow,(ZuordFirstTiColumnNr+MATCH(AG$1,AllZuordWochStart,0)-1),,,"Zuordnung_Ressourcen"),":",ADDRESS(ZuordLastRow,(ZuordFirstTiColumnNr+MATCH(AG$1,AllZuordWochStart,0)-1)))),AllZuordResId,$B9)))</f>
        <v>0</v>
      </c>
      <c r="AH9" s="87" cm="1">
        <f t="array" aca="1" ref="AH9" ca="1">IF($A9&lt;&gt;TXT_Zuord,"",IF(ISBLANK($B9),"Keine Res_Id",SUMIFS(INDIRECT(CONCATENATE(ADDRESS(ZuordFirstRow,(ZuordFirstTiColumnNr+MATCH(AH$1,AllZuordWochStart,0)-1),,,"Zuordnung_Ressourcen"),":",ADDRESS(ZuordLastRow,(ZuordFirstTiColumnNr+MATCH(AH$1,AllZuordWochStart,0)-1)))),AllZuordResId,$B9)))</f>
        <v>0</v>
      </c>
      <c r="AI9" s="87" cm="1">
        <f t="array" aca="1" ref="AI9" ca="1">IF($A9&lt;&gt;TXT_Zuord,"",IF(ISBLANK($B9),"Keine Res_Id",SUMIFS(INDIRECT(CONCATENATE(ADDRESS(ZuordFirstRow,(ZuordFirstTiColumnNr+MATCH(AI$1,AllZuordWochStart,0)-1),,,"Zuordnung_Ressourcen"),":",ADDRESS(ZuordLastRow,(ZuordFirstTiColumnNr+MATCH(AI$1,AllZuordWochStart,0)-1)))),AllZuordResId,$B9)))</f>
        <v>0</v>
      </c>
      <c r="AJ9" s="87" cm="1">
        <f t="array" aca="1" ref="AJ9" ca="1">IF($A9&lt;&gt;TXT_Zuord,"",IF(ISBLANK($B9),"Keine Res_Id",SUMIFS(INDIRECT(CONCATENATE(ADDRESS(ZuordFirstRow,(ZuordFirstTiColumnNr+MATCH(AJ$1,AllZuordWochStart,0)-1),,,"Zuordnung_Ressourcen"),":",ADDRESS(ZuordLastRow,(ZuordFirstTiColumnNr+MATCH(AJ$1,AllZuordWochStart,0)-1)))),AllZuordResId,$B9)))</f>
        <v>0</v>
      </c>
      <c r="AK9" s="87" cm="1">
        <f t="array" aca="1" ref="AK9" ca="1">IF($A9&lt;&gt;TXT_Zuord,"",IF(ISBLANK($B9),"Keine Res_Id",SUMIFS(INDIRECT(CONCATENATE(ADDRESS(ZuordFirstRow,(ZuordFirstTiColumnNr+MATCH(AK$1,AllZuordWochStart,0)-1),,,"Zuordnung_Ressourcen"),":",ADDRESS(ZuordLastRow,(ZuordFirstTiColumnNr+MATCH(AK$1,AllZuordWochStart,0)-1)))),AllZuordResId,$B9)))</f>
        <v>0</v>
      </c>
      <c r="AL9" s="87" cm="1">
        <f t="array" aca="1" ref="AL9" ca="1">IF($A9&lt;&gt;TXT_Zuord,"",IF(ISBLANK($B9),"Keine Res_Id",SUMIFS(INDIRECT(CONCATENATE(ADDRESS(ZuordFirstRow,(ZuordFirstTiColumnNr+MATCH(AL$1,AllZuordWochStart,0)-1),,,"Zuordnung_Ressourcen"),":",ADDRESS(ZuordLastRow,(ZuordFirstTiColumnNr+MATCH(AL$1,AllZuordWochStart,0)-1)))),AllZuordResId,$B9)))</f>
        <v>0</v>
      </c>
      <c r="AM9" s="87" cm="1">
        <f t="array" aca="1" ref="AM9" ca="1">IF($A9&lt;&gt;TXT_Zuord,"",IF(ISBLANK($B9),"Keine Res_Id",SUMIFS(INDIRECT(CONCATENATE(ADDRESS(ZuordFirstRow,(ZuordFirstTiColumnNr+MATCH(AM$1,AllZuordWochStart,0)-1),,,"Zuordnung_Ressourcen"),":",ADDRESS(ZuordLastRow,(ZuordFirstTiColumnNr+MATCH(AM$1,AllZuordWochStart,0)-1)))),AllZuordResId,$B9)))</f>
        <v>0</v>
      </c>
      <c r="AN9" s="87" cm="1">
        <f t="array" aca="1" ref="AN9" ca="1">IF($A9&lt;&gt;TXT_Zuord,"",IF(ISBLANK($B9),"Keine Res_Id",SUMIFS(INDIRECT(CONCATENATE(ADDRESS(ZuordFirstRow,(ZuordFirstTiColumnNr+MATCH(AN$1,AllZuordWochStart,0)-1),,,"Zuordnung_Ressourcen"),":",ADDRESS(ZuordLastRow,(ZuordFirstTiColumnNr+MATCH(AN$1,AllZuordWochStart,0)-1)))),AllZuordResId,$B9)))</f>
        <v>0</v>
      </c>
      <c r="AO9" s="87" cm="1">
        <f t="array" aca="1" ref="AO9" ca="1">IF($A9&lt;&gt;TXT_Zuord,"",IF(ISBLANK($B9),"Keine Res_Id",SUMIFS(INDIRECT(CONCATENATE(ADDRESS(ZuordFirstRow,(ZuordFirstTiColumnNr+MATCH(AO$1,AllZuordWochStart,0)-1),,,"Zuordnung_Ressourcen"),":",ADDRESS(ZuordLastRow,(ZuordFirstTiColumnNr+MATCH(AO$1,AllZuordWochStart,0)-1)))),AllZuordResId,$B9)))</f>
        <v>0</v>
      </c>
      <c r="AP9" s="87" cm="1">
        <f t="array" aca="1" ref="AP9" ca="1">IF($A9&lt;&gt;TXT_Zuord,"",IF(ISBLANK($B9),"Keine Res_Id",SUMIFS(INDIRECT(CONCATENATE(ADDRESS(ZuordFirstRow,(ZuordFirstTiColumnNr+MATCH(AP$1,AllZuordWochStart,0)-1),,,"Zuordnung_Ressourcen"),":",ADDRESS(ZuordLastRow,(ZuordFirstTiColumnNr+MATCH(AP$1,AllZuordWochStart,0)-1)))),AllZuordResId,$B9)))</f>
        <v>0</v>
      </c>
      <c r="AQ9" s="87" cm="1">
        <f t="array" aca="1" ref="AQ9" ca="1">IF($A9&lt;&gt;TXT_Zuord,"",IF(ISBLANK($B9),"Keine Res_Id",SUMIFS(INDIRECT(CONCATENATE(ADDRESS(ZuordFirstRow,(ZuordFirstTiColumnNr+MATCH(AQ$1,AllZuordWochStart,0)-1),,,"Zuordnung_Ressourcen"),":",ADDRESS(ZuordLastRow,(ZuordFirstTiColumnNr+MATCH(AQ$1,AllZuordWochStart,0)-1)))),AllZuordResId,$B9)))</f>
        <v>0</v>
      </c>
      <c r="AR9" s="87" cm="1">
        <f t="array" aca="1" ref="AR9" ca="1">IF($A9&lt;&gt;TXT_Zuord,"",IF(ISBLANK($B9),"Keine Res_Id",SUMIFS(INDIRECT(CONCATENATE(ADDRESS(ZuordFirstRow,(ZuordFirstTiColumnNr+MATCH(AR$1,AllZuordWochStart,0)-1),,,"Zuordnung_Ressourcen"),":",ADDRESS(ZuordLastRow,(ZuordFirstTiColumnNr+MATCH(AR$1,AllZuordWochStart,0)-1)))),AllZuordResId,$B9)))</f>
        <v>0</v>
      </c>
      <c r="AS9" s="87" cm="1">
        <f t="array" aca="1" ref="AS9" ca="1">IF($A9&lt;&gt;TXT_Zuord,"",IF(ISBLANK($B9),"Keine Res_Id",SUMIFS(INDIRECT(CONCATENATE(ADDRESS(ZuordFirstRow,(ZuordFirstTiColumnNr+MATCH(AS$1,AllZuordWochStart,0)-1),,,"Zuordnung_Ressourcen"),":",ADDRESS(ZuordLastRow,(ZuordFirstTiColumnNr+MATCH(AS$1,AllZuordWochStart,0)-1)))),AllZuordResId,$B9)))</f>
        <v>0</v>
      </c>
      <c r="AT9" s="87" cm="1">
        <f t="array" aca="1" ref="AT9" ca="1">IF($A9&lt;&gt;TXT_Zuord,"",IF(ISBLANK($B9),"Keine Res_Id",SUMIFS(INDIRECT(CONCATENATE(ADDRESS(ZuordFirstRow,(ZuordFirstTiColumnNr+MATCH(AT$1,AllZuordWochStart,0)-1),,,"Zuordnung_Ressourcen"),":",ADDRESS(ZuordLastRow,(ZuordFirstTiColumnNr+MATCH(AT$1,AllZuordWochStart,0)-1)))),AllZuordResId,$B9)))</f>
        <v>0</v>
      </c>
      <c r="AU9" s="87" cm="1">
        <f t="array" aca="1" ref="AU9" ca="1">IF($A9&lt;&gt;TXT_Zuord,"",IF(ISBLANK($B9),"Keine Res_Id",SUMIFS(INDIRECT(CONCATENATE(ADDRESS(ZuordFirstRow,(ZuordFirstTiColumnNr+MATCH(AU$1,AllZuordWochStart,0)-1),,,"Zuordnung_Ressourcen"),":",ADDRESS(ZuordLastRow,(ZuordFirstTiColumnNr+MATCH(AU$1,AllZuordWochStart,0)-1)))),AllZuordResId,$B9)))</f>
        <v>0</v>
      </c>
      <c r="AV9" s="87" cm="1">
        <f t="array" aca="1" ref="AV9" ca="1">IF($A9&lt;&gt;TXT_Zuord,"",IF(ISBLANK($B9),"Keine Res_Id",SUMIFS(INDIRECT(CONCATENATE(ADDRESS(ZuordFirstRow,(ZuordFirstTiColumnNr+MATCH(AV$1,AllZuordWochStart,0)-1),,,"Zuordnung_Ressourcen"),":",ADDRESS(ZuordLastRow,(ZuordFirstTiColumnNr+MATCH(AV$1,AllZuordWochStart,0)-1)))),AllZuordResId,$B9)))</f>
        <v>0</v>
      </c>
      <c r="AW9" s="87" cm="1">
        <f t="array" aca="1" ref="AW9" ca="1">IF($A9&lt;&gt;TXT_Zuord,"",IF(ISBLANK($B9),"Keine Res_Id",SUMIFS(INDIRECT(CONCATENATE(ADDRESS(ZuordFirstRow,(ZuordFirstTiColumnNr+MATCH(AW$1,AllZuordWochStart,0)-1),,,"Zuordnung_Ressourcen"),":",ADDRESS(ZuordLastRow,(ZuordFirstTiColumnNr+MATCH(AW$1,AllZuordWochStart,0)-1)))),AllZuordResId,$B9)))</f>
        <v>0</v>
      </c>
      <c r="AX9" s="87" cm="1">
        <f t="array" aca="1" ref="AX9" ca="1">IF($A9&lt;&gt;TXT_Zuord,"",IF(ISBLANK($B9),"Keine Res_Id",SUMIFS(INDIRECT(CONCATENATE(ADDRESS(ZuordFirstRow,(ZuordFirstTiColumnNr+MATCH(AX$1,AllZuordWochStart,0)-1),,,"Zuordnung_Ressourcen"),":",ADDRESS(ZuordLastRow,(ZuordFirstTiColumnNr+MATCH(AX$1,AllZuordWochStart,0)-1)))),AllZuordResId,$B9)))</f>
        <v>0</v>
      </c>
      <c r="AY9" s="87" cm="1">
        <f t="array" aca="1" ref="AY9" ca="1">IF($A9&lt;&gt;TXT_Zuord,"",IF(ISBLANK($B9),"Keine Res_Id",SUMIFS(INDIRECT(CONCATENATE(ADDRESS(ZuordFirstRow,(ZuordFirstTiColumnNr+MATCH(AY$1,AllZuordWochStart,0)-1),,,"Zuordnung_Ressourcen"),":",ADDRESS(ZuordLastRow,(ZuordFirstTiColumnNr+MATCH(AY$1,AllZuordWochStart,0)-1)))),AllZuordResId,$B9)))</f>
        <v>0</v>
      </c>
      <c r="AZ9" s="87" cm="1">
        <f t="array" aca="1" ref="AZ9" ca="1">IF($A9&lt;&gt;TXT_Zuord,"",IF(ISBLANK($B9),"Keine Res_Id",SUMIFS(INDIRECT(CONCATENATE(ADDRESS(ZuordFirstRow,(ZuordFirstTiColumnNr+MATCH(AZ$1,AllZuordWochStart,0)-1),,,"Zuordnung_Ressourcen"),":",ADDRESS(ZuordLastRow,(ZuordFirstTiColumnNr+MATCH(AZ$1,AllZuordWochStart,0)-1)))),AllZuordResId,$B9)))</f>
        <v>0</v>
      </c>
      <c r="BA9" s="87" cm="1">
        <f t="array" aca="1" ref="BA9" ca="1">IF($A9&lt;&gt;TXT_Zuord,"",IF(ISBLANK($B9),"Keine Res_Id",SUMIFS(INDIRECT(CONCATENATE(ADDRESS(ZuordFirstRow,(ZuordFirstTiColumnNr+MATCH(BA$1,AllZuordWochStart,0)-1),,,"Zuordnung_Ressourcen"),":",ADDRESS(ZuordLastRow,(ZuordFirstTiColumnNr+MATCH(BA$1,AllZuordWochStart,0)-1)))),AllZuordResId,$B9)))</f>
        <v>0</v>
      </c>
      <c r="BB9" s="87" cm="1">
        <f t="array" aca="1" ref="BB9" ca="1">IF($A9&lt;&gt;TXT_Zuord,"",IF(ISBLANK($B9),"Keine Res_Id",SUMIFS(INDIRECT(CONCATENATE(ADDRESS(ZuordFirstRow,(ZuordFirstTiColumnNr+MATCH(BB$1,AllZuordWochStart,0)-1),,,"Zuordnung_Ressourcen"),":",ADDRESS(ZuordLastRow,(ZuordFirstTiColumnNr+MATCH(BB$1,AllZuordWochStart,0)-1)))),AllZuordResId,$B9)))</f>
        <v>0</v>
      </c>
      <c r="BC9" s="87" cm="1">
        <f t="array" aca="1" ref="BC9" ca="1">IF($A9&lt;&gt;TXT_Zuord,"",IF(ISBLANK($B9),"Keine Res_Id",SUMIFS(INDIRECT(CONCATENATE(ADDRESS(ZuordFirstRow,(ZuordFirstTiColumnNr+MATCH(BC$1,AllZuordWochStart,0)-1),,,"Zuordnung_Ressourcen"),":",ADDRESS(ZuordLastRow,(ZuordFirstTiColumnNr+MATCH(BC$1,AllZuordWochStart,0)-1)))),AllZuordResId,$B9)))</f>
        <v>0</v>
      </c>
      <c r="BD9" s="87" cm="1">
        <f t="array" aca="1" ref="BD9" ca="1">IF($A9&lt;&gt;TXT_Zuord,"",IF(ISBLANK($B9),"Keine Res_Id",SUMIFS(INDIRECT(CONCATENATE(ADDRESS(ZuordFirstRow,(ZuordFirstTiColumnNr+MATCH(BD$1,AllZuordWochStart,0)-1),,,"Zuordnung_Ressourcen"),":",ADDRESS(ZuordLastRow,(ZuordFirstTiColumnNr+MATCH(BD$1,AllZuordWochStart,0)-1)))),AllZuordResId,$B9)))</f>
        <v>0</v>
      </c>
      <c r="BE9" s="87" cm="1">
        <f t="array" aca="1" ref="BE9" ca="1">IF($A9&lt;&gt;TXT_Zuord,"",IF(ISBLANK($B9),"Keine Res_Id",SUMIFS(INDIRECT(CONCATENATE(ADDRESS(ZuordFirstRow,(ZuordFirstTiColumnNr+MATCH(BE$1,AllZuordWochStart,0)-1),,,"Zuordnung_Ressourcen"),":",ADDRESS(ZuordLastRow,(ZuordFirstTiColumnNr+MATCH(BE$1,AllZuordWochStart,0)-1)))),AllZuordResId,$B9)))</f>
        <v>0</v>
      </c>
      <c r="BF9" s="87" cm="1">
        <f t="array" aca="1" ref="BF9" ca="1">IF($A9&lt;&gt;TXT_Zuord,"",IF(ISBLANK($B9),"Keine Res_Id",SUMIFS(INDIRECT(CONCATENATE(ADDRESS(ZuordFirstRow,(ZuordFirstTiColumnNr+MATCH(BF$1,AllZuordWochStart,0)-1),,,"Zuordnung_Ressourcen"),":",ADDRESS(ZuordLastRow,(ZuordFirstTiColumnNr+MATCH(BF$1,AllZuordWochStart,0)-1)))),AllZuordResId,$B9)))</f>
        <v>0</v>
      </c>
      <c r="BG9" s="87" cm="1">
        <f t="array" aca="1" ref="BG9" ca="1">IF($A9&lt;&gt;TXT_Zuord,"",IF(ISBLANK($B9),"Keine Res_Id",SUMIFS(INDIRECT(CONCATENATE(ADDRESS(ZuordFirstRow,(ZuordFirstTiColumnNr+MATCH(BG$1,AllZuordWochStart,0)-1),,,"Zuordnung_Ressourcen"),":",ADDRESS(ZuordLastRow,(ZuordFirstTiColumnNr+MATCH(BG$1,AllZuordWochStart,0)-1)))),AllZuordResId,$B9)))</f>
        <v>0</v>
      </c>
      <c r="BH9" s="87" cm="1">
        <f t="array" aca="1" ref="BH9" ca="1">IF($A9&lt;&gt;TXT_Zuord,"",IF(ISBLANK($B9),"Keine Res_Id",SUMIFS(INDIRECT(CONCATENATE(ADDRESS(ZuordFirstRow,(ZuordFirstTiColumnNr+MATCH(BH$1,AllZuordWochStart,0)-1),,,"Zuordnung_Ressourcen"),":",ADDRESS(ZuordLastRow,(ZuordFirstTiColumnNr+MATCH(BH$1,AllZuordWochStart,0)-1)))),AllZuordResId,$B9)))</f>
        <v>0</v>
      </c>
      <c r="BI9" s="87" cm="1">
        <f t="array" aca="1" ref="BI9" ca="1">IF($A9&lt;&gt;TXT_Zuord,"",IF(ISBLANK($B9),"Keine Res_Id",SUMIFS(INDIRECT(CONCATENATE(ADDRESS(ZuordFirstRow,(ZuordFirstTiColumnNr+MATCH(BI$1,AllZuordWochStart,0)-1),,,"Zuordnung_Ressourcen"),":",ADDRESS(ZuordLastRow,(ZuordFirstTiColumnNr+MATCH(BI$1,AllZuordWochStart,0)-1)))),AllZuordResId,$B9)))</f>
        <v>0</v>
      </c>
      <c r="BJ9" s="87" cm="1">
        <f t="array" aca="1" ref="BJ9" ca="1">IF($A9&lt;&gt;TXT_Zuord,"",IF(ISBLANK($B9),"Keine Res_Id",SUMIFS(INDIRECT(CONCATENATE(ADDRESS(ZuordFirstRow,(ZuordFirstTiColumnNr+MATCH(BJ$1,AllZuordWochStart,0)-1),,,"Zuordnung_Ressourcen"),":",ADDRESS(ZuordLastRow,(ZuordFirstTiColumnNr+MATCH(BJ$1,AllZuordWochStart,0)-1)))),AllZuordResId,$B9)))</f>
        <v>0</v>
      </c>
      <c r="BK9" s="87" cm="1">
        <f t="array" aca="1" ref="BK9" ca="1">IF($A9&lt;&gt;TXT_Zuord,"",IF(ISBLANK($B9),"Keine Res_Id",SUMIFS(INDIRECT(CONCATENATE(ADDRESS(ZuordFirstRow,(ZuordFirstTiColumnNr+MATCH(BK$1,AllZuordWochStart,0)-1),,,"Zuordnung_Ressourcen"),":",ADDRESS(ZuordLastRow,(ZuordFirstTiColumnNr+MATCH(BK$1,AllZuordWochStart,0)-1)))),AllZuordResId,$B9)))</f>
        <v>0</v>
      </c>
      <c r="BL9" s="87" cm="1">
        <f t="array" aca="1" ref="BL9" ca="1">IF($A9&lt;&gt;TXT_Zuord,"",IF(ISBLANK($B9),"Keine Res_Id",SUMIFS(INDIRECT(CONCATENATE(ADDRESS(ZuordFirstRow,(ZuordFirstTiColumnNr+MATCH(BL$1,AllZuordWochStart,0)-1),,,"Zuordnung_Ressourcen"),":",ADDRESS(ZuordLastRow,(ZuordFirstTiColumnNr+MATCH(BL$1,AllZuordWochStart,0)-1)))),AllZuordResId,$B9)))</f>
        <v>0</v>
      </c>
      <c r="BM9" s="87" cm="1">
        <f t="array" aca="1" ref="BM9" ca="1">IF($A9&lt;&gt;TXT_Zuord,"",IF(ISBLANK($B9),"Keine Res_Id",SUMIFS(INDIRECT(CONCATENATE(ADDRESS(ZuordFirstRow,(ZuordFirstTiColumnNr+MATCH(BM$1,AllZuordWochStart,0)-1),,,"Zuordnung_Ressourcen"),":",ADDRESS(ZuordLastRow,(ZuordFirstTiColumnNr+MATCH(BM$1,AllZuordWochStart,0)-1)))),AllZuordResId,$B9)))</f>
        <v>0</v>
      </c>
      <c r="BN9" s="87" cm="1">
        <f t="array" aca="1" ref="BN9" ca="1">IF($A9&lt;&gt;TXT_Zuord,"",IF(ISBLANK($B9),"Keine Res_Id",SUMIFS(INDIRECT(CONCATENATE(ADDRESS(ZuordFirstRow,(ZuordFirstTiColumnNr+MATCH(BN$1,AllZuordWochStart,0)-1),,,"Zuordnung_Ressourcen"),":",ADDRESS(ZuordLastRow,(ZuordFirstTiColumnNr+MATCH(BN$1,AllZuordWochStart,0)-1)))),AllZuordResId,$B9)))</f>
        <v>0</v>
      </c>
      <c r="BO9" s="87" cm="1">
        <f t="array" aca="1" ref="BO9" ca="1">IF($A9&lt;&gt;TXT_Zuord,"",IF(ISBLANK($B9),"Keine Res_Id",SUMIFS(INDIRECT(CONCATENATE(ADDRESS(ZuordFirstRow,(ZuordFirstTiColumnNr+MATCH(BO$1,AllZuordWochStart,0)-1),,,"Zuordnung_Ressourcen"),":",ADDRESS(ZuordLastRow,(ZuordFirstTiColumnNr+MATCH(BO$1,AllZuordWochStart,0)-1)))),AllZuordResId,$B9)))</f>
        <v>0</v>
      </c>
      <c r="BP9" s="87" cm="1">
        <f t="array" aca="1" ref="BP9" ca="1">IF($A9&lt;&gt;TXT_Zuord,"",IF(ISBLANK($B9),"Keine Res_Id",SUMIFS(INDIRECT(CONCATENATE(ADDRESS(ZuordFirstRow,(ZuordFirstTiColumnNr+MATCH(BP$1,AllZuordWochStart,0)-1),,,"Zuordnung_Ressourcen"),":",ADDRESS(ZuordLastRow,(ZuordFirstTiColumnNr+MATCH(BP$1,AllZuordWochStart,0)-1)))),AllZuordResId,$B9)))</f>
        <v>0</v>
      </c>
      <c r="BQ9" s="87" cm="1">
        <f t="array" aca="1" ref="BQ9" ca="1">IF($A9&lt;&gt;TXT_Zuord,"",IF(ISBLANK($B9),"Keine Res_Id",SUMIFS(INDIRECT(CONCATENATE(ADDRESS(ZuordFirstRow,(ZuordFirstTiColumnNr+MATCH(BQ$1,AllZuordWochStart,0)-1),,,"Zuordnung_Ressourcen"),":",ADDRESS(ZuordLastRow,(ZuordFirstTiColumnNr+MATCH(BQ$1,AllZuordWochStart,0)-1)))),AllZuordResId,$B9)))</f>
        <v>0</v>
      </c>
      <c r="BR9" s="87" cm="1">
        <f t="array" aca="1" ref="BR9" ca="1">IF($A9&lt;&gt;TXT_Zuord,"",IF(ISBLANK($B9),"Keine Res_Id",SUMIFS(INDIRECT(CONCATENATE(ADDRESS(ZuordFirstRow,(ZuordFirstTiColumnNr+MATCH(BR$1,AllZuordWochStart,0)-1),,,"Zuordnung_Ressourcen"),":",ADDRESS(ZuordLastRow,(ZuordFirstTiColumnNr+MATCH(BR$1,AllZuordWochStart,0)-1)))),AllZuordResId,$B9)))</f>
        <v>0</v>
      </c>
      <c r="BS9" s="87" cm="1">
        <f t="array" aca="1" ref="BS9" ca="1">IF($A9&lt;&gt;TXT_Zuord,"",IF(ISBLANK($B9),"Keine Res_Id",SUMIFS(INDIRECT(CONCATENATE(ADDRESS(ZuordFirstRow,(ZuordFirstTiColumnNr+MATCH(BS$1,AllZuordWochStart,0)-1),,,"Zuordnung_Ressourcen"),":",ADDRESS(ZuordLastRow,(ZuordFirstTiColumnNr+MATCH(BS$1,AllZuordWochStart,0)-1)))),AllZuordResId,$B9)))</f>
        <v>0</v>
      </c>
      <c r="BT9" s="87" cm="1">
        <f t="array" aca="1" ref="BT9" ca="1">IF($A9&lt;&gt;TXT_Zuord,"",IF(ISBLANK($B9),"Keine Res_Id",SUMIFS(INDIRECT(CONCATENATE(ADDRESS(ZuordFirstRow,(ZuordFirstTiColumnNr+MATCH(BT$1,AllZuordWochStart,0)-1),,,"Zuordnung_Ressourcen"),":",ADDRESS(ZuordLastRow,(ZuordFirstTiColumnNr+MATCH(BT$1,AllZuordWochStart,0)-1)))),AllZuordResId,$B9)))</f>
        <v>0</v>
      </c>
      <c r="BU9" s="87" cm="1">
        <f t="array" aca="1" ref="BU9" ca="1">IF($A9&lt;&gt;TXT_Zuord,"",IF(ISBLANK($B9),"Keine Res_Id",SUMIFS(INDIRECT(CONCATENATE(ADDRESS(ZuordFirstRow,(ZuordFirstTiColumnNr+MATCH(BU$1,AllZuordWochStart,0)-1),,,"Zuordnung_Ressourcen"),":",ADDRESS(ZuordLastRow,(ZuordFirstTiColumnNr+MATCH(BU$1,AllZuordWochStart,0)-1)))),AllZuordResId,$B9)))</f>
        <v>0</v>
      </c>
      <c r="BV9" s="87" cm="1">
        <f t="array" aca="1" ref="BV9" ca="1">IF($A9&lt;&gt;TXT_Zuord,"",IF(ISBLANK($B9),"Keine Res_Id",SUMIFS(INDIRECT(CONCATENATE(ADDRESS(ZuordFirstRow,(ZuordFirstTiColumnNr+MATCH(BV$1,AllZuordWochStart,0)-1),,,"Zuordnung_Ressourcen"),":",ADDRESS(ZuordLastRow,(ZuordFirstTiColumnNr+MATCH(BV$1,AllZuordWochStart,0)-1)))),AllZuordResId,$B9)))</f>
        <v>0</v>
      </c>
      <c r="BW9" s="87" cm="1">
        <f t="array" aca="1" ref="BW9" ca="1">IF($A9&lt;&gt;TXT_Zuord,"",IF(ISBLANK($B9),"Keine Res_Id",SUMIFS(INDIRECT(CONCATENATE(ADDRESS(ZuordFirstRow,(ZuordFirstTiColumnNr+MATCH(BW$1,AllZuordWochStart,0)-1),,,"Zuordnung_Ressourcen"),":",ADDRESS(ZuordLastRow,(ZuordFirstTiColumnNr+MATCH(BW$1,AllZuordWochStart,0)-1)))),AllZuordResId,$B9)))</f>
        <v>0</v>
      </c>
      <c r="BX9" s="87" cm="1">
        <f t="array" aca="1" ref="BX9" ca="1">IF($A9&lt;&gt;TXT_Zuord,"",IF(ISBLANK($B9),"Keine Res_Id",SUMIFS(INDIRECT(CONCATENATE(ADDRESS(ZuordFirstRow,(ZuordFirstTiColumnNr+MATCH(BX$1,AllZuordWochStart,0)-1),,,"Zuordnung_Ressourcen"),":",ADDRESS(ZuordLastRow,(ZuordFirstTiColumnNr+MATCH(BX$1,AllZuordWochStart,0)-1)))),AllZuordResId,$B9)))</f>
        <v>0</v>
      </c>
      <c r="BY9" s="87" cm="1">
        <f t="array" aca="1" ref="BY9" ca="1">IF($A9&lt;&gt;TXT_Zuord,"",IF(ISBLANK($B9),"Keine Res_Id",SUMIFS(INDIRECT(CONCATENATE(ADDRESS(ZuordFirstRow,(ZuordFirstTiColumnNr+MATCH(BY$1,AllZuordWochStart,0)-1),,,"Zuordnung_Ressourcen"),":",ADDRESS(ZuordLastRow,(ZuordFirstTiColumnNr+MATCH(BY$1,AllZuordWochStart,0)-1)))),AllZuordResId,$B9)))</f>
        <v>0</v>
      </c>
      <c r="BZ9" s="87" cm="1">
        <f t="array" aca="1" ref="BZ9" ca="1">IF($A9&lt;&gt;TXT_Zuord,"",IF(ISBLANK($B9),"Keine Res_Id",SUMIFS(INDIRECT(CONCATENATE(ADDRESS(ZuordFirstRow,(ZuordFirstTiColumnNr+MATCH(BZ$1,AllZuordWochStart,0)-1),,,"Zuordnung_Ressourcen"),":",ADDRESS(ZuordLastRow,(ZuordFirstTiColumnNr+MATCH(BZ$1,AllZuordWochStart,0)-1)))),AllZuordResId,$B9)))</f>
        <v>0</v>
      </c>
      <c r="CA9" s="87" cm="1">
        <f t="array" aca="1" ref="CA9" ca="1">IF($A9&lt;&gt;TXT_Zuord,"",IF(ISBLANK($B9),"Keine Res_Id",SUMIFS(INDIRECT(CONCATENATE(ADDRESS(ZuordFirstRow,(ZuordFirstTiColumnNr+MATCH(CA$1,AllZuordWochStart,0)-1),,,"Zuordnung_Ressourcen"),":",ADDRESS(ZuordLastRow,(ZuordFirstTiColumnNr+MATCH(CA$1,AllZuordWochStart,0)-1)))),AllZuordResId,$B9)))</f>
        <v>0</v>
      </c>
      <c r="CB9" s="87" cm="1">
        <f t="array" aca="1" ref="CB9" ca="1">IF($A9&lt;&gt;TXT_Zuord,"",IF(ISBLANK($B9),"Keine Res_Id",SUMIFS(INDIRECT(CONCATENATE(ADDRESS(ZuordFirstRow,(ZuordFirstTiColumnNr+MATCH(CB$1,AllZuordWochStart,0)-1),,,"Zuordnung_Ressourcen"),":",ADDRESS(ZuordLastRow,(ZuordFirstTiColumnNr+MATCH(CB$1,AllZuordWochStart,0)-1)))),AllZuordResId,$B9)))</f>
        <v>0</v>
      </c>
      <c r="CC9" s="87" cm="1">
        <f t="array" aca="1" ref="CC9" ca="1">IF($A9&lt;&gt;TXT_Zuord,"",IF(ISBLANK($B9),"Keine Res_Id",SUMIFS(INDIRECT(CONCATENATE(ADDRESS(ZuordFirstRow,(ZuordFirstTiColumnNr+MATCH(CC$1,AllZuordWochStart,0)-1),,,"Zuordnung_Ressourcen"),":",ADDRESS(ZuordLastRow,(ZuordFirstTiColumnNr+MATCH(CC$1,AllZuordWochStart,0)-1)))),AllZuordResId,$B9)))</f>
        <v>0</v>
      </c>
      <c r="CD9" s="87" cm="1">
        <f t="array" aca="1" ref="CD9" ca="1">IF($A9&lt;&gt;TXT_Zuord,"",IF(ISBLANK($B9),"Keine Res_Id",SUMIFS(INDIRECT(CONCATENATE(ADDRESS(ZuordFirstRow,(ZuordFirstTiColumnNr+MATCH(CD$1,AllZuordWochStart,0)-1),,,"Zuordnung_Ressourcen"),":",ADDRESS(ZuordLastRow,(ZuordFirstTiColumnNr+MATCH(CD$1,AllZuordWochStart,0)-1)))),AllZuordResId,$B9)))</f>
        <v>0</v>
      </c>
      <c r="CE9" s="87" cm="1">
        <f t="array" aca="1" ref="CE9" ca="1">IF($A9&lt;&gt;TXT_Zuord,"",IF(ISBLANK($B9),"Keine Res_Id",SUMIFS(INDIRECT(CONCATENATE(ADDRESS(ZuordFirstRow,(ZuordFirstTiColumnNr+MATCH(CE$1,AllZuordWochStart,0)-1),,,"Zuordnung_Ressourcen"),":",ADDRESS(ZuordLastRow,(ZuordFirstTiColumnNr+MATCH(CE$1,AllZuordWochStart,0)-1)))),AllZuordResId,$B9)))</f>
        <v>0</v>
      </c>
      <c r="CF9" s="87" cm="1">
        <f t="array" aca="1" ref="CF9" ca="1">IF($A9&lt;&gt;TXT_Zuord,"",IF(ISBLANK($B9),"Keine Res_Id",SUMIFS(INDIRECT(CONCATENATE(ADDRESS(ZuordFirstRow,(ZuordFirstTiColumnNr+MATCH(CF$1,AllZuordWochStart,0)-1),,,"Zuordnung_Ressourcen"),":",ADDRESS(ZuordLastRow,(ZuordFirstTiColumnNr+MATCH(CF$1,AllZuordWochStart,0)-1)))),AllZuordResId,$B9)))</f>
        <v>0</v>
      </c>
      <c r="CG9" s="87" cm="1">
        <f t="array" aca="1" ref="CG9" ca="1">IF($A9&lt;&gt;TXT_Zuord,"",IF(ISBLANK($B9),"Keine Res_Id",SUMIFS(INDIRECT(CONCATENATE(ADDRESS(ZuordFirstRow,(ZuordFirstTiColumnNr+MATCH(CG$1,AllZuordWochStart,0)-1),,,"Zuordnung_Ressourcen"),":",ADDRESS(ZuordLastRow,(ZuordFirstTiColumnNr+MATCH(CG$1,AllZuordWochStart,0)-1)))),AllZuordResId,$B9)))</f>
        <v>0</v>
      </c>
      <c r="CH9" s="87" cm="1">
        <f t="array" aca="1" ref="CH9" ca="1">IF($A9&lt;&gt;TXT_Zuord,"",IF(ISBLANK($B9),"Keine Res_Id",SUMIFS(INDIRECT(CONCATENATE(ADDRESS(ZuordFirstRow,(ZuordFirstTiColumnNr+MATCH(CH$1,AllZuordWochStart,0)-1),,,"Zuordnung_Ressourcen"),":",ADDRESS(ZuordLastRow,(ZuordFirstTiColumnNr+MATCH(CH$1,AllZuordWochStart,0)-1)))),AllZuordResId,$B9)))</f>
        <v>0</v>
      </c>
      <c r="CI9" s="87" cm="1">
        <f t="array" aca="1" ref="CI9" ca="1">IF($A9&lt;&gt;TXT_Zuord,"",IF(ISBLANK($B9),"Keine Res_Id",SUMIFS(INDIRECT(CONCATENATE(ADDRESS(ZuordFirstRow,(ZuordFirstTiColumnNr+MATCH(CI$1,AllZuordWochStart,0)-1),,,"Zuordnung_Ressourcen"),":",ADDRESS(ZuordLastRow,(ZuordFirstTiColumnNr+MATCH(CI$1,AllZuordWochStart,0)-1)))),AllZuordResId,$B9)))</f>
        <v>0</v>
      </c>
      <c r="CJ9" s="87" cm="1">
        <f t="array" aca="1" ref="CJ9" ca="1">IF($A9&lt;&gt;TXT_Zuord,"",IF(ISBLANK($B9),"Keine Res_Id",SUMIFS(INDIRECT(CONCATENATE(ADDRESS(ZuordFirstRow,(ZuordFirstTiColumnNr+MATCH(CJ$1,AllZuordWochStart,0)-1),,,"Zuordnung_Ressourcen"),":",ADDRESS(ZuordLastRow,(ZuordFirstTiColumnNr+MATCH(CJ$1,AllZuordWochStart,0)-1)))),AllZuordResId,$B9)))</f>
        <v>0</v>
      </c>
      <c r="CK9" s="87" cm="1">
        <f t="array" aca="1" ref="CK9" ca="1">IF($A9&lt;&gt;TXT_Zuord,"",IF(ISBLANK($B9),"Keine Res_Id",SUMIFS(INDIRECT(CONCATENATE(ADDRESS(ZuordFirstRow,(ZuordFirstTiColumnNr+MATCH(CK$1,AllZuordWochStart,0)-1),,,"Zuordnung_Ressourcen"),":",ADDRESS(ZuordLastRow,(ZuordFirstTiColumnNr+MATCH(CK$1,AllZuordWochStart,0)-1)))),AllZuordResId,$B9)))</f>
        <v>0</v>
      </c>
      <c r="CL9" s="87" cm="1">
        <f t="array" aca="1" ref="CL9" ca="1">IF($A9&lt;&gt;TXT_Zuord,"",IF(ISBLANK($B9),"Keine Res_Id",SUMIFS(INDIRECT(CONCATENATE(ADDRESS(ZuordFirstRow,(ZuordFirstTiColumnNr+MATCH(CL$1,AllZuordWochStart,0)-1),,,"Zuordnung_Ressourcen"),":",ADDRESS(ZuordLastRow,(ZuordFirstTiColumnNr+MATCH(CL$1,AllZuordWochStart,0)-1)))),AllZuordResId,$B9)))</f>
        <v>0</v>
      </c>
      <c r="CM9" s="87" cm="1">
        <f t="array" aca="1" ref="CM9" ca="1">IF($A9&lt;&gt;TXT_Zuord,"",IF(ISBLANK($B9),"Keine Res_Id",SUMIFS(INDIRECT(CONCATENATE(ADDRESS(ZuordFirstRow,(ZuordFirstTiColumnNr+MATCH(CM$1,AllZuordWochStart,0)-1),,,"Zuordnung_Ressourcen"),":",ADDRESS(ZuordLastRow,(ZuordFirstTiColumnNr+MATCH(CM$1,AllZuordWochStart,0)-1)))),AllZuordResId,$B9)))</f>
        <v>0</v>
      </c>
      <c r="CN9" s="87" cm="1">
        <f t="array" aca="1" ref="CN9" ca="1">IF($A9&lt;&gt;TXT_Zuord,"",IF(ISBLANK($B9),"Keine Res_Id",SUMIFS(INDIRECT(CONCATENATE(ADDRESS(ZuordFirstRow,(ZuordFirstTiColumnNr+MATCH(CN$1,AllZuordWochStart,0)-1),,,"Zuordnung_Ressourcen"),":",ADDRESS(ZuordLastRow,(ZuordFirstTiColumnNr+MATCH(CN$1,AllZuordWochStart,0)-1)))),AllZuordResId,$B9)))</f>
        <v>0</v>
      </c>
      <c r="CO9" s="87" cm="1">
        <f t="array" aca="1" ref="CO9" ca="1">IF($A9&lt;&gt;TXT_Zuord,"",IF(ISBLANK($B9),"Keine Res_Id",SUMIFS(INDIRECT(CONCATENATE(ADDRESS(ZuordFirstRow,(ZuordFirstTiColumnNr+MATCH(CO$1,AllZuordWochStart,0)-1),,,"Zuordnung_Ressourcen"),":",ADDRESS(ZuordLastRow,(ZuordFirstTiColumnNr+MATCH(CO$1,AllZuordWochStart,0)-1)))),AllZuordResId,$B9)))</f>
        <v>0</v>
      </c>
      <c r="CP9" s="87" cm="1">
        <f t="array" aca="1" ref="CP9" ca="1">IF($A9&lt;&gt;TXT_Zuord,"",IF(ISBLANK($B9),"Keine Res_Id",SUMIFS(INDIRECT(CONCATENATE(ADDRESS(ZuordFirstRow,(ZuordFirstTiColumnNr+MATCH(CP$1,AllZuordWochStart,0)-1),,,"Zuordnung_Ressourcen"),":",ADDRESS(ZuordLastRow,(ZuordFirstTiColumnNr+MATCH(CP$1,AllZuordWochStart,0)-1)))),AllZuordResId,$B9)))</f>
        <v>0</v>
      </c>
      <c r="CQ9" s="87" cm="1">
        <f t="array" aca="1" ref="CQ9" ca="1">IF($A9&lt;&gt;TXT_Zuord,"",IF(ISBLANK($B9),"Keine Res_Id",SUMIFS(INDIRECT(CONCATENATE(ADDRESS(ZuordFirstRow,(ZuordFirstTiColumnNr+MATCH(CQ$1,AllZuordWochStart,0)-1),,,"Zuordnung_Ressourcen"),":",ADDRESS(ZuordLastRow,(ZuordFirstTiColumnNr+MATCH(CQ$1,AllZuordWochStart,0)-1)))),AllZuordResId,$B9)))</f>
        <v>0</v>
      </c>
      <c r="CR9" s="87" cm="1">
        <f t="array" aca="1" ref="CR9" ca="1">IF($A9&lt;&gt;TXT_Zuord,"",IF(ISBLANK($B9),"Keine Res_Id",SUMIFS(INDIRECT(CONCATENATE(ADDRESS(ZuordFirstRow,(ZuordFirstTiColumnNr+MATCH(CR$1,AllZuordWochStart,0)-1),,,"Zuordnung_Ressourcen"),":",ADDRESS(ZuordLastRow,(ZuordFirstTiColumnNr+MATCH(CR$1,AllZuordWochStart,0)-1)))),AllZuordResId,$B9)))</f>
        <v>0</v>
      </c>
      <c r="CS9" s="87" cm="1">
        <f t="array" aca="1" ref="CS9" ca="1">IF($A9&lt;&gt;TXT_Zuord,"",IF(ISBLANK($B9),"Keine Res_Id",SUMIFS(INDIRECT(CONCATENATE(ADDRESS(ZuordFirstRow,(ZuordFirstTiColumnNr+MATCH(CS$1,AllZuordWochStart,0)-1),,,"Zuordnung_Ressourcen"),":",ADDRESS(ZuordLastRow,(ZuordFirstTiColumnNr+MATCH(CS$1,AllZuordWochStart,0)-1)))),AllZuordResId,$B9)))</f>
        <v>0</v>
      </c>
      <c r="CT9" s="87" cm="1">
        <f t="array" aca="1" ref="CT9" ca="1">IF($A9&lt;&gt;TXT_Zuord,"",IF(ISBLANK($B9),"Keine Res_Id",SUMIFS(INDIRECT(CONCATENATE(ADDRESS(ZuordFirstRow,(ZuordFirstTiColumnNr+MATCH(CT$1,AllZuordWochStart,0)-1),,,"Zuordnung_Ressourcen"),":",ADDRESS(ZuordLastRow,(ZuordFirstTiColumnNr+MATCH(CT$1,AllZuordWochStart,0)-1)))),AllZuordResId,$B9)))</f>
        <v>0</v>
      </c>
      <c r="CU9" s="87" cm="1">
        <f t="array" aca="1" ref="CU9" ca="1">IF($A9&lt;&gt;TXT_Zuord,"",IF(ISBLANK($B9),"Keine Res_Id",SUMIFS(INDIRECT(CONCATENATE(ADDRESS(ZuordFirstRow,(ZuordFirstTiColumnNr+MATCH(CU$1,AllZuordWochStart,0)-1),,,"Zuordnung_Ressourcen"),":",ADDRESS(ZuordLastRow,(ZuordFirstTiColumnNr+MATCH(CU$1,AllZuordWochStart,0)-1)))),AllZuordResId,$B9)))</f>
        <v>0</v>
      </c>
      <c r="CV9" s="87" cm="1">
        <f t="array" aca="1" ref="CV9" ca="1">IF($A9&lt;&gt;TXT_Zuord,"",IF(ISBLANK($B9),"Keine Res_Id",SUMIFS(INDIRECT(CONCATENATE(ADDRESS(ZuordFirstRow,(ZuordFirstTiColumnNr+MATCH(CV$1,AllZuordWochStart,0)-1),,,"Zuordnung_Ressourcen"),":",ADDRESS(ZuordLastRow,(ZuordFirstTiColumnNr+MATCH(CV$1,AllZuordWochStart,0)-1)))),AllZuordResId,$B9)))</f>
        <v>0</v>
      </c>
      <c r="CW9" s="87" cm="1">
        <f t="array" aca="1" ref="CW9" ca="1">IF($A9&lt;&gt;TXT_Zuord,"",IF(ISBLANK($B9),"Keine Res_Id",SUMIFS(INDIRECT(CONCATENATE(ADDRESS(ZuordFirstRow,(ZuordFirstTiColumnNr+MATCH(CW$1,AllZuordWochStart,0)-1),,,"Zuordnung_Ressourcen"),":",ADDRESS(ZuordLastRow,(ZuordFirstTiColumnNr+MATCH(CW$1,AllZuordWochStart,0)-1)))),AllZuordResId,$B9)))</f>
        <v>0</v>
      </c>
      <c r="CX9" s="87" cm="1">
        <f t="array" aca="1" ref="CX9" ca="1">IF($A9&lt;&gt;TXT_Zuord,"",IF(ISBLANK($B9),"Keine Res_Id",SUMIFS(INDIRECT(CONCATENATE(ADDRESS(ZuordFirstRow,(ZuordFirstTiColumnNr+MATCH(CX$1,AllZuordWochStart,0)-1),,,"Zuordnung_Ressourcen"),":",ADDRESS(ZuordLastRow,(ZuordFirstTiColumnNr+MATCH(CX$1,AllZuordWochStart,0)-1)))),AllZuordResId,$B9)))</f>
        <v>0</v>
      </c>
      <c r="CY9" s="87" cm="1">
        <f t="array" aca="1" ref="CY9" ca="1">IF($A9&lt;&gt;TXT_Zuord,"",IF(ISBLANK($B9),"Keine Res_Id",SUMIFS(INDIRECT(CONCATENATE(ADDRESS(ZuordFirstRow,(ZuordFirstTiColumnNr+MATCH(CY$1,AllZuordWochStart,0)-1),,,"Zuordnung_Ressourcen"),":",ADDRESS(ZuordLastRow,(ZuordFirstTiColumnNr+MATCH(CY$1,AllZuordWochStart,0)-1)))),AllZuordResId,$B9)))</f>
        <v>0</v>
      </c>
      <c r="CZ9" s="87" cm="1">
        <f t="array" aca="1" ref="CZ9" ca="1">IF($A9&lt;&gt;TXT_Zuord,"",IF(ISBLANK($B9),"Keine Res_Id",SUMIFS(INDIRECT(CONCATENATE(ADDRESS(ZuordFirstRow,(ZuordFirstTiColumnNr+MATCH(CZ$1,AllZuordWochStart,0)-1),,,"Zuordnung_Ressourcen"),":",ADDRESS(ZuordLastRow,(ZuordFirstTiColumnNr+MATCH(CZ$1,AllZuordWochStart,0)-1)))),AllZuordResId,$B9)))</f>
        <v>0</v>
      </c>
      <c r="DA9" s="87" cm="1">
        <f t="array" aca="1" ref="DA9" ca="1">IF($A9&lt;&gt;TXT_Zuord,"",IF(ISBLANK($B9),"Keine Res_Id",SUMIFS(INDIRECT(CONCATENATE(ADDRESS(ZuordFirstRow,(ZuordFirstTiColumnNr+MATCH(DA$1,AllZuordWochStart,0)-1),,,"Zuordnung_Ressourcen"),":",ADDRESS(ZuordLastRow,(ZuordFirstTiColumnNr+MATCH(DA$1,AllZuordWochStart,0)-1)))),AllZuordResId,$B9)))</f>
        <v>0</v>
      </c>
      <c r="DB9" s="87" cm="1">
        <f t="array" aca="1" ref="DB9" ca="1">IF($A9&lt;&gt;TXT_Zuord,"",IF(ISBLANK($B9),"Keine Res_Id",SUMIFS(INDIRECT(CONCATENATE(ADDRESS(ZuordFirstRow,(ZuordFirstTiColumnNr+MATCH(DB$1,AllZuordWochStart,0)-1),,,"Zuordnung_Ressourcen"),":",ADDRESS(ZuordLastRow,(ZuordFirstTiColumnNr+MATCH(DB$1,AllZuordWochStart,0)-1)))),AllZuordResId,$B9)))</f>
        <v>0</v>
      </c>
      <c r="DC9" s="87" cm="1">
        <f t="array" aca="1" ref="DC9" ca="1">IF($A9&lt;&gt;TXT_Zuord,"",IF(ISBLANK($B9),"Keine Res_Id",SUMIFS(INDIRECT(CONCATENATE(ADDRESS(ZuordFirstRow,(ZuordFirstTiColumnNr+MATCH(DC$1,AllZuordWochStart,0)-1),,,"Zuordnung_Ressourcen"),":",ADDRESS(ZuordLastRow,(ZuordFirstTiColumnNr+MATCH(DC$1,AllZuordWochStart,0)-1)))),AllZuordResId,$B9)))</f>
        <v>0</v>
      </c>
      <c r="DD9" s="87" cm="1">
        <f t="array" aca="1" ref="DD9" ca="1">IF($A9&lt;&gt;TXT_Zuord,"",IF(ISBLANK($B9),"Keine Res_Id",SUMIFS(INDIRECT(CONCATENATE(ADDRESS(ZuordFirstRow,(ZuordFirstTiColumnNr+MATCH(DD$1,AllZuordWochStart,0)-1),,,"Zuordnung_Ressourcen"),":",ADDRESS(ZuordLastRow,(ZuordFirstTiColumnNr+MATCH(DD$1,AllZuordWochStart,0)-1)))),AllZuordResId,$B9)))</f>
        <v>0</v>
      </c>
      <c r="DE9" s="87" cm="1">
        <f t="array" aca="1" ref="DE9" ca="1">IF($A9&lt;&gt;TXT_Zuord,"",IF(ISBLANK($B9),"Keine Res_Id",SUMIFS(INDIRECT(CONCATENATE(ADDRESS(ZuordFirstRow,(ZuordFirstTiColumnNr+MATCH(DE$1,AllZuordWochStart,0)-1),,,"Zuordnung_Ressourcen"),":",ADDRESS(ZuordLastRow,(ZuordFirstTiColumnNr+MATCH(DE$1,AllZuordWochStart,0)-1)))),AllZuordResId,$B9)))</f>
        <v>0</v>
      </c>
      <c r="DF9" s="87" cm="1">
        <f t="array" aca="1" ref="DF9" ca="1">IF($A9&lt;&gt;TXT_Zuord,"",IF(ISBLANK($B9),"Keine Res_Id",SUMIFS(INDIRECT(CONCATENATE(ADDRESS(ZuordFirstRow,(ZuordFirstTiColumnNr+MATCH(DF$1,AllZuordWochStart,0)-1),,,"Zuordnung_Ressourcen"),":",ADDRESS(ZuordLastRow,(ZuordFirstTiColumnNr+MATCH(DF$1,AllZuordWochStart,0)-1)))),AllZuordResId,$B9)))</f>
        <v>0</v>
      </c>
      <c r="DG9" s="87" cm="1">
        <f t="array" aca="1" ref="DG9" ca="1">IF($A9&lt;&gt;TXT_Zuord,"",IF(ISBLANK($B9),"Keine Res_Id",SUMIFS(INDIRECT(CONCATENATE(ADDRESS(ZuordFirstRow,(ZuordFirstTiColumnNr+MATCH(DG$1,AllZuordWochStart,0)-1),,,"Zuordnung_Ressourcen"),":",ADDRESS(ZuordLastRow,(ZuordFirstTiColumnNr+MATCH(DG$1,AllZuordWochStart,0)-1)))),AllZuordResId,$B9)))</f>
        <v>0</v>
      </c>
    </row>
    <row r="10" spans="1:111" s="23" customFormat="1" ht="16.5" x14ac:dyDescent="0.3">
      <c r="A10" s="74" t="s">
        <v>100</v>
      </c>
      <c r="B10" s="69"/>
      <c r="C10" s="65"/>
      <c r="D10" s="65"/>
      <c r="E10" s="65"/>
      <c r="F10" s="65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</row>
    <row r="11" spans="1:111" s="23" customFormat="1" ht="16.5" x14ac:dyDescent="0.3">
      <c r="A11" s="74" t="s">
        <v>101</v>
      </c>
      <c r="B11" s="87">
        <f>B10</f>
        <v>0</v>
      </c>
      <c r="C11" s="90">
        <f>C10</f>
        <v>0</v>
      </c>
      <c r="D11" s="90">
        <f>D10</f>
        <v>0</v>
      </c>
      <c r="E11" s="90">
        <f>E10</f>
        <v>0</v>
      </c>
      <c r="F11" s="90">
        <f>F10</f>
        <v>0</v>
      </c>
      <c r="G11" s="87" cm="1">
        <f t="array" aca="1" ref="G11" ca="1">IF($A11&lt;&gt;TXT_Zuord,"",IF(ISBLANK($B11),"Keine Res_Id",SUMIFS(INDIRECT(CONCATENATE(ADDRESS(ZuordFirstRow,(ZuordFirstTiColumnNr+MATCH(G$1,AllZuordWochStart,0)-1),,,"Zuordnung_Ressourcen"),":",ADDRESS(ZuordLastRow,(ZuordFirstTiColumnNr+MATCH(G$1,AllZuordWochStart,0)-1)))),AllZuordResId,$B11)))</f>
        <v>0</v>
      </c>
      <c r="H11" s="87" cm="1">
        <f t="array" aca="1" ref="H11" ca="1">IF($A11&lt;&gt;TXT_Zuord,"",IF(ISBLANK($B11),"Keine Res_Id",SUMIFS(INDIRECT(CONCATENATE(ADDRESS(ZuordFirstRow,(ZuordFirstTiColumnNr+MATCH(H$1,AllZuordWochStart,0)-1),,,"Zuordnung_Ressourcen"),":",ADDRESS(ZuordLastRow,(ZuordFirstTiColumnNr+MATCH(H$1,AllZuordWochStart,0)-1)))),AllZuordResId,$B11)))</f>
        <v>0</v>
      </c>
      <c r="I11" s="87" cm="1">
        <f t="array" aca="1" ref="I11" ca="1">IF($A11&lt;&gt;TXT_Zuord,"",IF(ISBLANK($B11),"Keine Res_Id",SUMIFS(INDIRECT(CONCATENATE(ADDRESS(ZuordFirstRow,(ZuordFirstTiColumnNr+MATCH(I$1,AllZuordWochStart,0)-1),,,"Zuordnung_Ressourcen"),":",ADDRESS(ZuordLastRow,(ZuordFirstTiColumnNr+MATCH(I$1,AllZuordWochStart,0)-1)))),AllZuordResId,$B11)))</f>
        <v>0</v>
      </c>
      <c r="J11" s="87" cm="1">
        <f t="array" aca="1" ref="J11" ca="1">IF($A11&lt;&gt;TXT_Zuord,"",IF(ISBLANK($B11),"Keine Res_Id",SUMIFS(INDIRECT(CONCATENATE(ADDRESS(ZuordFirstRow,(ZuordFirstTiColumnNr+MATCH(J$1,AllZuordWochStart,0)-1),,,"Zuordnung_Ressourcen"),":",ADDRESS(ZuordLastRow,(ZuordFirstTiColumnNr+MATCH(J$1,AllZuordWochStart,0)-1)))),AllZuordResId,$B11)))</f>
        <v>0</v>
      </c>
      <c r="K11" s="87" cm="1">
        <f t="array" aca="1" ref="K11" ca="1">IF($A11&lt;&gt;TXT_Zuord,"",IF(ISBLANK($B11),"Keine Res_Id",SUMIFS(INDIRECT(CONCATENATE(ADDRESS(ZuordFirstRow,(ZuordFirstTiColumnNr+MATCH(K$1,AllZuordWochStart,0)-1),,,"Zuordnung_Ressourcen"),":",ADDRESS(ZuordLastRow,(ZuordFirstTiColumnNr+MATCH(K$1,AllZuordWochStart,0)-1)))),AllZuordResId,$B11)))</f>
        <v>0</v>
      </c>
      <c r="L11" s="87" cm="1">
        <f t="array" aca="1" ref="L11" ca="1">IF($A11&lt;&gt;TXT_Zuord,"",IF(ISBLANK($B11),"Keine Res_Id",SUMIFS(INDIRECT(CONCATENATE(ADDRESS(ZuordFirstRow,(ZuordFirstTiColumnNr+MATCH(L$1,AllZuordWochStart,0)-1),,,"Zuordnung_Ressourcen"),":",ADDRESS(ZuordLastRow,(ZuordFirstTiColumnNr+MATCH(L$1,AllZuordWochStart,0)-1)))),AllZuordResId,$B11)))</f>
        <v>0</v>
      </c>
      <c r="M11" s="87" cm="1">
        <f t="array" aca="1" ref="M11" ca="1">IF($A11&lt;&gt;TXT_Zuord,"",IF(ISBLANK($B11),"Keine Res_Id",SUMIFS(INDIRECT(CONCATENATE(ADDRESS(ZuordFirstRow,(ZuordFirstTiColumnNr+MATCH(M$1,AllZuordWochStart,0)-1),,,"Zuordnung_Ressourcen"),":",ADDRESS(ZuordLastRow,(ZuordFirstTiColumnNr+MATCH(M$1,AllZuordWochStart,0)-1)))),AllZuordResId,$B11)))</f>
        <v>0</v>
      </c>
      <c r="N11" s="87" cm="1">
        <f t="array" aca="1" ref="N11" ca="1">IF($A11&lt;&gt;TXT_Zuord,"",IF(ISBLANK($B11),"Keine Res_Id",SUMIFS(INDIRECT(CONCATENATE(ADDRESS(ZuordFirstRow,(ZuordFirstTiColumnNr+MATCH(N$1,AllZuordWochStart,0)-1),,,"Zuordnung_Ressourcen"),":",ADDRESS(ZuordLastRow,(ZuordFirstTiColumnNr+MATCH(N$1,AllZuordWochStart,0)-1)))),AllZuordResId,$B11)))</f>
        <v>0</v>
      </c>
      <c r="O11" s="87" cm="1">
        <f t="array" aca="1" ref="O11" ca="1">IF($A11&lt;&gt;TXT_Zuord,"",IF(ISBLANK($B11),"Keine Res_Id",SUMIFS(INDIRECT(CONCATENATE(ADDRESS(ZuordFirstRow,(ZuordFirstTiColumnNr+MATCH(O$1,AllZuordWochStart,0)-1),,,"Zuordnung_Ressourcen"),":",ADDRESS(ZuordLastRow,(ZuordFirstTiColumnNr+MATCH(O$1,AllZuordWochStart,0)-1)))),AllZuordResId,$B11)))</f>
        <v>0</v>
      </c>
      <c r="P11" s="87" cm="1">
        <f t="array" aca="1" ref="P11" ca="1">IF($A11&lt;&gt;TXT_Zuord,"",IF(ISBLANK($B11),"Keine Res_Id",SUMIFS(INDIRECT(CONCATENATE(ADDRESS(ZuordFirstRow,(ZuordFirstTiColumnNr+MATCH(P$1,AllZuordWochStart,0)-1),,,"Zuordnung_Ressourcen"),":",ADDRESS(ZuordLastRow,(ZuordFirstTiColumnNr+MATCH(P$1,AllZuordWochStart,0)-1)))),AllZuordResId,$B11)))</f>
        <v>0</v>
      </c>
      <c r="Q11" s="87" cm="1">
        <f t="array" aca="1" ref="Q11" ca="1">IF($A11&lt;&gt;TXT_Zuord,"",IF(ISBLANK($B11),"Keine Res_Id",SUMIFS(INDIRECT(CONCATENATE(ADDRESS(ZuordFirstRow,(ZuordFirstTiColumnNr+MATCH(Q$1,AllZuordWochStart,0)-1),,,"Zuordnung_Ressourcen"),":",ADDRESS(ZuordLastRow,(ZuordFirstTiColumnNr+MATCH(Q$1,AllZuordWochStart,0)-1)))),AllZuordResId,$B11)))</f>
        <v>0</v>
      </c>
      <c r="R11" s="87" cm="1">
        <f t="array" aca="1" ref="R11" ca="1">IF($A11&lt;&gt;TXT_Zuord,"",IF(ISBLANK($B11),"Keine Res_Id",SUMIFS(INDIRECT(CONCATENATE(ADDRESS(ZuordFirstRow,(ZuordFirstTiColumnNr+MATCH(R$1,AllZuordWochStart,0)-1),,,"Zuordnung_Ressourcen"),":",ADDRESS(ZuordLastRow,(ZuordFirstTiColumnNr+MATCH(R$1,AllZuordWochStart,0)-1)))),AllZuordResId,$B11)))</f>
        <v>0</v>
      </c>
      <c r="S11" s="87" cm="1">
        <f t="array" aca="1" ref="S11" ca="1">IF($A11&lt;&gt;TXT_Zuord,"",IF(ISBLANK($B11),"Keine Res_Id",SUMIFS(INDIRECT(CONCATENATE(ADDRESS(ZuordFirstRow,(ZuordFirstTiColumnNr+MATCH(S$1,AllZuordWochStart,0)-1),,,"Zuordnung_Ressourcen"),":",ADDRESS(ZuordLastRow,(ZuordFirstTiColumnNr+MATCH(S$1,AllZuordWochStart,0)-1)))),AllZuordResId,$B11)))</f>
        <v>0</v>
      </c>
      <c r="T11" s="87" cm="1">
        <f t="array" aca="1" ref="T11" ca="1">IF($A11&lt;&gt;TXT_Zuord,"",IF(ISBLANK($B11),"Keine Res_Id",SUMIFS(INDIRECT(CONCATENATE(ADDRESS(ZuordFirstRow,(ZuordFirstTiColumnNr+MATCH(T$1,AllZuordWochStart,0)-1),,,"Zuordnung_Ressourcen"),":",ADDRESS(ZuordLastRow,(ZuordFirstTiColumnNr+MATCH(T$1,AllZuordWochStart,0)-1)))),AllZuordResId,$B11)))</f>
        <v>0</v>
      </c>
      <c r="U11" s="87" cm="1">
        <f t="array" aca="1" ref="U11" ca="1">IF($A11&lt;&gt;TXT_Zuord,"",IF(ISBLANK($B11),"Keine Res_Id",SUMIFS(INDIRECT(CONCATENATE(ADDRESS(ZuordFirstRow,(ZuordFirstTiColumnNr+MATCH(U$1,AllZuordWochStart,0)-1),,,"Zuordnung_Ressourcen"),":",ADDRESS(ZuordLastRow,(ZuordFirstTiColumnNr+MATCH(U$1,AllZuordWochStart,0)-1)))),AllZuordResId,$B11)))</f>
        <v>0</v>
      </c>
      <c r="V11" s="87" cm="1">
        <f t="array" aca="1" ref="V11" ca="1">IF($A11&lt;&gt;TXT_Zuord,"",IF(ISBLANK($B11),"Keine Res_Id",SUMIFS(INDIRECT(CONCATENATE(ADDRESS(ZuordFirstRow,(ZuordFirstTiColumnNr+MATCH(V$1,AllZuordWochStart,0)-1),,,"Zuordnung_Ressourcen"),":",ADDRESS(ZuordLastRow,(ZuordFirstTiColumnNr+MATCH(V$1,AllZuordWochStart,0)-1)))),AllZuordResId,$B11)))</f>
        <v>0</v>
      </c>
      <c r="W11" s="87" cm="1">
        <f t="array" aca="1" ref="W11" ca="1">IF($A11&lt;&gt;TXT_Zuord,"",IF(ISBLANK($B11),"Keine Res_Id",SUMIFS(INDIRECT(CONCATENATE(ADDRESS(ZuordFirstRow,(ZuordFirstTiColumnNr+MATCH(W$1,AllZuordWochStart,0)-1),,,"Zuordnung_Ressourcen"),":",ADDRESS(ZuordLastRow,(ZuordFirstTiColumnNr+MATCH(W$1,AllZuordWochStart,0)-1)))),AllZuordResId,$B11)))</f>
        <v>0</v>
      </c>
      <c r="X11" s="87" cm="1">
        <f t="array" aca="1" ref="X11" ca="1">IF($A11&lt;&gt;TXT_Zuord,"",IF(ISBLANK($B11),"Keine Res_Id",SUMIFS(INDIRECT(CONCATENATE(ADDRESS(ZuordFirstRow,(ZuordFirstTiColumnNr+MATCH(X$1,AllZuordWochStart,0)-1),,,"Zuordnung_Ressourcen"),":",ADDRESS(ZuordLastRow,(ZuordFirstTiColumnNr+MATCH(X$1,AllZuordWochStart,0)-1)))),AllZuordResId,$B11)))</f>
        <v>0</v>
      </c>
      <c r="Y11" s="87" cm="1">
        <f t="array" aca="1" ref="Y11" ca="1">IF($A11&lt;&gt;TXT_Zuord,"",IF(ISBLANK($B11),"Keine Res_Id",SUMIFS(INDIRECT(CONCATENATE(ADDRESS(ZuordFirstRow,(ZuordFirstTiColumnNr+MATCH(Y$1,AllZuordWochStart,0)-1),,,"Zuordnung_Ressourcen"),":",ADDRESS(ZuordLastRow,(ZuordFirstTiColumnNr+MATCH(Y$1,AllZuordWochStart,0)-1)))),AllZuordResId,$B11)))</f>
        <v>0</v>
      </c>
      <c r="Z11" s="87" cm="1">
        <f t="array" aca="1" ref="Z11" ca="1">IF($A11&lt;&gt;TXT_Zuord,"",IF(ISBLANK($B11),"Keine Res_Id",SUMIFS(INDIRECT(CONCATENATE(ADDRESS(ZuordFirstRow,(ZuordFirstTiColumnNr+MATCH(Z$1,AllZuordWochStart,0)-1),,,"Zuordnung_Ressourcen"),":",ADDRESS(ZuordLastRow,(ZuordFirstTiColumnNr+MATCH(Z$1,AllZuordWochStart,0)-1)))),AllZuordResId,$B11)))</f>
        <v>0</v>
      </c>
      <c r="AA11" s="87" cm="1">
        <f t="array" aca="1" ref="AA11" ca="1">IF($A11&lt;&gt;TXT_Zuord,"",IF(ISBLANK($B11),"Keine Res_Id",SUMIFS(INDIRECT(CONCATENATE(ADDRESS(ZuordFirstRow,(ZuordFirstTiColumnNr+MATCH(AA$1,AllZuordWochStart,0)-1),,,"Zuordnung_Ressourcen"),":",ADDRESS(ZuordLastRow,(ZuordFirstTiColumnNr+MATCH(AA$1,AllZuordWochStart,0)-1)))),AllZuordResId,$B11)))</f>
        <v>0</v>
      </c>
      <c r="AB11" s="87" cm="1">
        <f t="array" aca="1" ref="AB11" ca="1">IF($A11&lt;&gt;TXT_Zuord,"",IF(ISBLANK($B11),"Keine Res_Id",SUMIFS(INDIRECT(CONCATENATE(ADDRESS(ZuordFirstRow,(ZuordFirstTiColumnNr+MATCH(AB$1,AllZuordWochStart,0)-1),,,"Zuordnung_Ressourcen"),":",ADDRESS(ZuordLastRow,(ZuordFirstTiColumnNr+MATCH(AB$1,AllZuordWochStart,0)-1)))),AllZuordResId,$B11)))</f>
        <v>0</v>
      </c>
      <c r="AC11" s="87" cm="1">
        <f t="array" aca="1" ref="AC11" ca="1">IF($A11&lt;&gt;TXT_Zuord,"",IF(ISBLANK($B11),"Keine Res_Id",SUMIFS(INDIRECT(CONCATENATE(ADDRESS(ZuordFirstRow,(ZuordFirstTiColumnNr+MATCH(AC$1,AllZuordWochStart,0)-1),,,"Zuordnung_Ressourcen"),":",ADDRESS(ZuordLastRow,(ZuordFirstTiColumnNr+MATCH(AC$1,AllZuordWochStart,0)-1)))),AllZuordResId,$B11)))</f>
        <v>0</v>
      </c>
      <c r="AD11" s="87" cm="1">
        <f t="array" aca="1" ref="AD11" ca="1">IF($A11&lt;&gt;TXT_Zuord,"",IF(ISBLANK($B11),"Keine Res_Id",SUMIFS(INDIRECT(CONCATENATE(ADDRESS(ZuordFirstRow,(ZuordFirstTiColumnNr+MATCH(AD$1,AllZuordWochStart,0)-1),,,"Zuordnung_Ressourcen"),":",ADDRESS(ZuordLastRow,(ZuordFirstTiColumnNr+MATCH(AD$1,AllZuordWochStart,0)-1)))),AllZuordResId,$B11)))</f>
        <v>0</v>
      </c>
      <c r="AE11" s="87" cm="1">
        <f t="array" aca="1" ref="AE11" ca="1">IF($A11&lt;&gt;TXT_Zuord,"",IF(ISBLANK($B11),"Keine Res_Id",SUMIFS(INDIRECT(CONCATENATE(ADDRESS(ZuordFirstRow,(ZuordFirstTiColumnNr+MATCH(AE$1,AllZuordWochStart,0)-1),,,"Zuordnung_Ressourcen"),":",ADDRESS(ZuordLastRow,(ZuordFirstTiColumnNr+MATCH(AE$1,AllZuordWochStart,0)-1)))),AllZuordResId,$B11)))</f>
        <v>0</v>
      </c>
      <c r="AF11" s="87" cm="1">
        <f t="array" aca="1" ref="AF11" ca="1">IF($A11&lt;&gt;TXT_Zuord,"",IF(ISBLANK($B11),"Keine Res_Id",SUMIFS(INDIRECT(CONCATENATE(ADDRESS(ZuordFirstRow,(ZuordFirstTiColumnNr+MATCH(AF$1,AllZuordWochStart,0)-1),,,"Zuordnung_Ressourcen"),":",ADDRESS(ZuordLastRow,(ZuordFirstTiColumnNr+MATCH(AF$1,AllZuordWochStart,0)-1)))),AllZuordResId,$B11)))</f>
        <v>0</v>
      </c>
      <c r="AG11" s="87" cm="1">
        <f t="array" aca="1" ref="AG11" ca="1">IF($A11&lt;&gt;TXT_Zuord,"",IF(ISBLANK($B11),"Keine Res_Id",SUMIFS(INDIRECT(CONCATENATE(ADDRESS(ZuordFirstRow,(ZuordFirstTiColumnNr+MATCH(AG$1,AllZuordWochStart,0)-1),,,"Zuordnung_Ressourcen"),":",ADDRESS(ZuordLastRow,(ZuordFirstTiColumnNr+MATCH(AG$1,AllZuordWochStart,0)-1)))),AllZuordResId,$B11)))</f>
        <v>0</v>
      </c>
      <c r="AH11" s="87" cm="1">
        <f t="array" aca="1" ref="AH11" ca="1">IF($A11&lt;&gt;TXT_Zuord,"",IF(ISBLANK($B11),"Keine Res_Id",SUMIFS(INDIRECT(CONCATENATE(ADDRESS(ZuordFirstRow,(ZuordFirstTiColumnNr+MATCH(AH$1,AllZuordWochStart,0)-1),,,"Zuordnung_Ressourcen"),":",ADDRESS(ZuordLastRow,(ZuordFirstTiColumnNr+MATCH(AH$1,AllZuordWochStart,0)-1)))),AllZuordResId,$B11)))</f>
        <v>0</v>
      </c>
      <c r="AI11" s="87" cm="1">
        <f t="array" aca="1" ref="AI11" ca="1">IF($A11&lt;&gt;TXT_Zuord,"",IF(ISBLANK($B11),"Keine Res_Id",SUMIFS(INDIRECT(CONCATENATE(ADDRESS(ZuordFirstRow,(ZuordFirstTiColumnNr+MATCH(AI$1,AllZuordWochStart,0)-1),,,"Zuordnung_Ressourcen"),":",ADDRESS(ZuordLastRow,(ZuordFirstTiColumnNr+MATCH(AI$1,AllZuordWochStart,0)-1)))),AllZuordResId,$B11)))</f>
        <v>0</v>
      </c>
      <c r="AJ11" s="87" cm="1">
        <f t="array" aca="1" ref="AJ11" ca="1">IF($A11&lt;&gt;TXT_Zuord,"",IF(ISBLANK($B11),"Keine Res_Id",SUMIFS(INDIRECT(CONCATENATE(ADDRESS(ZuordFirstRow,(ZuordFirstTiColumnNr+MATCH(AJ$1,AllZuordWochStart,0)-1),,,"Zuordnung_Ressourcen"),":",ADDRESS(ZuordLastRow,(ZuordFirstTiColumnNr+MATCH(AJ$1,AllZuordWochStart,0)-1)))),AllZuordResId,$B11)))</f>
        <v>0</v>
      </c>
      <c r="AK11" s="87" cm="1">
        <f t="array" aca="1" ref="AK11" ca="1">IF($A11&lt;&gt;TXT_Zuord,"",IF(ISBLANK($B11),"Keine Res_Id",SUMIFS(INDIRECT(CONCATENATE(ADDRESS(ZuordFirstRow,(ZuordFirstTiColumnNr+MATCH(AK$1,AllZuordWochStart,0)-1),,,"Zuordnung_Ressourcen"),":",ADDRESS(ZuordLastRow,(ZuordFirstTiColumnNr+MATCH(AK$1,AllZuordWochStart,0)-1)))),AllZuordResId,$B11)))</f>
        <v>0</v>
      </c>
      <c r="AL11" s="87" cm="1">
        <f t="array" aca="1" ref="AL11" ca="1">IF($A11&lt;&gt;TXT_Zuord,"",IF(ISBLANK($B11),"Keine Res_Id",SUMIFS(INDIRECT(CONCATENATE(ADDRESS(ZuordFirstRow,(ZuordFirstTiColumnNr+MATCH(AL$1,AllZuordWochStart,0)-1),,,"Zuordnung_Ressourcen"),":",ADDRESS(ZuordLastRow,(ZuordFirstTiColumnNr+MATCH(AL$1,AllZuordWochStart,0)-1)))),AllZuordResId,$B11)))</f>
        <v>0</v>
      </c>
      <c r="AM11" s="87" cm="1">
        <f t="array" aca="1" ref="AM11" ca="1">IF($A11&lt;&gt;TXT_Zuord,"",IF(ISBLANK($B11),"Keine Res_Id",SUMIFS(INDIRECT(CONCATENATE(ADDRESS(ZuordFirstRow,(ZuordFirstTiColumnNr+MATCH(AM$1,AllZuordWochStart,0)-1),,,"Zuordnung_Ressourcen"),":",ADDRESS(ZuordLastRow,(ZuordFirstTiColumnNr+MATCH(AM$1,AllZuordWochStart,0)-1)))),AllZuordResId,$B11)))</f>
        <v>0</v>
      </c>
      <c r="AN11" s="87" cm="1">
        <f t="array" aca="1" ref="AN11" ca="1">IF($A11&lt;&gt;TXT_Zuord,"",IF(ISBLANK($B11),"Keine Res_Id",SUMIFS(INDIRECT(CONCATENATE(ADDRESS(ZuordFirstRow,(ZuordFirstTiColumnNr+MATCH(AN$1,AllZuordWochStart,0)-1),,,"Zuordnung_Ressourcen"),":",ADDRESS(ZuordLastRow,(ZuordFirstTiColumnNr+MATCH(AN$1,AllZuordWochStart,0)-1)))),AllZuordResId,$B11)))</f>
        <v>0</v>
      </c>
      <c r="AO11" s="87" cm="1">
        <f t="array" aca="1" ref="AO11" ca="1">IF($A11&lt;&gt;TXT_Zuord,"",IF(ISBLANK($B11),"Keine Res_Id",SUMIFS(INDIRECT(CONCATENATE(ADDRESS(ZuordFirstRow,(ZuordFirstTiColumnNr+MATCH(AO$1,AllZuordWochStart,0)-1),,,"Zuordnung_Ressourcen"),":",ADDRESS(ZuordLastRow,(ZuordFirstTiColumnNr+MATCH(AO$1,AllZuordWochStart,0)-1)))),AllZuordResId,$B11)))</f>
        <v>0</v>
      </c>
      <c r="AP11" s="87" cm="1">
        <f t="array" aca="1" ref="AP11" ca="1">IF($A11&lt;&gt;TXT_Zuord,"",IF(ISBLANK($B11),"Keine Res_Id",SUMIFS(INDIRECT(CONCATENATE(ADDRESS(ZuordFirstRow,(ZuordFirstTiColumnNr+MATCH(AP$1,AllZuordWochStart,0)-1),,,"Zuordnung_Ressourcen"),":",ADDRESS(ZuordLastRow,(ZuordFirstTiColumnNr+MATCH(AP$1,AllZuordWochStart,0)-1)))),AllZuordResId,$B11)))</f>
        <v>0</v>
      </c>
      <c r="AQ11" s="87" cm="1">
        <f t="array" aca="1" ref="AQ11" ca="1">IF($A11&lt;&gt;TXT_Zuord,"",IF(ISBLANK($B11),"Keine Res_Id",SUMIFS(INDIRECT(CONCATENATE(ADDRESS(ZuordFirstRow,(ZuordFirstTiColumnNr+MATCH(AQ$1,AllZuordWochStart,0)-1),,,"Zuordnung_Ressourcen"),":",ADDRESS(ZuordLastRow,(ZuordFirstTiColumnNr+MATCH(AQ$1,AllZuordWochStart,0)-1)))),AllZuordResId,$B11)))</f>
        <v>0</v>
      </c>
      <c r="AR11" s="87" cm="1">
        <f t="array" aca="1" ref="AR11" ca="1">IF($A11&lt;&gt;TXT_Zuord,"",IF(ISBLANK($B11),"Keine Res_Id",SUMIFS(INDIRECT(CONCATENATE(ADDRESS(ZuordFirstRow,(ZuordFirstTiColumnNr+MATCH(AR$1,AllZuordWochStart,0)-1),,,"Zuordnung_Ressourcen"),":",ADDRESS(ZuordLastRow,(ZuordFirstTiColumnNr+MATCH(AR$1,AllZuordWochStart,0)-1)))),AllZuordResId,$B11)))</f>
        <v>0</v>
      </c>
      <c r="AS11" s="87" cm="1">
        <f t="array" aca="1" ref="AS11" ca="1">IF($A11&lt;&gt;TXT_Zuord,"",IF(ISBLANK($B11),"Keine Res_Id",SUMIFS(INDIRECT(CONCATENATE(ADDRESS(ZuordFirstRow,(ZuordFirstTiColumnNr+MATCH(AS$1,AllZuordWochStart,0)-1),,,"Zuordnung_Ressourcen"),":",ADDRESS(ZuordLastRow,(ZuordFirstTiColumnNr+MATCH(AS$1,AllZuordWochStart,0)-1)))),AllZuordResId,$B11)))</f>
        <v>0</v>
      </c>
      <c r="AT11" s="87" cm="1">
        <f t="array" aca="1" ref="AT11" ca="1">IF($A11&lt;&gt;TXT_Zuord,"",IF(ISBLANK($B11),"Keine Res_Id",SUMIFS(INDIRECT(CONCATENATE(ADDRESS(ZuordFirstRow,(ZuordFirstTiColumnNr+MATCH(AT$1,AllZuordWochStart,0)-1),,,"Zuordnung_Ressourcen"),":",ADDRESS(ZuordLastRow,(ZuordFirstTiColumnNr+MATCH(AT$1,AllZuordWochStart,0)-1)))),AllZuordResId,$B11)))</f>
        <v>0</v>
      </c>
      <c r="AU11" s="87" cm="1">
        <f t="array" aca="1" ref="AU11" ca="1">IF($A11&lt;&gt;TXT_Zuord,"",IF(ISBLANK($B11),"Keine Res_Id",SUMIFS(INDIRECT(CONCATENATE(ADDRESS(ZuordFirstRow,(ZuordFirstTiColumnNr+MATCH(AU$1,AllZuordWochStart,0)-1),,,"Zuordnung_Ressourcen"),":",ADDRESS(ZuordLastRow,(ZuordFirstTiColumnNr+MATCH(AU$1,AllZuordWochStart,0)-1)))),AllZuordResId,$B11)))</f>
        <v>0</v>
      </c>
      <c r="AV11" s="87" cm="1">
        <f t="array" aca="1" ref="AV11" ca="1">IF($A11&lt;&gt;TXT_Zuord,"",IF(ISBLANK($B11),"Keine Res_Id",SUMIFS(INDIRECT(CONCATENATE(ADDRESS(ZuordFirstRow,(ZuordFirstTiColumnNr+MATCH(AV$1,AllZuordWochStart,0)-1),,,"Zuordnung_Ressourcen"),":",ADDRESS(ZuordLastRow,(ZuordFirstTiColumnNr+MATCH(AV$1,AllZuordWochStart,0)-1)))),AllZuordResId,$B11)))</f>
        <v>0</v>
      </c>
      <c r="AW11" s="87" cm="1">
        <f t="array" aca="1" ref="AW11" ca="1">IF($A11&lt;&gt;TXT_Zuord,"",IF(ISBLANK($B11),"Keine Res_Id",SUMIFS(INDIRECT(CONCATENATE(ADDRESS(ZuordFirstRow,(ZuordFirstTiColumnNr+MATCH(AW$1,AllZuordWochStart,0)-1),,,"Zuordnung_Ressourcen"),":",ADDRESS(ZuordLastRow,(ZuordFirstTiColumnNr+MATCH(AW$1,AllZuordWochStart,0)-1)))),AllZuordResId,$B11)))</f>
        <v>0</v>
      </c>
      <c r="AX11" s="87" cm="1">
        <f t="array" aca="1" ref="AX11" ca="1">IF($A11&lt;&gt;TXT_Zuord,"",IF(ISBLANK($B11),"Keine Res_Id",SUMIFS(INDIRECT(CONCATENATE(ADDRESS(ZuordFirstRow,(ZuordFirstTiColumnNr+MATCH(AX$1,AllZuordWochStart,0)-1),,,"Zuordnung_Ressourcen"),":",ADDRESS(ZuordLastRow,(ZuordFirstTiColumnNr+MATCH(AX$1,AllZuordWochStart,0)-1)))),AllZuordResId,$B11)))</f>
        <v>0</v>
      </c>
      <c r="AY11" s="87" cm="1">
        <f t="array" aca="1" ref="AY11" ca="1">IF($A11&lt;&gt;TXT_Zuord,"",IF(ISBLANK($B11),"Keine Res_Id",SUMIFS(INDIRECT(CONCATENATE(ADDRESS(ZuordFirstRow,(ZuordFirstTiColumnNr+MATCH(AY$1,AllZuordWochStart,0)-1),,,"Zuordnung_Ressourcen"),":",ADDRESS(ZuordLastRow,(ZuordFirstTiColumnNr+MATCH(AY$1,AllZuordWochStart,0)-1)))),AllZuordResId,$B11)))</f>
        <v>0</v>
      </c>
      <c r="AZ11" s="87" cm="1">
        <f t="array" aca="1" ref="AZ11" ca="1">IF($A11&lt;&gt;TXT_Zuord,"",IF(ISBLANK($B11),"Keine Res_Id",SUMIFS(INDIRECT(CONCATENATE(ADDRESS(ZuordFirstRow,(ZuordFirstTiColumnNr+MATCH(AZ$1,AllZuordWochStart,0)-1),,,"Zuordnung_Ressourcen"),":",ADDRESS(ZuordLastRow,(ZuordFirstTiColumnNr+MATCH(AZ$1,AllZuordWochStart,0)-1)))),AllZuordResId,$B11)))</f>
        <v>0</v>
      </c>
      <c r="BA11" s="87" cm="1">
        <f t="array" aca="1" ref="BA11" ca="1">IF($A11&lt;&gt;TXT_Zuord,"",IF(ISBLANK($B11),"Keine Res_Id",SUMIFS(INDIRECT(CONCATENATE(ADDRESS(ZuordFirstRow,(ZuordFirstTiColumnNr+MATCH(BA$1,AllZuordWochStart,0)-1),,,"Zuordnung_Ressourcen"),":",ADDRESS(ZuordLastRow,(ZuordFirstTiColumnNr+MATCH(BA$1,AllZuordWochStart,0)-1)))),AllZuordResId,$B11)))</f>
        <v>0</v>
      </c>
      <c r="BB11" s="87" cm="1">
        <f t="array" aca="1" ref="BB11" ca="1">IF($A11&lt;&gt;TXT_Zuord,"",IF(ISBLANK($B11),"Keine Res_Id",SUMIFS(INDIRECT(CONCATENATE(ADDRESS(ZuordFirstRow,(ZuordFirstTiColumnNr+MATCH(BB$1,AllZuordWochStart,0)-1),,,"Zuordnung_Ressourcen"),":",ADDRESS(ZuordLastRow,(ZuordFirstTiColumnNr+MATCH(BB$1,AllZuordWochStart,0)-1)))),AllZuordResId,$B11)))</f>
        <v>0</v>
      </c>
      <c r="BC11" s="87" cm="1">
        <f t="array" aca="1" ref="BC11" ca="1">IF($A11&lt;&gt;TXT_Zuord,"",IF(ISBLANK($B11),"Keine Res_Id",SUMIFS(INDIRECT(CONCATENATE(ADDRESS(ZuordFirstRow,(ZuordFirstTiColumnNr+MATCH(BC$1,AllZuordWochStart,0)-1),,,"Zuordnung_Ressourcen"),":",ADDRESS(ZuordLastRow,(ZuordFirstTiColumnNr+MATCH(BC$1,AllZuordWochStart,0)-1)))),AllZuordResId,$B11)))</f>
        <v>0</v>
      </c>
      <c r="BD11" s="87" cm="1">
        <f t="array" aca="1" ref="BD11" ca="1">IF($A11&lt;&gt;TXT_Zuord,"",IF(ISBLANK($B11),"Keine Res_Id",SUMIFS(INDIRECT(CONCATENATE(ADDRESS(ZuordFirstRow,(ZuordFirstTiColumnNr+MATCH(BD$1,AllZuordWochStart,0)-1),,,"Zuordnung_Ressourcen"),":",ADDRESS(ZuordLastRow,(ZuordFirstTiColumnNr+MATCH(BD$1,AllZuordWochStart,0)-1)))),AllZuordResId,$B11)))</f>
        <v>0</v>
      </c>
      <c r="BE11" s="87" cm="1">
        <f t="array" aca="1" ref="BE11" ca="1">IF($A11&lt;&gt;TXT_Zuord,"",IF(ISBLANK($B11),"Keine Res_Id",SUMIFS(INDIRECT(CONCATENATE(ADDRESS(ZuordFirstRow,(ZuordFirstTiColumnNr+MATCH(BE$1,AllZuordWochStart,0)-1),,,"Zuordnung_Ressourcen"),":",ADDRESS(ZuordLastRow,(ZuordFirstTiColumnNr+MATCH(BE$1,AllZuordWochStart,0)-1)))),AllZuordResId,$B11)))</f>
        <v>0</v>
      </c>
      <c r="BF11" s="87" cm="1">
        <f t="array" aca="1" ref="BF11" ca="1">IF($A11&lt;&gt;TXT_Zuord,"",IF(ISBLANK($B11),"Keine Res_Id",SUMIFS(INDIRECT(CONCATENATE(ADDRESS(ZuordFirstRow,(ZuordFirstTiColumnNr+MATCH(BF$1,AllZuordWochStart,0)-1),,,"Zuordnung_Ressourcen"),":",ADDRESS(ZuordLastRow,(ZuordFirstTiColumnNr+MATCH(BF$1,AllZuordWochStart,0)-1)))),AllZuordResId,$B11)))</f>
        <v>0</v>
      </c>
      <c r="BG11" s="87" cm="1">
        <f t="array" aca="1" ref="BG11" ca="1">IF($A11&lt;&gt;TXT_Zuord,"",IF(ISBLANK($B11),"Keine Res_Id",SUMIFS(INDIRECT(CONCATENATE(ADDRESS(ZuordFirstRow,(ZuordFirstTiColumnNr+MATCH(BG$1,AllZuordWochStart,0)-1),,,"Zuordnung_Ressourcen"),":",ADDRESS(ZuordLastRow,(ZuordFirstTiColumnNr+MATCH(BG$1,AllZuordWochStart,0)-1)))),AllZuordResId,$B11)))</f>
        <v>0</v>
      </c>
      <c r="BH11" s="87" cm="1">
        <f t="array" aca="1" ref="BH11" ca="1">IF($A11&lt;&gt;TXT_Zuord,"",IF(ISBLANK($B11),"Keine Res_Id",SUMIFS(INDIRECT(CONCATENATE(ADDRESS(ZuordFirstRow,(ZuordFirstTiColumnNr+MATCH(BH$1,AllZuordWochStart,0)-1),,,"Zuordnung_Ressourcen"),":",ADDRESS(ZuordLastRow,(ZuordFirstTiColumnNr+MATCH(BH$1,AllZuordWochStart,0)-1)))),AllZuordResId,$B11)))</f>
        <v>0</v>
      </c>
      <c r="BI11" s="87" cm="1">
        <f t="array" aca="1" ref="BI11" ca="1">IF($A11&lt;&gt;TXT_Zuord,"",IF(ISBLANK($B11),"Keine Res_Id",SUMIFS(INDIRECT(CONCATENATE(ADDRESS(ZuordFirstRow,(ZuordFirstTiColumnNr+MATCH(BI$1,AllZuordWochStart,0)-1),,,"Zuordnung_Ressourcen"),":",ADDRESS(ZuordLastRow,(ZuordFirstTiColumnNr+MATCH(BI$1,AllZuordWochStart,0)-1)))),AllZuordResId,$B11)))</f>
        <v>0</v>
      </c>
      <c r="BJ11" s="87" cm="1">
        <f t="array" aca="1" ref="BJ11" ca="1">IF($A11&lt;&gt;TXT_Zuord,"",IF(ISBLANK($B11),"Keine Res_Id",SUMIFS(INDIRECT(CONCATENATE(ADDRESS(ZuordFirstRow,(ZuordFirstTiColumnNr+MATCH(BJ$1,AllZuordWochStart,0)-1),,,"Zuordnung_Ressourcen"),":",ADDRESS(ZuordLastRow,(ZuordFirstTiColumnNr+MATCH(BJ$1,AllZuordWochStart,0)-1)))),AllZuordResId,$B11)))</f>
        <v>0</v>
      </c>
      <c r="BK11" s="87" cm="1">
        <f t="array" aca="1" ref="BK11" ca="1">IF($A11&lt;&gt;TXT_Zuord,"",IF(ISBLANK($B11),"Keine Res_Id",SUMIFS(INDIRECT(CONCATENATE(ADDRESS(ZuordFirstRow,(ZuordFirstTiColumnNr+MATCH(BK$1,AllZuordWochStart,0)-1),,,"Zuordnung_Ressourcen"),":",ADDRESS(ZuordLastRow,(ZuordFirstTiColumnNr+MATCH(BK$1,AllZuordWochStart,0)-1)))),AllZuordResId,$B11)))</f>
        <v>0</v>
      </c>
      <c r="BL11" s="87" cm="1">
        <f t="array" aca="1" ref="BL11" ca="1">IF($A11&lt;&gt;TXT_Zuord,"",IF(ISBLANK($B11),"Keine Res_Id",SUMIFS(INDIRECT(CONCATENATE(ADDRESS(ZuordFirstRow,(ZuordFirstTiColumnNr+MATCH(BL$1,AllZuordWochStart,0)-1),,,"Zuordnung_Ressourcen"),":",ADDRESS(ZuordLastRow,(ZuordFirstTiColumnNr+MATCH(BL$1,AllZuordWochStart,0)-1)))),AllZuordResId,$B11)))</f>
        <v>0</v>
      </c>
      <c r="BM11" s="87" cm="1">
        <f t="array" aca="1" ref="BM11" ca="1">IF($A11&lt;&gt;TXT_Zuord,"",IF(ISBLANK($B11),"Keine Res_Id",SUMIFS(INDIRECT(CONCATENATE(ADDRESS(ZuordFirstRow,(ZuordFirstTiColumnNr+MATCH(BM$1,AllZuordWochStart,0)-1),,,"Zuordnung_Ressourcen"),":",ADDRESS(ZuordLastRow,(ZuordFirstTiColumnNr+MATCH(BM$1,AllZuordWochStart,0)-1)))),AllZuordResId,$B11)))</f>
        <v>0</v>
      </c>
      <c r="BN11" s="87" cm="1">
        <f t="array" aca="1" ref="BN11" ca="1">IF($A11&lt;&gt;TXT_Zuord,"",IF(ISBLANK($B11),"Keine Res_Id",SUMIFS(INDIRECT(CONCATENATE(ADDRESS(ZuordFirstRow,(ZuordFirstTiColumnNr+MATCH(BN$1,AllZuordWochStart,0)-1),,,"Zuordnung_Ressourcen"),":",ADDRESS(ZuordLastRow,(ZuordFirstTiColumnNr+MATCH(BN$1,AllZuordWochStart,0)-1)))),AllZuordResId,$B11)))</f>
        <v>0</v>
      </c>
      <c r="BO11" s="87" cm="1">
        <f t="array" aca="1" ref="BO11" ca="1">IF($A11&lt;&gt;TXT_Zuord,"",IF(ISBLANK($B11),"Keine Res_Id",SUMIFS(INDIRECT(CONCATENATE(ADDRESS(ZuordFirstRow,(ZuordFirstTiColumnNr+MATCH(BO$1,AllZuordWochStart,0)-1),,,"Zuordnung_Ressourcen"),":",ADDRESS(ZuordLastRow,(ZuordFirstTiColumnNr+MATCH(BO$1,AllZuordWochStart,0)-1)))),AllZuordResId,$B11)))</f>
        <v>0</v>
      </c>
      <c r="BP11" s="87" cm="1">
        <f t="array" aca="1" ref="BP11" ca="1">IF($A11&lt;&gt;TXT_Zuord,"",IF(ISBLANK($B11),"Keine Res_Id",SUMIFS(INDIRECT(CONCATENATE(ADDRESS(ZuordFirstRow,(ZuordFirstTiColumnNr+MATCH(BP$1,AllZuordWochStart,0)-1),,,"Zuordnung_Ressourcen"),":",ADDRESS(ZuordLastRow,(ZuordFirstTiColumnNr+MATCH(BP$1,AllZuordWochStart,0)-1)))),AllZuordResId,$B11)))</f>
        <v>0</v>
      </c>
      <c r="BQ11" s="87" cm="1">
        <f t="array" aca="1" ref="BQ11" ca="1">IF($A11&lt;&gt;TXT_Zuord,"",IF(ISBLANK($B11),"Keine Res_Id",SUMIFS(INDIRECT(CONCATENATE(ADDRESS(ZuordFirstRow,(ZuordFirstTiColumnNr+MATCH(BQ$1,AllZuordWochStart,0)-1),,,"Zuordnung_Ressourcen"),":",ADDRESS(ZuordLastRow,(ZuordFirstTiColumnNr+MATCH(BQ$1,AllZuordWochStart,0)-1)))),AllZuordResId,$B11)))</f>
        <v>0</v>
      </c>
      <c r="BR11" s="87" cm="1">
        <f t="array" aca="1" ref="BR11" ca="1">IF($A11&lt;&gt;TXT_Zuord,"",IF(ISBLANK($B11),"Keine Res_Id",SUMIFS(INDIRECT(CONCATENATE(ADDRESS(ZuordFirstRow,(ZuordFirstTiColumnNr+MATCH(BR$1,AllZuordWochStart,0)-1),,,"Zuordnung_Ressourcen"),":",ADDRESS(ZuordLastRow,(ZuordFirstTiColumnNr+MATCH(BR$1,AllZuordWochStart,0)-1)))),AllZuordResId,$B11)))</f>
        <v>0</v>
      </c>
      <c r="BS11" s="87" cm="1">
        <f t="array" aca="1" ref="BS11" ca="1">IF($A11&lt;&gt;TXT_Zuord,"",IF(ISBLANK($B11),"Keine Res_Id",SUMIFS(INDIRECT(CONCATENATE(ADDRESS(ZuordFirstRow,(ZuordFirstTiColumnNr+MATCH(BS$1,AllZuordWochStart,0)-1),,,"Zuordnung_Ressourcen"),":",ADDRESS(ZuordLastRow,(ZuordFirstTiColumnNr+MATCH(BS$1,AllZuordWochStart,0)-1)))),AllZuordResId,$B11)))</f>
        <v>0</v>
      </c>
      <c r="BT11" s="87" cm="1">
        <f t="array" aca="1" ref="BT11" ca="1">IF($A11&lt;&gt;TXT_Zuord,"",IF(ISBLANK($B11),"Keine Res_Id",SUMIFS(INDIRECT(CONCATENATE(ADDRESS(ZuordFirstRow,(ZuordFirstTiColumnNr+MATCH(BT$1,AllZuordWochStart,0)-1),,,"Zuordnung_Ressourcen"),":",ADDRESS(ZuordLastRow,(ZuordFirstTiColumnNr+MATCH(BT$1,AllZuordWochStart,0)-1)))),AllZuordResId,$B11)))</f>
        <v>0</v>
      </c>
      <c r="BU11" s="87" cm="1">
        <f t="array" aca="1" ref="BU11" ca="1">IF($A11&lt;&gt;TXT_Zuord,"",IF(ISBLANK($B11),"Keine Res_Id",SUMIFS(INDIRECT(CONCATENATE(ADDRESS(ZuordFirstRow,(ZuordFirstTiColumnNr+MATCH(BU$1,AllZuordWochStart,0)-1),,,"Zuordnung_Ressourcen"),":",ADDRESS(ZuordLastRow,(ZuordFirstTiColumnNr+MATCH(BU$1,AllZuordWochStart,0)-1)))),AllZuordResId,$B11)))</f>
        <v>0</v>
      </c>
      <c r="BV11" s="87" cm="1">
        <f t="array" aca="1" ref="BV11" ca="1">IF($A11&lt;&gt;TXT_Zuord,"",IF(ISBLANK($B11),"Keine Res_Id",SUMIFS(INDIRECT(CONCATENATE(ADDRESS(ZuordFirstRow,(ZuordFirstTiColumnNr+MATCH(BV$1,AllZuordWochStart,0)-1),,,"Zuordnung_Ressourcen"),":",ADDRESS(ZuordLastRow,(ZuordFirstTiColumnNr+MATCH(BV$1,AllZuordWochStart,0)-1)))),AllZuordResId,$B11)))</f>
        <v>0</v>
      </c>
      <c r="BW11" s="87" cm="1">
        <f t="array" aca="1" ref="BW11" ca="1">IF($A11&lt;&gt;TXT_Zuord,"",IF(ISBLANK($B11),"Keine Res_Id",SUMIFS(INDIRECT(CONCATENATE(ADDRESS(ZuordFirstRow,(ZuordFirstTiColumnNr+MATCH(BW$1,AllZuordWochStart,0)-1),,,"Zuordnung_Ressourcen"),":",ADDRESS(ZuordLastRow,(ZuordFirstTiColumnNr+MATCH(BW$1,AllZuordWochStart,0)-1)))),AllZuordResId,$B11)))</f>
        <v>0</v>
      </c>
      <c r="BX11" s="87" cm="1">
        <f t="array" aca="1" ref="BX11" ca="1">IF($A11&lt;&gt;TXT_Zuord,"",IF(ISBLANK($B11),"Keine Res_Id",SUMIFS(INDIRECT(CONCATENATE(ADDRESS(ZuordFirstRow,(ZuordFirstTiColumnNr+MATCH(BX$1,AllZuordWochStart,0)-1),,,"Zuordnung_Ressourcen"),":",ADDRESS(ZuordLastRow,(ZuordFirstTiColumnNr+MATCH(BX$1,AllZuordWochStart,0)-1)))),AllZuordResId,$B11)))</f>
        <v>0</v>
      </c>
      <c r="BY11" s="87" cm="1">
        <f t="array" aca="1" ref="BY11" ca="1">IF($A11&lt;&gt;TXT_Zuord,"",IF(ISBLANK($B11),"Keine Res_Id",SUMIFS(INDIRECT(CONCATENATE(ADDRESS(ZuordFirstRow,(ZuordFirstTiColumnNr+MATCH(BY$1,AllZuordWochStart,0)-1),,,"Zuordnung_Ressourcen"),":",ADDRESS(ZuordLastRow,(ZuordFirstTiColumnNr+MATCH(BY$1,AllZuordWochStart,0)-1)))),AllZuordResId,$B11)))</f>
        <v>0</v>
      </c>
      <c r="BZ11" s="87" cm="1">
        <f t="array" aca="1" ref="BZ11" ca="1">IF($A11&lt;&gt;TXT_Zuord,"",IF(ISBLANK($B11),"Keine Res_Id",SUMIFS(INDIRECT(CONCATENATE(ADDRESS(ZuordFirstRow,(ZuordFirstTiColumnNr+MATCH(BZ$1,AllZuordWochStart,0)-1),,,"Zuordnung_Ressourcen"),":",ADDRESS(ZuordLastRow,(ZuordFirstTiColumnNr+MATCH(BZ$1,AllZuordWochStart,0)-1)))),AllZuordResId,$B11)))</f>
        <v>0</v>
      </c>
      <c r="CA11" s="87" cm="1">
        <f t="array" aca="1" ref="CA11" ca="1">IF($A11&lt;&gt;TXT_Zuord,"",IF(ISBLANK($B11),"Keine Res_Id",SUMIFS(INDIRECT(CONCATENATE(ADDRESS(ZuordFirstRow,(ZuordFirstTiColumnNr+MATCH(CA$1,AllZuordWochStart,0)-1),,,"Zuordnung_Ressourcen"),":",ADDRESS(ZuordLastRow,(ZuordFirstTiColumnNr+MATCH(CA$1,AllZuordWochStart,0)-1)))),AllZuordResId,$B11)))</f>
        <v>0</v>
      </c>
      <c r="CB11" s="87" cm="1">
        <f t="array" aca="1" ref="CB11" ca="1">IF($A11&lt;&gt;TXT_Zuord,"",IF(ISBLANK($B11),"Keine Res_Id",SUMIFS(INDIRECT(CONCATENATE(ADDRESS(ZuordFirstRow,(ZuordFirstTiColumnNr+MATCH(CB$1,AllZuordWochStart,0)-1),,,"Zuordnung_Ressourcen"),":",ADDRESS(ZuordLastRow,(ZuordFirstTiColumnNr+MATCH(CB$1,AllZuordWochStart,0)-1)))),AllZuordResId,$B11)))</f>
        <v>0</v>
      </c>
      <c r="CC11" s="87" cm="1">
        <f t="array" aca="1" ref="CC11" ca="1">IF($A11&lt;&gt;TXT_Zuord,"",IF(ISBLANK($B11),"Keine Res_Id",SUMIFS(INDIRECT(CONCATENATE(ADDRESS(ZuordFirstRow,(ZuordFirstTiColumnNr+MATCH(CC$1,AllZuordWochStart,0)-1),,,"Zuordnung_Ressourcen"),":",ADDRESS(ZuordLastRow,(ZuordFirstTiColumnNr+MATCH(CC$1,AllZuordWochStart,0)-1)))),AllZuordResId,$B11)))</f>
        <v>0</v>
      </c>
      <c r="CD11" s="87" cm="1">
        <f t="array" aca="1" ref="CD11" ca="1">IF($A11&lt;&gt;TXT_Zuord,"",IF(ISBLANK($B11),"Keine Res_Id",SUMIFS(INDIRECT(CONCATENATE(ADDRESS(ZuordFirstRow,(ZuordFirstTiColumnNr+MATCH(CD$1,AllZuordWochStart,0)-1),,,"Zuordnung_Ressourcen"),":",ADDRESS(ZuordLastRow,(ZuordFirstTiColumnNr+MATCH(CD$1,AllZuordWochStart,0)-1)))),AllZuordResId,$B11)))</f>
        <v>0</v>
      </c>
      <c r="CE11" s="87" cm="1">
        <f t="array" aca="1" ref="CE11" ca="1">IF($A11&lt;&gt;TXT_Zuord,"",IF(ISBLANK($B11),"Keine Res_Id",SUMIFS(INDIRECT(CONCATENATE(ADDRESS(ZuordFirstRow,(ZuordFirstTiColumnNr+MATCH(CE$1,AllZuordWochStart,0)-1),,,"Zuordnung_Ressourcen"),":",ADDRESS(ZuordLastRow,(ZuordFirstTiColumnNr+MATCH(CE$1,AllZuordWochStart,0)-1)))),AllZuordResId,$B11)))</f>
        <v>0</v>
      </c>
      <c r="CF11" s="87" cm="1">
        <f t="array" aca="1" ref="CF11" ca="1">IF($A11&lt;&gt;TXT_Zuord,"",IF(ISBLANK($B11),"Keine Res_Id",SUMIFS(INDIRECT(CONCATENATE(ADDRESS(ZuordFirstRow,(ZuordFirstTiColumnNr+MATCH(CF$1,AllZuordWochStart,0)-1),,,"Zuordnung_Ressourcen"),":",ADDRESS(ZuordLastRow,(ZuordFirstTiColumnNr+MATCH(CF$1,AllZuordWochStart,0)-1)))),AllZuordResId,$B11)))</f>
        <v>0</v>
      </c>
      <c r="CG11" s="87" cm="1">
        <f t="array" aca="1" ref="CG11" ca="1">IF($A11&lt;&gt;TXT_Zuord,"",IF(ISBLANK($B11),"Keine Res_Id",SUMIFS(INDIRECT(CONCATENATE(ADDRESS(ZuordFirstRow,(ZuordFirstTiColumnNr+MATCH(CG$1,AllZuordWochStart,0)-1),,,"Zuordnung_Ressourcen"),":",ADDRESS(ZuordLastRow,(ZuordFirstTiColumnNr+MATCH(CG$1,AllZuordWochStart,0)-1)))),AllZuordResId,$B11)))</f>
        <v>0</v>
      </c>
      <c r="CH11" s="87" cm="1">
        <f t="array" aca="1" ref="CH11" ca="1">IF($A11&lt;&gt;TXT_Zuord,"",IF(ISBLANK($B11),"Keine Res_Id",SUMIFS(INDIRECT(CONCATENATE(ADDRESS(ZuordFirstRow,(ZuordFirstTiColumnNr+MATCH(CH$1,AllZuordWochStart,0)-1),,,"Zuordnung_Ressourcen"),":",ADDRESS(ZuordLastRow,(ZuordFirstTiColumnNr+MATCH(CH$1,AllZuordWochStart,0)-1)))),AllZuordResId,$B11)))</f>
        <v>0</v>
      </c>
      <c r="CI11" s="87" cm="1">
        <f t="array" aca="1" ref="CI11" ca="1">IF($A11&lt;&gt;TXT_Zuord,"",IF(ISBLANK($B11),"Keine Res_Id",SUMIFS(INDIRECT(CONCATENATE(ADDRESS(ZuordFirstRow,(ZuordFirstTiColumnNr+MATCH(CI$1,AllZuordWochStart,0)-1),,,"Zuordnung_Ressourcen"),":",ADDRESS(ZuordLastRow,(ZuordFirstTiColumnNr+MATCH(CI$1,AllZuordWochStart,0)-1)))),AllZuordResId,$B11)))</f>
        <v>0</v>
      </c>
      <c r="CJ11" s="87" cm="1">
        <f t="array" aca="1" ref="CJ11" ca="1">IF($A11&lt;&gt;TXT_Zuord,"",IF(ISBLANK($B11),"Keine Res_Id",SUMIFS(INDIRECT(CONCATENATE(ADDRESS(ZuordFirstRow,(ZuordFirstTiColumnNr+MATCH(CJ$1,AllZuordWochStart,0)-1),,,"Zuordnung_Ressourcen"),":",ADDRESS(ZuordLastRow,(ZuordFirstTiColumnNr+MATCH(CJ$1,AllZuordWochStart,0)-1)))),AllZuordResId,$B11)))</f>
        <v>0</v>
      </c>
      <c r="CK11" s="87" cm="1">
        <f t="array" aca="1" ref="CK11" ca="1">IF($A11&lt;&gt;TXT_Zuord,"",IF(ISBLANK($B11),"Keine Res_Id",SUMIFS(INDIRECT(CONCATENATE(ADDRESS(ZuordFirstRow,(ZuordFirstTiColumnNr+MATCH(CK$1,AllZuordWochStart,0)-1),,,"Zuordnung_Ressourcen"),":",ADDRESS(ZuordLastRow,(ZuordFirstTiColumnNr+MATCH(CK$1,AllZuordWochStart,0)-1)))),AllZuordResId,$B11)))</f>
        <v>0</v>
      </c>
      <c r="CL11" s="87" cm="1">
        <f t="array" aca="1" ref="CL11" ca="1">IF($A11&lt;&gt;TXT_Zuord,"",IF(ISBLANK($B11),"Keine Res_Id",SUMIFS(INDIRECT(CONCATENATE(ADDRESS(ZuordFirstRow,(ZuordFirstTiColumnNr+MATCH(CL$1,AllZuordWochStart,0)-1),,,"Zuordnung_Ressourcen"),":",ADDRESS(ZuordLastRow,(ZuordFirstTiColumnNr+MATCH(CL$1,AllZuordWochStart,0)-1)))),AllZuordResId,$B11)))</f>
        <v>0</v>
      </c>
      <c r="CM11" s="87" cm="1">
        <f t="array" aca="1" ref="CM11" ca="1">IF($A11&lt;&gt;TXT_Zuord,"",IF(ISBLANK($B11),"Keine Res_Id",SUMIFS(INDIRECT(CONCATENATE(ADDRESS(ZuordFirstRow,(ZuordFirstTiColumnNr+MATCH(CM$1,AllZuordWochStart,0)-1),,,"Zuordnung_Ressourcen"),":",ADDRESS(ZuordLastRow,(ZuordFirstTiColumnNr+MATCH(CM$1,AllZuordWochStart,0)-1)))),AllZuordResId,$B11)))</f>
        <v>0</v>
      </c>
      <c r="CN11" s="87" cm="1">
        <f t="array" aca="1" ref="CN11" ca="1">IF($A11&lt;&gt;TXT_Zuord,"",IF(ISBLANK($B11),"Keine Res_Id",SUMIFS(INDIRECT(CONCATENATE(ADDRESS(ZuordFirstRow,(ZuordFirstTiColumnNr+MATCH(CN$1,AllZuordWochStart,0)-1),,,"Zuordnung_Ressourcen"),":",ADDRESS(ZuordLastRow,(ZuordFirstTiColumnNr+MATCH(CN$1,AllZuordWochStart,0)-1)))),AllZuordResId,$B11)))</f>
        <v>0</v>
      </c>
      <c r="CO11" s="87" cm="1">
        <f t="array" aca="1" ref="CO11" ca="1">IF($A11&lt;&gt;TXT_Zuord,"",IF(ISBLANK($B11),"Keine Res_Id",SUMIFS(INDIRECT(CONCATENATE(ADDRESS(ZuordFirstRow,(ZuordFirstTiColumnNr+MATCH(CO$1,AllZuordWochStart,0)-1),,,"Zuordnung_Ressourcen"),":",ADDRESS(ZuordLastRow,(ZuordFirstTiColumnNr+MATCH(CO$1,AllZuordWochStart,0)-1)))),AllZuordResId,$B11)))</f>
        <v>0</v>
      </c>
      <c r="CP11" s="87" cm="1">
        <f t="array" aca="1" ref="CP11" ca="1">IF($A11&lt;&gt;TXT_Zuord,"",IF(ISBLANK($B11),"Keine Res_Id",SUMIFS(INDIRECT(CONCATENATE(ADDRESS(ZuordFirstRow,(ZuordFirstTiColumnNr+MATCH(CP$1,AllZuordWochStart,0)-1),,,"Zuordnung_Ressourcen"),":",ADDRESS(ZuordLastRow,(ZuordFirstTiColumnNr+MATCH(CP$1,AllZuordWochStart,0)-1)))),AllZuordResId,$B11)))</f>
        <v>0</v>
      </c>
      <c r="CQ11" s="87" cm="1">
        <f t="array" aca="1" ref="CQ11" ca="1">IF($A11&lt;&gt;TXT_Zuord,"",IF(ISBLANK($B11),"Keine Res_Id",SUMIFS(INDIRECT(CONCATENATE(ADDRESS(ZuordFirstRow,(ZuordFirstTiColumnNr+MATCH(CQ$1,AllZuordWochStart,0)-1),,,"Zuordnung_Ressourcen"),":",ADDRESS(ZuordLastRow,(ZuordFirstTiColumnNr+MATCH(CQ$1,AllZuordWochStart,0)-1)))),AllZuordResId,$B11)))</f>
        <v>0</v>
      </c>
      <c r="CR11" s="87" cm="1">
        <f t="array" aca="1" ref="CR11" ca="1">IF($A11&lt;&gt;TXT_Zuord,"",IF(ISBLANK($B11),"Keine Res_Id",SUMIFS(INDIRECT(CONCATENATE(ADDRESS(ZuordFirstRow,(ZuordFirstTiColumnNr+MATCH(CR$1,AllZuordWochStart,0)-1),,,"Zuordnung_Ressourcen"),":",ADDRESS(ZuordLastRow,(ZuordFirstTiColumnNr+MATCH(CR$1,AllZuordWochStart,0)-1)))),AllZuordResId,$B11)))</f>
        <v>0</v>
      </c>
      <c r="CS11" s="87" cm="1">
        <f t="array" aca="1" ref="CS11" ca="1">IF($A11&lt;&gt;TXT_Zuord,"",IF(ISBLANK($B11),"Keine Res_Id",SUMIFS(INDIRECT(CONCATENATE(ADDRESS(ZuordFirstRow,(ZuordFirstTiColumnNr+MATCH(CS$1,AllZuordWochStart,0)-1),,,"Zuordnung_Ressourcen"),":",ADDRESS(ZuordLastRow,(ZuordFirstTiColumnNr+MATCH(CS$1,AllZuordWochStart,0)-1)))),AllZuordResId,$B11)))</f>
        <v>0</v>
      </c>
      <c r="CT11" s="87" cm="1">
        <f t="array" aca="1" ref="CT11" ca="1">IF($A11&lt;&gt;TXT_Zuord,"",IF(ISBLANK($B11),"Keine Res_Id",SUMIFS(INDIRECT(CONCATENATE(ADDRESS(ZuordFirstRow,(ZuordFirstTiColumnNr+MATCH(CT$1,AllZuordWochStart,0)-1),,,"Zuordnung_Ressourcen"),":",ADDRESS(ZuordLastRow,(ZuordFirstTiColumnNr+MATCH(CT$1,AllZuordWochStart,0)-1)))),AllZuordResId,$B11)))</f>
        <v>0</v>
      </c>
      <c r="CU11" s="87" cm="1">
        <f t="array" aca="1" ref="CU11" ca="1">IF($A11&lt;&gt;TXT_Zuord,"",IF(ISBLANK($B11),"Keine Res_Id",SUMIFS(INDIRECT(CONCATENATE(ADDRESS(ZuordFirstRow,(ZuordFirstTiColumnNr+MATCH(CU$1,AllZuordWochStart,0)-1),,,"Zuordnung_Ressourcen"),":",ADDRESS(ZuordLastRow,(ZuordFirstTiColumnNr+MATCH(CU$1,AllZuordWochStart,0)-1)))),AllZuordResId,$B11)))</f>
        <v>0</v>
      </c>
      <c r="CV11" s="87" cm="1">
        <f t="array" aca="1" ref="CV11" ca="1">IF($A11&lt;&gt;TXT_Zuord,"",IF(ISBLANK($B11),"Keine Res_Id",SUMIFS(INDIRECT(CONCATENATE(ADDRESS(ZuordFirstRow,(ZuordFirstTiColumnNr+MATCH(CV$1,AllZuordWochStart,0)-1),,,"Zuordnung_Ressourcen"),":",ADDRESS(ZuordLastRow,(ZuordFirstTiColumnNr+MATCH(CV$1,AllZuordWochStart,0)-1)))),AllZuordResId,$B11)))</f>
        <v>0</v>
      </c>
      <c r="CW11" s="87" cm="1">
        <f t="array" aca="1" ref="CW11" ca="1">IF($A11&lt;&gt;TXT_Zuord,"",IF(ISBLANK($B11),"Keine Res_Id",SUMIFS(INDIRECT(CONCATENATE(ADDRESS(ZuordFirstRow,(ZuordFirstTiColumnNr+MATCH(CW$1,AllZuordWochStart,0)-1),,,"Zuordnung_Ressourcen"),":",ADDRESS(ZuordLastRow,(ZuordFirstTiColumnNr+MATCH(CW$1,AllZuordWochStart,0)-1)))),AllZuordResId,$B11)))</f>
        <v>0</v>
      </c>
      <c r="CX11" s="87" cm="1">
        <f t="array" aca="1" ref="CX11" ca="1">IF($A11&lt;&gt;TXT_Zuord,"",IF(ISBLANK($B11),"Keine Res_Id",SUMIFS(INDIRECT(CONCATENATE(ADDRESS(ZuordFirstRow,(ZuordFirstTiColumnNr+MATCH(CX$1,AllZuordWochStart,0)-1),,,"Zuordnung_Ressourcen"),":",ADDRESS(ZuordLastRow,(ZuordFirstTiColumnNr+MATCH(CX$1,AllZuordWochStart,0)-1)))),AllZuordResId,$B11)))</f>
        <v>0</v>
      </c>
      <c r="CY11" s="87" cm="1">
        <f t="array" aca="1" ref="CY11" ca="1">IF($A11&lt;&gt;TXT_Zuord,"",IF(ISBLANK($B11),"Keine Res_Id",SUMIFS(INDIRECT(CONCATENATE(ADDRESS(ZuordFirstRow,(ZuordFirstTiColumnNr+MATCH(CY$1,AllZuordWochStart,0)-1),,,"Zuordnung_Ressourcen"),":",ADDRESS(ZuordLastRow,(ZuordFirstTiColumnNr+MATCH(CY$1,AllZuordWochStart,0)-1)))),AllZuordResId,$B11)))</f>
        <v>0</v>
      </c>
      <c r="CZ11" s="87" cm="1">
        <f t="array" aca="1" ref="CZ11" ca="1">IF($A11&lt;&gt;TXT_Zuord,"",IF(ISBLANK($B11),"Keine Res_Id",SUMIFS(INDIRECT(CONCATENATE(ADDRESS(ZuordFirstRow,(ZuordFirstTiColumnNr+MATCH(CZ$1,AllZuordWochStart,0)-1),,,"Zuordnung_Ressourcen"),":",ADDRESS(ZuordLastRow,(ZuordFirstTiColumnNr+MATCH(CZ$1,AllZuordWochStart,0)-1)))),AllZuordResId,$B11)))</f>
        <v>0</v>
      </c>
      <c r="DA11" s="87" cm="1">
        <f t="array" aca="1" ref="DA11" ca="1">IF($A11&lt;&gt;TXT_Zuord,"",IF(ISBLANK($B11),"Keine Res_Id",SUMIFS(INDIRECT(CONCATENATE(ADDRESS(ZuordFirstRow,(ZuordFirstTiColumnNr+MATCH(DA$1,AllZuordWochStart,0)-1),,,"Zuordnung_Ressourcen"),":",ADDRESS(ZuordLastRow,(ZuordFirstTiColumnNr+MATCH(DA$1,AllZuordWochStart,0)-1)))),AllZuordResId,$B11)))</f>
        <v>0</v>
      </c>
      <c r="DB11" s="87" cm="1">
        <f t="array" aca="1" ref="DB11" ca="1">IF($A11&lt;&gt;TXT_Zuord,"",IF(ISBLANK($B11),"Keine Res_Id",SUMIFS(INDIRECT(CONCATENATE(ADDRESS(ZuordFirstRow,(ZuordFirstTiColumnNr+MATCH(DB$1,AllZuordWochStart,0)-1),,,"Zuordnung_Ressourcen"),":",ADDRESS(ZuordLastRow,(ZuordFirstTiColumnNr+MATCH(DB$1,AllZuordWochStart,0)-1)))),AllZuordResId,$B11)))</f>
        <v>0</v>
      </c>
      <c r="DC11" s="87" cm="1">
        <f t="array" aca="1" ref="DC11" ca="1">IF($A11&lt;&gt;TXT_Zuord,"",IF(ISBLANK($B11),"Keine Res_Id",SUMIFS(INDIRECT(CONCATENATE(ADDRESS(ZuordFirstRow,(ZuordFirstTiColumnNr+MATCH(DC$1,AllZuordWochStart,0)-1),,,"Zuordnung_Ressourcen"),":",ADDRESS(ZuordLastRow,(ZuordFirstTiColumnNr+MATCH(DC$1,AllZuordWochStart,0)-1)))),AllZuordResId,$B11)))</f>
        <v>0</v>
      </c>
      <c r="DD11" s="87" cm="1">
        <f t="array" aca="1" ref="DD11" ca="1">IF($A11&lt;&gt;TXT_Zuord,"",IF(ISBLANK($B11),"Keine Res_Id",SUMIFS(INDIRECT(CONCATENATE(ADDRESS(ZuordFirstRow,(ZuordFirstTiColumnNr+MATCH(DD$1,AllZuordWochStart,0)-1),,,"Zuordnung_Ressourcen"),":",ADDRESS(ZuordLastRow,(ZuordFirstTiColumnNr+MATCH(DD$1,AllZuordWochStart,0)-1)))),AllZuordResId,$B11)))</f>
        <v>0</v>
      </c>
      <c r="DE11" s="87" cm="1">
        <f t="array" aca="1" ref="DE11" ca="1">IF($A11&lt;&gt;TXT_Zuord,"",IF(ISBLANK($B11),"Keine Res_Id",SUMIFS(INDIRECT(CONCATENATE(ADDRESS(ZuordFirstRow,(ZuordFirstTiColumnNr+MATCH(DE$1,AllZuordWochStart,0)-1),,,"Zuordnung_Ressourcen"),":",ADDRESS(ZuordLastRow,(ZuordFirstTiColumnNr+MATCH(DE$1,AllZuordWochStart,0)-1)))),AllZuordResId,$B11)))</f>
        <v>0</v>
      </c>
      <c r="DF11" s="87" cm="1">
        <f t="array" aca="1" ref="DF11" ca="1">IF($A11&lt;&gt;TXT_Zuord,"",IF(ISBLANK($B11),"Keine Res_Id",SUMIFS(INDIRECT(CONCATENATE(ADDRESS(ZuordFirstRow,(ZuordFirstTiColumnNr+MATCH(DF$1,AllZuordWochStart,0)-1),,,"Zuordnung_Ressourcen"),":",ADDRESS(ZuordLastRow,(ZuordFirstTiColumnNr+MATCH(DF$1,AllZuordWochStart,0)-1)))),AllZuordResId,$B11)))</f>
        <v>0</v>
      </c>
      <c r="DG11" s="87" cm="1">
        <f t="array" aca="1" ref="DG11" ca="1">IF($A11&lt;&gt;TXT_Zuord,"",IF(ISBLANK($B11),"Keine Res_Id",SUMIFS(INDIRECT(CONCATENATE(ADDRESS(ZuordFirstRow,(ZuordFirstTiColumnNr+MATCH(DG$1,AllZuordWochStart,0)-1),,,"Zuordnung_Ressourcen"),":",ADDRESS(ZuordLastRow,(ZuordFirstTiColumnNr+MATCH(DG$1,AllZuordWochStart,0)-1)))),AllZuordResId,$B11)))</f>
        <v>0</v>
      </c>
    </row>
    <row r="12" spans="1:111" s="23" customFormat="1" ht="16.5" x14ac:dyDescent="0.3">
      <c r="A12" s="74" t="s">
        <v>100</v>
      </c>
      <c r="B12" s="69"/>
      <c r="C12" s="65"/>
      <c r="D12" s="65"/>
      <c r="E12" s="65"/>
      <c r="F12" s="65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  <c r="DB12" s="69"/>
      <c r="DC12" s="69"/>
      <c r="DD12" s="69"/>
      <c r="DE12" s="69"/>
      <c r="DF12" s="69"/>
      <c r="DG12" s="69"/>
    </row>
    <row r="13" spans="1:111" s="23" customFormat="1" ht="16.5" x14ac:dyDescent="0.3">
      <c r="A13" s="74" t="s">
        <v>101</v>
      </c>
      <c r="B13" s="87">
        <f>B12</f>
        <v>0</v>
      </c>
      <c r="C13" s="90">
        <f>C12</f>
        <v>0</v>
      </c>
      <c r="D13" s="90">
        <f>D12</f>
        <v>0</v>
      </c>
      <c r="E13" s="90">
        <f>E12</f>
        <v>0</v>
      </c>
      <c r="F13" s="90">
        <f>F12</f>
        <v>0</v>
      </c>
      <c r="G13" s="87" cm="1">
        <f t="array" aca="1" ref="G13" ca="1">IF($A13&lt;&gt;TXT_Zuord,"",IF(ISBLANK($B13),"Keine Res_Id",SUMIFS(INDIRECT(CONCATENATE(ADDRESS(ZuordFirstRow,(ZuordFirstTiColumnNr+MATCH(G$1,AllZuordWochStart,0)-1),,,"Zuordnung_Ressourcen"),":",ADDRESS(ZuordLastRow,(ZuordFirstTiColumnNr+MATCH(G$1,AllZuordWochStart,0)-1)))),AllZuordResId,$B13)))</f>
        <v>0</v>
      </c>
      <c r="H13" s="87" cm="1">
        <f t="array" aca="1" ref="H13" ca="1">IF($A13&lt;&gt;TXT_Zuord,"",IF(ISBLANK($B13),"Keine Res_Id",SUMIFS(INDIRECT(CONCATENATE(ADDRESS(ZuordFirstRow,(ZuordFirstTiColumnNr+MATCH(H$1,AllZuordWochStart,0)-1),,,"Zuordnung_Ressourcen"),":",ADDRESS(ZuordLastRow,(ZuordFirstTiColumnNr+MATCH(H$1,AllZuordWochStart,0)-1)))),AllZuordResId,$B13)))</f>
        <v>0</v>
      </c>
      <c r="I13" s="87" cm="1">
        <f t="array" aca="1" ref="I13" ca="1">IF($A13&lt;&gt;TXT_Zuord,"",IF(ISBLANK($B13),"Keine Res_Id",SUMIFS(INDIRECT(CONCATENATE(ADDRESS(ZuordFirstRow,(ZuordFirstTiColumnNr+MATCH(I$1,AllZuordWochStart,0)-1),,,"Zuordnung_Ressourcen"),":",ADDRESS(ZuordLastRow,(ZuordFirstTiColumnNr+MATCH(I$1,AllZuordWochStart,0)-1)))),AllZuordResId,$B13)))</f>
        <v>0</v>
      </c>
      <c r="J13" s="87" cm="1">
        <f t="array" aca="1" ref="J13" ca="1">IF($A13&lt;&gt;TXT_Zuord,"",IF(ISBLANK($B13),"Keine Res_Id",SUMIFS(INDIRECT(CONCATENATE(ADDRESS(ZuordFirstRow,(ZuordFirstTiColumnNr+MATCH(J$1,AllZuordWochStart,0)-1),,,"Zuordnung_Ressourcen"),":",ADDRESS(ZuordLastRow,(ZuordFirstTiColumnNr+MATCH(J$1,AllZuordWochStart,0)-1)))),AllZuordResId,$B13)))</f>
        <v>0</v>
      </c>
      <c r="K13" s="87" cm="1">
        <f t="array" aca="1" ref="K13" ca="1">IF($A13&lt;&gt;TXT_Zuord,"",IF(ISBLANK($B13),"Keine Res_Id",SUMIFS(INDIRECT(CONCATENATE(ADDRESS(ZuordFirstRow,(ZuordFirstTiColumnNr+MATCH(K$1,AllZuordWochStart,0)-1),,,"Zuordnung_Ressourcen"),":",ADDRESS(ZuordLastRow,(ZuordFirstTiColumnNr+MATCH(K$1,AllZuordWochStart,0)-1)))),AllZuordResId,$B13)))</f>
        <v>0</v>
      </c>
      <c r="L13" s="87" cm="1">
        <f t="array" aca="1" ref="L13" ca="1">IF($A13&lt;&gt;TXT_Zuord,"",IF(ISBLANK($B13),"Keine Res_Id",SUMIFS(INDIRECT(CONCATENATE(ADDRESS(ZuordFirstRow,(ZuordFirstTiColumnNr+MATCH(L$1,AllZuordWochStart,0)-1),,,"Zuordnung_Ressourcen"),":",ADDRESS(ZuordLastRow,(ZuordFirstTiColumnNr+MATCH(L$1,AllZuordWochStart,0)-1)))),AllZuordResId,$B13)))</f>
        <v>0</v>
      </c>
      <c r="M13" s="87" cm="1">
        <f t="array" aca="1" ref="M13" ca="1">IF($A13&lt;&gt;TXT_Zuord,"",IF(ISBLANK($B13),"Keine Res_Id",SUMIFS(INDIRECT(CONCATENATE(ADDRESS(ZuordFirstRow,(ZuordFirstTiColumnNr+MATCH(M$1,AllZuordWochStart,0)-1),,,"Zuordnung_Ressourcen"),":",ADDRESS(ZuordLastRow,(ZuordFirstTiColumnNr+MATCH(M$1,AllZuordWochStart,0)-1)))),AllZuordResId,$B13)))</f>
        <v>0</v>
      </c>
      <c r="N13" s="87" cm="1">
        <f t="array" aca="1" ref="N13" ca="1">IF($A13&lt;&gt;TXT_Zuord,"",IF(ISBLANK($B13),"Keine Res_Id",SUMIFS(INDIRECT(CONCATENATE(ADDRESS(ZuordFirstRow,(ZuordFirstTiColumnNr+MATCH(N$1,AllZuordWochStart,0)-1),,,"Zuordnung_Ressourcen"),":",ADDRESS(ZuordLastRow,(ZuordFirstTiColumnNr+MATCH(N$1,AllZuordWochStart,0)-1)))),AllZuordResId,$B13)))</f>
        <v>0</v>
      </c>
      <c r="O13" s="87" cm="1">
        <f t="array" aca="1" ref="O13" ca="1">IF($A13&lt;&gt;TXT_Zuord,"",IF(ISBLANK($B13),"Keine Res_Id",SUMIFS(INDIRECT(CONCATENATE(ADDRESS(ZuordFirstRow,(ZuordFirstTiColumnNr+MATCH(O$1,AllZuordWochStart,0)-1),,,"Zuordnung_Ressourcen"),":",ADDRESS(ZuordLastRow,(ZuordFirstTiColumnNr+MATCH(O$1,AllZuordWochStart,0)-1)))),AllZuordResId,$B13)))</f>
        <v>0</v>
      </c>
      <c r="P13" s="87" cm="1">
        <f t="array" aca="1" ref="P13" ca="1">IF($A13&lt;&gt;TXT_Zuord,"",IF(ISBLANK($B13),"Keine Res_Id",SUMIFS(INDIRECT(CONCATENATE(ADDRESS(ZuordFirstRow,(ZuordFirstTiColumnNr+MATCH(P$1,AllZuordWochStart,0)-1),,,"Zuordnung_Ressourcen"),":",ADDRESS(ZuordLastRow,(ZuordFirstTiColumnNr+MATCH(P$1,AllZuordWochStart,0)-1)))),AllZuordResId,$B13)))</f>
        <v>0</v>
      </c>
      <c r="Q13" s="87" cm="1">
        <f t="array" aca="1" ref="Q13" ca="1">IF($A13&lt;&gt;TXT_Zuord,"",IF(ISBLANK($B13),"Keine Res_Id",SUMIFS(INDIRECT(CONCATENATE(ADDRESS(ZuordFirstRow,(ZuordFirstTiColumnNr+MATCH(Q$1,AllZuordWochStart,0)-1),,,"Zuordnung_Ressourcen"),":",ADDRESS(ZuordLastRow,(ZuordFirstTiColumnNr+MATCH(Q$1,AllZuordWochStart,0)-1)))),AllZuordResId,$B13)))</f>
        <v>0</v>
      </c>
      <c r="R13" s="87" cm="1">
        <f t="array" aca="1" ref="R13" ca="1">IF($A13&lt;&gt;TXT_Zuord,"",IF(ISBLANK($B13),"Keine Res_Id",SUMIFS(INDIRECT(CONCATENATE(ADDRESS(ZuordFirstRow,(ZuordFirstTiColumnNr+MATCH(R$1,AllZuordWochStart,0)-1),,,"Zuordnung_Ressourcen"),":",ADDRESS(ZuordLastRow,(ZuordFirstTiColumnNr+MATCH(R$1,AllZuordWochStart,0)-1)))),AllZuordResId,$B13)))</f>
        <v>0</v>
      </c>
      <c r="S13" s="87" cm="1">
        <f t="array" aca="1" ref="S13" ca="1">IF($A13&lt;&gt;TXT_Zuord,"",IF(ISBLANK($B13),"Keine Res_Id",SUMIFS(INDIRECT(CONCATENATE(ADDRESS(ZuordFirstRow,(ZuordFirstTiColumnNr+MATCH(S$1,AllZuordWochStart,0)-1),,,"Zuordnung_Ressourcen"),":",ADDRESS(ZuordLastRow,(ZuordFirstTiColumnNr+MATCH(S$1,AllZuordWochStart,0)-1)))),AllZuordResId,$B13)))</f>
        <v>0</v>
      </c>
      <c r="T13" s="87" cm="1">
        <f t="array" aca="1" ref="T13" ca="1">IF($A13&lt;&gt;TXT_Zuord,"",IF(ISBLANK($B13),"Keine Res_Id",SUMIFS(INDIRECT(CONCATENATE(ADDRESS(ZuordFirstRow,(ZuordFirstTiColumnNr+MATCH(T$1,AllZuordWochStart,0)-1),,,"Zuordnung_Ressourcen"),":",ADDRESS(ZuordLastRow,(ZuordFirstTiColumnNr+MATCH(T$1,AllZuordWochStart,0)-1)))),AllZuordResId,$B13)))</f>
        <v>0</v>
      </c>
      <c r="U13" s="87" cm="1">
        <f t="array" aca="1" ref="U13" ca="1">IF($A13&lt;&gt;TXT_Zuord,"",IF(ISBLANK($B13),"Keine Res_Id",SUMIFS(INDIRECT(CONCATENATE(ADDRESS(ZuordFirstRow,(ZuordFirstTiColumnNr+MATCH(U$1,AllZuordWochStart,0)-1),,,"Zuordnung_Ressourcen"),":",ADDRESS(ZuordLastRow,(ZuordFirstTiColumnNr+MATCH(U$1,AllZuordWochStart,0)-1)))),AllZuordResId,$B13)))</f>
        <v>0</v>
      </c>
      <c r="V13" s="87" cm="1">
        <f t="array" aca="1" ref="V13" ca="1">IF($A13&lt;&gt;TXT_Zuord,"",IF(ISBLANK($B13),"Keine Res_Id",SUMIFS(INDIRECT(CONCATENATE(ADDRESS(ZuordFirstRow,(ZuordFirstTiColumnNr+MATCH(V$1,AllZuordWochStart,0)-1),,,"Zuordnung_Ressourcen"),":",ADDRESS(ZuordLastRow,(ZuordFirstTiColumnNr+MATCH(V$1,AllZuordWochStart,0)-1)))),AllZuordResId,$B13)))</f>
        <v>0</v>
      </c>
      <c r="W13" s="87" cm="1">
        <f t="array" aca="1" ref="W13" ca="1">IF($A13&lt;&gt;TXT_Zuord,"",IF(ISBLANK($B13),"Keine Res_Id",SUMIFS(INDIRECT(CONCATENATE(ADDRESS(ZuordFirstRow,(ZuordFirstTiColumnNr+MATCH(W$1,AllZuordWochStart,0)-1),,,"Zuordnung_Ressourcen"),":",ADDRESS(ZuordLastRow,(ZuordFirstTiColumnNr+MATCH(W$1,AllZuordWochStart,0)-1)))),AllZuordResId,$B13)))</f>
        <v>0</v>
      </c>
      <c r="X13" s="87" cm="1">
        <f t="array" aca="1" ref="X13" ca="1">IF($A13&lt;&gt;TXT_Zuord,"",IF(ISBLANK($B13),"Keine Res_Id",SUMIFS(INDIRECT(CONCATENATE(ADDRESS(ZuordFirstRow,(ZuordFirstTiColumnNr+MATCH(X$1,AllZuordWochStart,0)-1),,,"Zuordnung_Ressourcen"),":",ADDRESS(ZuordLastRow,(ZuordFirstTiColumnNr+MATCH(X$1,AllZuordWochStart,0)-1)))),AllZuordResId,$B13)))</f>
        <v>0</v>
      </c>
      <c r="Y13" s="87" cm="1">
        <f t="array" aca="1" ref="Y13" ca="1">IF($A13&lt;&gt;TXT_Zuord,"",IF(ISBLANK($B13),"Keine Res_Id",SUMIFS(INDIRECT(CONCATENATE(ADDRESS(ZuordFirstRow,(ZuordFirstTiColumnNr+MATCH(Y$1,AllZuordWochStart,0)-1),,,"Zuordnung_Ressourcen"),":",ADDRESS(ZuordLastRow,(ZuordFirstTiColumnNr+MATCH(Y$1,AllZuordWochStart,0)-1)))),AllZuordResId,$B13)))</f>
        <v>0</v>
      </c>
      <c r="Z13" s="87" cm="1">
        <f t="array" aca="1" ref="Z13" ca="1">IF($A13&lt;&gt;TXT_Zuord,"",IF(ISBLANK($B13),"Keine Res_Id",SUMIFS(INDIRECT(CONCATENATE(ADDRESS(ZuordFirstRow,(ZuordFirstTiColumnNr+MATCH(Z$1,AllZuordWochStart,0)-1),,,"Zuordnung_Ressourcen"),":",ADDRESS(ZuordLastRow,(ZuordFirstTiColumnNr+MATCH(Z$1,AllZuordWochStart,0)-1)))),AllZuordResId,$B13)))</f>
        <v>0</v>
      </c>
      <c r="AA13" s="87" cm="1">
        <f t="array" aca="1" ref="AA13" ca="1">IF($A13&lt;&gt;TXT_Zuord,"",IF(ISBLANK($B13),"Keine Res_Id",SUMIFS(INDIRECT(CONCATENATE(ADDRESS(ZuordFirstRow,(ZuordFirstTiColumnNr+MATCH(AA$1,AllZuordWochStart,0)-1),,,"Zuordnung_Ressourcen"),":",ADDRESS(ZuordLastRow,(ZuordFirstTiColumnNr+MATCH(AA$1,AllZuordWochStart,0)-1)))),AllZuordResId,$B13)))</f>
        <v>0</v>
      </c>
      <c r="AB13" s="87" cm="1">
        <f t="array" aca="1" ref="AB13" ca="1">IF($A13&lt;&gt;TXT_Zuord,"",IF(ISBLANK($B13),"Keine Res_Id",SUMIFS(INDIRECT(CONCATENATE(ADDRESS(ZuordFirstRow,(ZuordFirstTiColumnNr+MATCH(AB$1,AllZuordWochStart,0)-1),,,"Zuordnung_Ressourcen"),":",ADDRESS(ZuordLastRow,(ZuordFirstTiColumnNr+MATCH(AB$1,AllZuordWochStart,0)-1)))),AllZuordResId,$B13)))</f>
        <v>0</v>
      </c>
      <c r="AC13" s="87" cm="1">
        <f t="array" aca="1" ref="AC13" ca="1">IF($A13&lt;&gt;TXT_Zuord,"",IF(ISBLANK($B13),"Keine Res_Id",SUMIFS(INDIRECT(CONCATENATE(ADDRESS(ZuordFirstRow,(ZuordFirstTiColumnNr+MATCH(AC$1,AllZuordWochStart,0)-1),,,"Zuordnung_Ressourcen"),":",ADDRESS(ZuordLastRow,(ZuordFirstTiColumnNr+MATCH(AC$1,AllZuordWochStart,0)-1)))),AllZuordResId,$B13)))</f>
        <v>0</v>
      </c>
      <c r="AD13" s="87" cm="1">
        <f t="array" aca="1" ref="AD13" ca="1">IF($A13&lt;&gt;TXT_Zuord,"",IF(ISBLANK($B13),"Keine Res_Id",SUMIFS(INDIRECT(CONCATENATE(ADDRESS(ZuordFirstRow,(ZuordFirstTiColumnNr+MATCH(AD$1,AllZuordWochStart,0)-1),,,"Zuordnung_Ressourcen"),":",ADDRESS(ZuordLastRow,(ZuordFirstTiColumnNr+MATCH(AD$1,AllZuordWochStart,0)-1)))),AllZuordResId,$B13)))</f>
        <v>0</v>
      </c>
      <c r="AE13" s="87" cm="1">
        <f t="array" aca="1" ref="AE13" ca="1">IF($A13&lt;&gt;TXT_Zuord,"",IF(ISBLANK($B13),"Keine Res_Id",SUMIFS(INDIRECT(CONCATENATE(ADDRESS(ZuordFirstRow,(ZuordFirstTiColumnNr+MATCH(AE$1,AllZuordWochStart,0)-1),,,"Zuordnung_Ressourcen"),":",ADDRESS(ZuordLastRow,(ZuordFirstTiColumnNr+MATCH(AE$1,AllZuordWochStart,0)-1)))),AllZuordResId,$B13)))</f>
        <v>0</v>
      </c>
      <c r="AF13" s="87" cm="1">
        <f t="array" aca="1" ref="AF13" ca="1">IF($A13&lt;&gt;TXT_Zuord,"",IF(ISBLANK($B13),"Keine Res_Id",SUMIFS(INDIRECT(CONCATENATE(ADDRESS(ZuordFirstRow,(ZuordFirstTiColumnNr+MATCH(AF$1,AllZuordWochStart,0)-1),,,"Zuordnung_Ressourcen"),":",ADDRESS(ZuordLastRow,(ZuordFirstTiColumnNr+MATCH(AF$1,AllZuordWochStart,0)-1)))),AllZuordResId,$B13)))</f>
        <v>0</v>
      </c>
      <c r="AG13" s="87" cm="1">
        <f t="array" aca="1" ref="AG13" ca="1">IF($A13&lt;&gt;TXT_Zuord,"",IF(ISBLANK($B13),"Keine Res_Id",SUMIFS(INDIRECT(CONCATENATE(ADDRESS(ZuordFirstRow,(ZuordFirstTiColumnNr+MATCH(AG$1,AllZuordWochStart,0)-1),,,"Zuordnung_Ressourcen"),":",ADDRESS(ZuordLastRow,(ZuordFirstTiColumnNr+MATCH(AG$1,AllZuordWochStart,0)-1)))),AllZuordResId,$B13)))</f>
        <v>0</v>
      </c>
      <c r="AH13" s="87" cm="1">
        <f t="array" aca="1" ref="AH13" ca="1">IF($A13&lt;&gt;TXT_Zuord,"",IF(ISBLANK($B13),"Keine Res_Id",SUMIFS(INDIRECT(CONCATENATE(ADDRESS(ZuordFirstRow,(ZuordFirstTiColumnNr+MATCH(AH$1,AllZuordWochStart,0)-1),,,"Zuordnung_Ressourcen"),":",ADDRESS(ZuordLastRow,(ZuordFirstTiColumnNr+MATCH(AH$1,AllZuordWochStart,0)-1)))),AllZuordResId,$B13)))</f>
        <v>0</v>
      </c>
      <c r="AI13" s="87" cm="1">
        <f t="array" aca="1" ref="AI13" ca="1">IF($A13&lt;&gt;TXT_Zuord,"",IF(ISBLANK($B13),"Keine Res_Id",SUMIFS(INDIRECT(CONCATENATE(ADDRESS(ZuordFirstRow,(ZuordFirstTiColumnNr+MATCH(AI$1,AllZuordWochStart,0)-1),,,"Zuordnung_Ressourcen"),":",ADDRESS(ZuordLastRow,(ZuordFirstTiColumnNr+MATCH(AI$1,AllZuordWochStart,0)-1)))),AllZuordResId,$B13)))</f>
        <v>0</v>
      </c>
      <c r="AJ13" s="87" cm="1">
        <f t="array" aca="1" ref="AJ13" ca="1">IF($A13&lt;&gt;TXT_Zuord,"",IF(ISBLANK($B13),"Keine Res_Id",SUMIFS(INDIRECT(CONCATENATE(ADDRESS(ZuordFirstRow,(ZuordFirstTiColumnNr+MATCH(AJ$1,AllZuordWochStart,0)-1),,,"Zuordnung_Ressourcen"),":",ADDRESS(ZuordLastRow,(ZuordFirstTiColumnNr+MATCH(AJ$1,AllZuordWochStart,0)-1)))),AllZuordResId,$B13)))</f>
        <v>0</v>
      </c>
      <c r="AK13" s="87" cm="1">
        <f t="array" aca="1" ref="AK13" ca="1">IF($A13&lt;&gt;TXT_Zuord,"",IF(ISBLANK($B13),"Keine Res_Id",SUMIFS(INDIRECT(CONCATENATE(ADDRESS(ZuordFirstRow,(ZuordFirstTiColumnNr+MATCH(AK$1,AllZuordWochStart,0)-1),,,"Zuordnung_Ressourcen"),":",ADDRESS(ZuordLastRow,(ZuordFirstTiColumnNr+MATCH(AK$1,AllZuordWochStart,0)-1)))),AllZuordResId,$B13)))</f>
        <v>0</v>
      </c>
      <c r="AL13" s="87" cm="1">
        <f t="array" aca="1" ref="AL13" ca="1">IF($A13&lt;&gt;TXT_Zuord,"",IF(ISBLANK($B13),"Keine Res_Id",SUMIFS(INDIRECT(CONCATENATE(ADDRESS(ZuordFirstRow,(ZuordFirstTiColumnNr+MATCH(AL$1,AllZuordWochStart,0)-1),,,"Zuordnung_Ressourcen"),":",ADDRESS(ZuordLastRow,(ZuordFirstTiColumnNr+MATCH(AL$1,AllZuordWochStart,0)-1)))),AllZuordResId,$B13)))</f>
        <v>0</v>
      </c>
      <c r="AM13" s="87" cm="1">
        <f t="array" aca="1" ref="AM13" ca="1">IF($A13&lt;&gt;TXT_Zuord,"",IF(ISBLANK($B13),"Keine Res_Id",SUMIFS(INDIRECT(CONCATENATE(ADDRESS(ZuordFirstRow,(ZuordFirstTiColumnNr+MATCH(AM$1,AllZuordWochStart,0)-1),,,"Zuordnung_Ressourcen"),":",ADDRESS(ZuordLastRow,(ZuordFirstTiColumnNr+MATCH(AM$1,AllZuordWochStart,0)-1)))),AllZuordResId,$B13)))</f>
        <v>0</v>
      </c>
      <c r="AN13" s="87" cm="1">
        <f t="array" aca="1" ref="AN13" ca="1">IF($A13&lt;&gt;TXT_Zuord,"",IF(ISBLANK($B13),"Keine Res_Id",SUMIFS(INDIRECT(CONCATENATE(ADDRESS(ZuordFirstRow,(ZuordFirstTiColumnNr+MATCH(AN$1,AllZuordWochStart,0)-1),,,"Zuordnung_Ressourcen"),":",ADDRESS(ZuordLastRow,(ZuordFirstTiColumnNr+MATCH(AN$1,AllZuordWochStart,0)-1)))),AllZuordResId,$B13)))</f>
        <v>0</v>
      </c>
      <c r="AO13" s="87" cm="1">
        <f t="array" aca="1" ref="AO13" ca="1">IF($A13&lt;&gt;TXT_Zuord,"",IF(ISBLANK($B13),"Keine Res_Id",SUMIFS(INDIRECT(CONCATENATE(ADDRESS(ZuordFirstRow,(ZuordFirstTiColumnNr+MATCH(AO$1,AllZuordWochStart,0)-1),,,"Zuordnung_Ressourcen"),":",ADDRESS(ZuordLastRow,(ZuordFirstTiColumnNr+MATCH(AO$1,AllZuordWochStart,0)-1)))),AllZuordResId,$B13)))</f>
        <v>0</v>
      </c>
      <c r="AP13" s="87" cm="1">
        <f t="array" aca="1" ref="AP13" ca="1">IF($A13&lt;&gt;TXT_Zuord,"",IF(ISBLANK($B13),"Keine Res_Id",SUMIFS(INDIRECT(CONCATENATE(ADDRESS(ZuordFirstRow,(ZuordFirstTiColumnNr+MATCH(AP$1,AllZuordWochStart,0)-1),,,"Zuordnung_Ressourcen"),":",ADDRESS(ZuordLastRow,(ZuordFirstTiColumnNr+MATCH(AP$1,AllZuordWochStart,0)-1)))),AllZuordResId,$B13)))</f>
        <v>0</v>
      </c>
      <c r="AQ13" s="87" cm="1">
        <f t="array" aca="1" ref="AQ13" ca="1">IF($A13&lt;&gt;TXT_Zuord,"",IF(ISBLANK($B13),"Keine Res_Id",SUMIFS(INDIRECT(CONCATENATE(ADDRESS(ZuordFirstRow,(ZuordFirstTiColumnNr+MATCH(AQ$1,AllZuordWochStart,0)-1),,,"Zuordnung_Ressourcen"),":",ADDRESS(ZuordLastRow,(ZuordFirstTiColumnNr+MATCH(AQ$1,AllZuordWochStart,0)-1)))),AllZuordResId,$B13)))</f>
        <v>0</v>
      </c>
      <c r="AR13" s="87" cm="1">
        <f t="array" aca="1" ref="AR13" ca="1">IF($A13&lt;&gt;TXT_Zuord,"",IF(ISBLANK($B13),"Keine Res_Id",SUMIFS(INDIRECT(CONCATENATE(ADDRESS(ZuordFirstRow,(ZuordFirstTiColumnNr+MATCH(AR$1,AllZuordWochStart,0)-1),,,"Zuordnung_Ressourcen"),":",ADDRESS(ZuordLastRow,(ZuordFirstTiColumnNr+MATCH(AR$1,AllZuordWochStart,0)-1)))),AllZuordResId,$B13)))</f>
        <v>0</v>
      </c>
      <c r="AS13" s="87" cm="1">
        <f t="array" aca="1" ref="AS13" ca="1">IF($A13&lt;&gt;TXT_Zuord,"",IF(ISBLANK($B13),"Keine Res_Id",SUMIFS(INDIRECT(CONCATENATE(ADDRESS(ZuordFirstRow,(ZuordFirstTiColumnNr+MATCH(AS$1,AllZuordWochStart,0)-1),,,"Zuordnung_Ressourcen"),":",ADDRESS(ZuordLastRow,(ZuordFirstTiColumnNr+MATCH(AS$1,AllZuordWochStart,0)-1)))),AllZuordResId,$B13)))</f>
        <v>0</v>
      </c>
      <c r="AT13" s="87" cm="1">
        <f t="array" aca="1" ref="AT13" ca="1">IF($A13&lt;&gt;TXT_Zuord,"",IF(ISBLANK($B13),"Keine Res_Id",SUMIFS(INDIRECT(CONCATENATE(ADDRESS(ZuordFirstRow,(ZuordFirstTiColumnNr+MATCH(AT$1,AllZuordWochStart,0)-1),,,"Zuordnung_Ressourcen"),":",ADDRESS(ZuordLastRow,(ZuordFirstTiColumnNr+MATCH(AT$1,AllZuordWochStart,0)-1)))),AllZuordResId,$B13)))</f>
        <v>0</v>
      </c>
      <c r="AU13" s="87" cm="1">
        <f t="array" aca="1" ref="AU13" ca="1">IF($A13&lt;&gt;TXT_Zuord,"",IF(ISBLANK($B13),"Keine Res_Id",SUMIFS(INDIRECT(CONCATENATE(ADDRESS(ZuordFirstRow,(ZuordFirstTiColumnNr+MATCH(AU$1,AllZuordWochStart,0)-1),,,"Zuordnung_Ressourcen"),":",ADDRESS(ZuordLastRow,(ZuordFirstTiColumnNr+MATCH(AU$1,AllZuordWochStart,0)-1)))),AllZuordResId,$B13)))</f>
        <v>0</v>
      </c>
      <c r="AV13" s="87" cm="1">
        <f t="array" aca="1" ref="AV13" ca="1">IF($A13&lt;&gt;TXT_Zuord,"",IF(ISBLANK($B13),"Keine Res_Id",SUMIFS(INDIRECT(CONCATENATE(ADDRESS(ZuordFirstRow,(ZuordFirstTiColumnNr+MATCH(AV$1,AllZuordWochStart,0)-1),,,"Zuordnung_Ressourcen"),":",ADDRESS(ZuordLastRow,(ZuordFirstTiColumnNr+MATCH(AV$1,AllZuordWochStart,0)-1)))),AllZuordResId,$B13)))</f>
        <v>0</v>
      </c>
      <c r="AW13" s="87" cm="1">
        <f t="array" aca="1" ref="AW13" ca="1">IF($A13&lt;&gt;TXT_Zuord,"",IF(ISBLANK($B13),"Keine Res_Id",SUMIFS(INDIRECT(CONCATENATE(ADDRESS(ZuordFirstRow,(ZuordFirstTiColumnNr+MATCH(AW$1,AllZuordWochStart,0)-1),,,"Zuordnung_Ressourcen"),":",ADDRESS(ZuordLastRow,(ZuordFirstTiColumnNr+MATCH(AW$1,AllZuordWochStart,0)-1)))),AllZuordResId,$B13)))</f>
        <v>0</v>
      </c>
      <c r="AX13" s="87" cm="1">
        <f t="array" aca="1" ref="AX13" ca="1">IF($A13&lt;&gt;TXT_Zuord,"",IF(ISBLANK($B13),"Keine Res_Id",SUMIFS(INDIRECT(CONCATENATE(ADDRESS(ZuordFirstRow,(ZuordFirstTiColumnNr+MATCH(AX$1,AllZuordWochStart,0)-1),,,"Zuordnung_Ressourcen"),":",ADDRESS(ZuordLastRow,(ZuordFirstTiColumnNr+MATCH(AX$1,AllZuordWochStart,0)-1)))),AllZuordResId,$B13)))</f>
        <v>0</v>
      </c>
      <c r="AY13" s="87" cm="1">
        <f t="array" aca="1" ref="AY13" ca="1">IF($A13&lt;&gt;TXT_Zuord,"",IF(ISBLANK($B13),"Keine Res_Id",SUMIFS(INDIRECT(CONCATENATE(ADDRESS(ZuordFirstRow,(ZuordFirstTiColumnNr+MATCH(AY$1,AllZuordWochStart,0)-1),,,"Zuordnung_Ressourcen"),":",ADDRESS(ZuordLastRow,(ZuordFirstTiColumnNr+MATCH(AY$1,AllZuordWochStart,0)-1)))),AllZuordResId,$B13)))</f>
        <v>0</v>
      </c>
      <c r="AZ13" s="87" cm="1">
        <f t="array" aca="1" ref="AZ13" ca="1">IF($A13&lt;&gt;TXT_Zuord,"",IF(ISBLANK($B13),"Keine Res_Id",SUMIFS(INDIRECT(CONCATENATE(ADDRESS(ZuordFirstRow,(ZuordFirstTiColumnNr+MATCH(AZ$1,AllZuordWochStart,0)-1),,,"Zuordnung_Ressourcen"),":",ADDRESS(ZuordLastRow,(ZuordFirstTiColumnNr+MATCH(AZ$1,AllZuordWochStart,0)-1)))),AllZuordResId,$B13)))</f>
        <v>0</v>
      </c>
      <c r="BA13" s="87" cm="1">
        <f t="array" aca="1" ref="BA13" ca="1">IF($A13&lt;&gt;TXT_Zuord,"",IF(ISBLANK($B13),"Keine Res_Id",SUMIFS(INDIRECT(CONCATENATE(ADDRESS(ZuordFirstRow,(ZuordFirstTiColumnNr+MATCH(BA$1,AllZuordWochStart,0)-1),,,"Zuordnung_Ressourcen"),":",ADDRESS(ZuordLastRow,(ZuordFirstTiColumnNr+MATCH(BA$1,AllZuordWochStart,0)-1)))),AllZuordResId,$B13)))</f>
        <v>0</v>
      </c>
      <c r="BB13" s="87" cm="1">
        <f t="array" aca="1" ref="BB13" ca="1">IF($A13&lt;&gt;TXT_Zuord,"",IF(ISBLANK($B13),"Keine Res_Id",SUMIFS(INDIRECT(CONCATENATE(ADDRESS(ZuordFirstRow,(ZuordFirstTiColumnNr+MATCH(BB$1,AllZuordWochStart,0)-1),,,"Zuordnung_Ressourcen"),":",ADDRESS(ZuordLastRow,(ZuordFirstTiColumnNr+MATCH(BB$1,AllZuordWochStart,0)-1)))),AllZuordResId,$B13)))</f>
        <v>0</v>
      </c>
      <c r="BC13" s="87" cm="1">
        <f t="array" aca="1" ref="BC13" ca="1">IF($A13&lt;&gt;TXT_Zuord,"",IF(ISBLANK($B13),"Keine Res_Id",SUMIFS(INDIRECT(CONCATENATE(ADDRESS(ZuordFirstRow,(ZuordFirstTiColumnNr+MATCH(BC$1,AllZuordWochStart,0)-1),,,"Zuordnung_Ressourcen"),":",ADDRESS(ZuordLastRow,(ZuordFirstTiColumnNr+MATCH(BC$1,AllZuordWochStart,0)-1)))),AllZuordResId,$B13)))</f>
        <v>0</v>
      </c>
      <c r="BD13" s="87" cm="1">
        <f t="array" aca="1" ref="BD13" ca="1">IF($A13&lt;&gt;TXT_Zuord,"",IF(ISBLANK($B13),"Keine Res_Id",SUMIFS(INDIRECT(CONCATENATE(ADDRESS(ZuordFirstRow,(ZuordFirstTiColumnNr+MATCH(BD$1,AllZuordWochStart,0)-1),,,"Zuordnung_Ressourcen"),":",ADDRESS(ZuordLastRow,(ZuordFirstTiColumnNr+MATCH(BD$1,AllZuordWochStart,0)-1)))),AllZuordResId,$B13)))</f>
        <v>0</v>
      </c>
      <c r="BE13" s="87" cm="1">
        <f t="array" aca="1" ref="BE13" ca="1">IF($A13&lt;&gt;TXT_Zuord,"",IF(ISBLANK($B13),"Keine Res_Id",SUMIFS(INDIRECT(CONCATENATE(ADDRESS(ZuordFirstRow,(ZuordFirstTiColumnNr+MATCH(BE$1,AllZuordWochStart,0)-1),,,"Zuordnung_Ressourcen"),":",ADDRESS(ZuordLastRow,(ZuordFirstTiColumnNr+MATCH(BE$1,AllZuordWochStart,0)-1)))),AllZuordResId,$B13)))</f>
        <v>0</v>
      </c>
      <c r="BF13" s="87" cm="1">
        <f t="array" aca="1" ref="BF13" ca="1">IF($A13&lt;&gt;TXT_Zuord,"",IF(ISBLANK($B13),"Keine Res_Id",SUMIFS(INDIRECT(CONCATENATE(ADDRESS(ZuordFirstRow,(ZuordFirstTiColumnNr+MATCH(BF$1,AllZuordWochStart,0)-1),,,"Zuordnung_Ressourcen"),":",ADDRESS(ZuordLastRow,(ZuordFirstTiColumnNr+MATCH(BF$1,AllZuordWochStart,0)-1)))),AllZuordResId,$B13)))</f>
        <v>0</v>
      </c>
      <c r="BG13" s="87" cm="1">
        <f t="array" aca="1" ref="BG13" ca="1">IF($A13&lt;&gt;TXT_Zuord,"",IF(ISBLANK($B13),"Keine Res_Id",SUMIFS(INDIRECT(CONCATENATE(ADDRESS(ZuordFirstRow,(ZuordFirstTiColumnNr+MATCH(BG$1,AllZuordWochStart,0)-1),,,"Zuordnung_Ressourcen"),":",ADDRESS(ZuordLastRow,(ZuordFirstTiColumnNr+MATCH(BG$1,AllZuordWochStart,0)-1)))),AllZuordResId,$B13)))</f>
        <v>0</v>
      </c>
      <c r="BH13" s="87" cm="1">
        <f t="array" aca="1" ref="BH13" ca="1">IF($A13&lt;&gt;TXT_Zuord,"",IF(ISBLANK($B13),"Keine Res_Id",SUMIFS(INDIRECT(CONCATENATE(ADDRESS(ZuordFirstRow,(ZuordFirstTiColumnNr+MATCH(BH$1,AllZuordWochStart,0)-1),,,"Zuordnung_Ressourcen"),":",ADDRESS(ZuordLastRow,(ZuordFirstTiColumnNr+MATCH(BH$1,AllZuordWochStart,0)-1)))),AllZuordResId,$B13)))</f>
        <v>0</v>
      </c>
      <c r="BI13" s="87" cm="1">
        <f t="array" aca="1" ref="BI13" ca="1">IF($A13&lt;&gt;TXT_Zuord,"",IF(ISBLANK($B13),"Keine Res_Id",SUMIFS(INDIRECT(CONCATENATE(ADDRESS(ZuordFirstRow,(ZuordFirstTiColumnNr+MATCH(BI$1,AllZuordWochStart,0)-1),,,"Zuordnung_Ressourcen"),":",ADDRESS(ZuordLastRow,(ZuordFirstTiColumnNr+MATCH(BI$1,AllZuordWochStart,0)-1)))),AllZuordResId,$B13)))</f>
        <v>0</v>
      </c>
      <c r="BJ13" s="87" cm="1">
        <f t="array" aca="1" ref="BJ13" ca="1">IF($A13&lt;&gt;TXT_Zuord,"",IF(ISBLANK($B13),"Keine Res_Id",SUMIFS(INDIRECT(CONCATENATE(ADDRESS(ZuordFirstRow,(ZuordFirstTiColumnNr+MATCH(BJ$1,AllZuordWochStart,0)-1),,,"Zuordnung_Ressourcen"),":",ADDRESS(ZuordLastRow,(ZuordFirstTiColumnNr+MATCH(BJ$1,AllZuordWochStart,0)-1)))),AllZuordResId,$B13)))</f>
        <v>0</v>
      </c>
      <c r="BK13" s="87" cm="1">
        <f t="array" aca="1" ref="BK13" ca="1">IF($A13&lt;&gt;TXT_Zuord,"",IF(ISBLANK($B13),"Keine Res_Id",SUMIFS(INDIRECT(CONCATENATE(ADDRESS(ZuordFirstRow,(ZuordFirstTiColumnNr+MATCH(BK$1,AllZuordWochStart,0)-1),,,"Zuordnung_Ressourcen"),":",ADDRESS(ZuordLastRow,(ZuordFirstTiColumnNr+MATCH(BK$1,AllZuordWochStart,0)-1)))),AllZuordResId,$B13)))</f>
        <v>0</v>
      </c>
      <c r="BL13" s="87" cm="1">
        <f t="array" aca="1" ref="BL13" ca="1">IF($A13&lt;&gt;TXT_Zuord,"",IF(ISBLANK($B13),"Keine Res_Id",SUMIFS(INDIRECT(CONCATENATE(ADDRESS(ZuordFirstRow,(ZuordFirstTiColumnNr+MATCH(BL$1,AllZuordWochStart,0)-1),,,"Zuordnung_Ressourcen"),":",ADDRESS(ZuordLastRow,(ZuordFirstTiColumnNr+MATCH(BL$1,AllZuordWochStart,0)-1)))),AllZuordResId,$B13)))</f>
        <v>0</v>
      </c>
      <c r="BM13" s="87" cm="1">
        <f t="array" aca="1" ref="BM13" ca="1">IF($A13&lt;&gt;TXT_Zuord,"",IF(ISBLANK($B13),"Keine Res_Id",SUMIFS(INDIRECT(CONCATENATE(ADDRESS(ZuordFirstRow,(ZuordFirstTiColumnNr+MATCH(BM$1,AllZuordWochStart,0)-1),,,"Zuordnung_Ressourcen"),":",ADDRESS(ZuordLastRow,(ZuordFirstTiColumnNr+MATCH(BM$1,AllZuordWochStart,0)-1)))),AllZuordResId,$B13)))</f>
        <v>0</v>
      </c>
      <c r="BN13" s="87" cm="1">
        <f t="array" aca="1" ref="BN13" ca="1">IF($A13&lt;&gt;TXT_Zuord,"",IF(ISBLANK($B13),"Keine Res_Id",SUMIFS(INDIRECT(CONCATENATE(ADDRESS(ZuordFirstRow,(ZuordFirstTiColumnNr+MATCH(BN$1,AllZuordWochStart,0)-1),,,"Zuordnung_Ressourcen"),":",ADDRESS(ZuordLastRow,(ZuordFirstTiColumnNr+MATCH(BN$1,AllZuordWochStart,0)-1)))),AllZuordResId,$B13)))</f>
        <v>0</v>
      </c>
      <c r="BO13" s="87" cm="1">
        <f t="array" aca="1" ref="BO13" ca="1">IF($A13&lt;&gt;TXT_Zuord,"",IF(ISBLANK($B13),"Keine Res_Id",SUMIFS(INDIRECT(CONCATENATE(ADDRESS(ZuordFirstRow,(ZuordFirstTiColumnNr+MATCH(BO$1,AllZuordWochStart,0)-1),,,"Zuordnung_Ressourcen"),":",ADDRESS(ZuordLastRow,(ZuordFirstTiColumnNr+MATCH(BO$1,AllZuordWochStart,0)-1)))),AllZuordResId,$B13)))</f>
        <v>0</v>
      </c>
      <c r="BP13" s="87" cm="1">
        <f t="array" aca="1" ref="BP13" ca="1">IF($A13&lt;&gt;TXT_Zuord,"",IF(ISBLANK($B13),"Keine Res_Id",SUMIFS(INDIRECT(CONCATENATE(ADDRESS(ZuordFirstRow,(ZuordFirstTiColumnNr+MATCH(BP$1,AllZuordWochStart,0)-1),,,"Zuordnung_Ressourcen"),":",ADDRESS(ZuordLastRow,(ZuordFirstTiColumnNr+MATCH(BP$1,AllZuordWochStart,0)-1)))),AllZuordResId,$B13)))</f>
        <v>0</v>
      </c>
      <c r="BQ13" s="87" cm="1">
        <f t="array" aca="1" ref="BQ13" ca="1">IF($A13&lt;&gt;TXT_Zuord,"",IF(ISBLANK($B13),"Keine Res_Id",SUMIFS(INDIRECT(CONCATENATE(ADDRESS(ZuordFirstRow,(ZuordFirstTiColumnNr+MATCH(BQ$1,AllZuordWochStart,0)-1),,,"Zuordnung_Ressourcen"),":",ADDRESS(ZuordLastRow,(ZuordFirstTiColumnNr+MATCH(BQ$1,AllZuordWochStart,0)-1)))),AllZuordResId,$B13)))</f>
        <v>0</v>
      </c>
      <c r="BR13" s="87" cm="1">
        <f t="array" aca="1" ref="BR13" ca="1">IF($A13&lt;&gt;TXT_Zuord,"",IF(ISBLANK($B13),"Keine Res_Id",SUMIFS(INDIRECT(CONCATENATE(ADDRESS(ZuordFirstRow,(ZuordFirstTiColumnNr+MATCH(BR$1,AllZuordWochStart,0)-1),,,"Zuordnung_Ressourcen"),":",ADDRESS(ZuordLastRow,(ZuordFirstTiColumnNr+MATCH(BR$1,AllZuordWochStart,0)-1)))),AllZuordResId,$B13)))</f>
        <v>0</v>
      </c>
      <c r="BS13" s="87" cm="1">
        <f t="array" aca="1" ref="BS13" ca="1">IF($A13&lt;&gt;TXT_Zuord,"",IF(ISBLANK($B13),"Keine Res_Id",SUMIFS(INDIRECT(CONCATENATE(ADDRESS(ZuordFirstRow,(ZuordFirstTiColumnNr+MATCH(BS$1,AllZuordWochStart,0)-1),,,"Zuordnung_Ressourcen"),":",ADDRESS(ZuordLastRow,(ZuordFirstTiColumnNr+MATCH(BS$1,AllZuordWochStart,0)-1)))),AllZuordResId,$B13)))</f>
        <v>0</v>
      </c>
      <c r="BT13" s="87" cm="1">
        <f t="array" aca="1" ref="BT13" ca="1">IF($A13&lt;&gt;TXT_Zuord,"",IF(ISBLANK($B13),"Keine Res_Id",SUMIFS(INDIRECT(CONCATENATE(ADDRESS(ZuordFirstRow,(ZuordFirstTiColumnNr+MATCH(BT$1,AllZuordWochStart,0)-1),,,"Zuordnung_Ressourcen"),":",ADDRESS(ZuordLastRow,(ZuordFirstTiColumnNr+MATCH(BT$1,AllZuordWochStart,0)-1)))),AllZuordResId,$B13)))</f>
        <v>0</v>
      </c>
      <c r="BU13" s="87" cm="1">
        <f t="array" aca="1" ref="BU13" ca="1">IF($A13&lt;&gt;TXT_Zuord,"",IF(ISBLANK($B13),"Keine Res_Id",SUMIFS(INDIRECT(CONCATENATE(ADDRESS(ZuordFirstRow,(ZuordFirstTiColumnNr+MATCH(BU$1,AllZuordWochStart,0)-1),,,"Zuordnung_Ressourcen"),":",ADDRESS(ZuordLastRow,(ZuordFirstTiColumnNr+MATCH(BU$1,AllZuordWochStart,0)-1)))),AllZuordResId,$B13)))</f>
        <v>0</v>
      </c>
      <c r="BV13" s="87" cm="1">
        <f t="array" aca="1" ref="BV13" ca="1">IF($A13&lt;&gt;TXT_Zuord,"",IF(ISBLANK($B13),"Keine Res_Id",SUMIFS(INDIRECT(CONCATENATE(ADDRESS(ZuordFirstRow,(ZuordFirstTiColumnNr+MATCH(BV$1,AllZuordWochStart,0)-1),,,"Zuordnung_Ressourcen"),":",ADDRESS(ZuordLastRow,(ZuordFirstTiColumnNr+MATCH(BV$1,AllZuordWochStart,0)-1)))),AllZuordResId,$B13)))</f>
        <v>0</v>
      </c>
      <c r="BW13" s="87" cm="1">
        <f t="array" aca="1" ref="BW13" ca="1">IF($A13&lt;&gt;TXT_Zuord,"",IF(ISBLANK($B13),"Keine Res_Id",SUMIFS(INDIRECT(CONCATENATE(ADDRESS(ZuordFirstRow,(ZuordFirstTiColumnNr+MATCH(BW$1,AllZuordWochStart,0)-1),,,"Zuordnung_Ressourcen"),":",ADDRESS(ZuordLastRow,(ZuordFirstTiColumnNr+MATCH(BW$1,AllZuordWochStart,0)-1)))),AllZuordResId,$B13)))</f>
        <v>0</v>
      </c>
      <c r="BX13" s="87" cm="1">
        <f t="array" aca="1" ref="BX13" ca="1">IF($A13&lt;&gt;TXT_Zuord,"",IF(ISBLANK($B13),"Keine Res_Id",SUMIFS(INDIRECT(CONCATENATE(ADDRESS(ZuordFirstRow,(ZuordFirstTiColumnNr+MATCH(BX$1,AllZuordWochStart,0)-1),,,"Zuordnung_Ressourcen"),":",ADDRESS(ZuordLastRow,(ZuordFirstTiColumnNr+MATCH(BX$1,AllZuordWochStart,0)-1)))),AllZuordResId,$B13)))</f>
        <v>0</v>
      </c>
      <c r="BY13" s="87" cm="1">
        <f t="array" aca="1" ref="BY13" ca="1">IF($A13&lt;&gt;TXT_Zuord,"",IF(ISBLANK($B13),"Keine Res_Id",SUMIFS(INDIRECT(CONCATENATE(ADDRESS(ZuordFirstRow,(ZuordFirstTiColumnNr+MATCH(BY$1,AllZuordWochStart,0)-1),,,"Zuordnung_Ressourcen"),":",ADDRESS(ZuordLastRow,(ZuordFirstTiColumnNr+MATCH(BY$1,AllZuordWochStart,0)-1)))),AllZuordResId,$B13)))</f>
        <v>0</v>
      </c>
      <c r="BZ13" s="87" cm="1">
        <f t="array" aca="1" ref="BZ13" ca="1">IF($A13&lt;&gt;TXT_Zuord,"",IF(ISBLANK($B13),"Keine Res_Id",SUMIFS(INDIRECT(CONCATENATE(ADDRESS(ZuordFirstRow,(ZuordFirstTiColumnNr+MATCH(BZ$1,AllZuordWochStart,0)-1),,,"Zuordnung_Ressourcen"),":",ADDRESS(ZuordLastRow,(ZuordFirstTiColumnNr+MATCH(BZ$1,AllZuordWochStart,0)-1)))),AllZuordResId,$B13)))</f>
        <v>0</v>
      </c>
      <c r="CA13" s="87" cm="1">
        <f t="array" aca="1" ref="CA13" ca="1">IF($A13&lt;&gt;TXT_Zuord,"",IF(ISBLANK($B13),"Keine Res_Id",SUMIFS(INDIRECT(CONCATENATE(ADDRESS(ZuordFirstRow,(ZuordFirstTiColumnNr+MATCH(CA$1,AllZuordWochStart,0)-1),,,"Zuordnung_Ressourcen"),":",ADDRESS(ZuordLastRow,(ZuordFirstTiColumnNr+MATCH(CA$1,AllZuordWochStart,0)-1)))),AllZuordResId,$B13)))</f>
        <v>0</v>
      </c>
      <c r="CB13" s="87" cm="1">
        <f t="array" aca="1" ref="CB13" ca="1">IF($A13&lt;&gt;TXT_Zuord,"",IF(ISBLANK($B13),"Keine Res_Id",SUMIFS(INDIRECT(CONCATENATE(ADDRESS(ZuordFirstRow,(ZuordFirstTiColumnNr+MATCH(CB$1,AllZuordWochStart,0)-1),,,"Zuordnung_Ressourcen"),":",ADDRESS(ZuordLastRow,(ZuordFirstTiColumnNr+MATCH(CB$1,AllZuordWochStart,0)-1)))),AllZuordResId,$B13)))</f>
        <v>0</v>
      </c>
      <c r="CC13" s="87" cm="1">
        <f t="array" aca="1" ref="CC13" ca="1">IF($A13&lt;&gt;TXT_Zuord,"",IF(ISBLANK($B13),"Keine Res_Id",SUMIFS(INDIRECT(CONCATENATE(ADDRESS(ZuordFirstRow,(ZuordFirstTiColumnNr+MATCH(CC$1,AllZuordWochStart,0)-1),,,"Zuordnung_Ressourcen"),":",ADDRESS(ZuordLastRow,(ZuordFirstTiColumnNr+MATCH(CC$1,AllZuordWochStart,0)-1)))),AllZuordResId,$B13)))</f>
        <v>0</v>
      </c>
      <c r="CD13" s="87" cm="1">
        <f t="array" aca="1" ref="CD13" ca="1">IF($A13&lt;&gt;TXT_Zuord,"",IF(ISBLANK($B13),"Keine Res_Id",SUMIFS(INDIRECT(CONCATENATE(ADDRESS(ZuordFirstRow,(ZuordFirstTiColumnNr+MATCH(CD$1,AllZuordWochStart,0)-1),,,"Zuordnung_Ressourcen"),":",ADDRESS(ZuordLastRow,(ZuordFirstTiColumnNr+MATCH(CD$1,AllZuordWochStart,0)-1)))),AllZuordResId,$B13)))</f>
        <v>0</v>
      </c>
      <c r="CE13" s="87" cm="1">
        <f t="array" aca="1" ref="CE13" ca="1">IF($A13&lt;&gt;TXT_Zuord,"",IF(ISBLANK($B13),"Keine Res_Id",SUMIFS(INDIRECT(CONCATENATE(ADDRESS(ZuordFirstRow,(ZuordFirstTiColumnNr+MATCH(CE$1,AllZuordWochStart,0)-1),,,"Zuordnung_Ressourcen"),":",ADDRESS(ZuordLastRow,(ZuordFirstTiColumnNr+MATCH(CE$1,AllZuordWochStart,0)-1)))),AllZuordResId,$B13)))</f>
        <v>0</v>
      </c>
      <c r="CF13" s="87" cm="1">
        <f t="array" aca="1" ref="CF13" ca="1">IF($A13&lt;&gt;TXT_Zuord,"",IF(ISBLANK($B13),"Keine Res_Id",SUMIFS(INDIRECT(CONCATENATE(ADDRESS(ZuordFirstRow,(ZuordFirstTiColumnNr+MATCH(CF$1,AllZuordWochStart,0)-1),,,"Zuordnung_Ressourcen"),":",ADDRESS(ZuordLastRow,(ZuordFirstTiColumnNr+MATCH(CF$1,AllZuordWochStart,0)-1)))),AllZuordResId,$B13)))</f>
        <v>0</v>
      </c>
      <c r="CG13" s="87" cm="1">
        <f t="array" aca="1" ref="CG13" ca="1">IF($A13&lt;&gt;TXT_Zuord,"",IF(ISBLANK($B13),"Keine Res_Id",SUMIFS(INDIRECT(CONCATENATE(ADDRESS(ZuordFirstRow,(ZuordFirstTiColumnNr+MATCH(CG$1,AllZuordWochStart,0)-1),,,"Zuordnung_Ressourcen"),":",ADDRESS(ZuordLastRow,(ZuordFirstTiColumnNr+MATCH(CG$1,AllZuordWochStart,0)-1)))),AllZuordResId,$B13)))</f>
        <v>0</v>
      </c>
      <c r="CH13" s="87" cm="1">
        <f t="array" aca="1" ref="CH13" ca="1">IF($A13&lt;&gt;TXT_Zuord,"",IF(ISBLANK($B13),"Keine Res_Id",SUMIFS(INDIRECT(CONCATENATE(ADDRESS(ZuordFirstRow,(ZuordFirstTiColumnNr+MATCH(CH$1,AllZuordWochStart,0)-1),,,"Zuordnung_Ressourcen"),":",ADDRESS(ZuordLastRow,(ZuordFirstTiColumnNr+MATCH(CH$1,AllZuordWochStart,0)-1)))),AllZuordResId,$B13)))</f>
        <v>0</v>
      </c>
      <c r="CI13" s="87" cm="1">
        <f t="array" aca="1" ref="CI13" ca="1">IF($A13&lt;&gt;TXT_Zuord,"",IF(ISBLANK($B13),"Keine Res_Id",SUMIFS(INDIRECT(CONCATENATE(ADDRESS(ZuordFirstRow,(ZuordFirstTiColumnNr+MATCH(CI$1,AllZuordWochStart,0)-1),,,"Zuordnung_Ressourcen"),":",ADDRESS(ZuordLastRow,(ZuordFirstTiColumnNr+MATCH(CI$1,AllZuordWochStart,0)-1)))),AllZuordResId,$B13)))</f>
        <v>0</v>
      </c>
      <c r="CJ13" s="87" cm="1">
        <f t="array" aca="1" ref="CJ13" ca="1">IF($A13&lt;&gt;TXT_Zuord,"",IF(ISBLANK($B13),"Keine Res_Id",SUMIFS(INDIRECT(CONCATENATE(ADDRESS(ZuordFirstRow,(ZuordFirstTiColumnNr+MATCH(CJ$1,AllZuordWochStart,0)-1),,,"Zuordnung_Ressourcen"),":",ADDRESS(ZuordLastRow,(ZuordFirstTiColumnNr+MATCH(CJ$1,AllZuordWochStart,0)-1)))),AllZuordResId,$B13)))</f>
        <v>0</v>
      </c>
      <c r="CK13" s="87" cm="1">
        <f t="array" aca="1" ref="CK13" ca="1">IF($A13&lt;&gt;TXT_Zuord,"",IF(ISBLANK($B13),"Keine Res_Id",SUMIFS(INDIRECT(CONCATENATE(ADDRESS(ZuordFirstRow,(ZuordFirstTiColumnNr+MATCH(CK$1,AllZuordWochStart,0)-1),,,"Zuordnung_Ressourcen"),":",ADDRESS(ZuordLastRow,(ZuordFirstTiColumnNr+MATCH(CK$1,AllZuordWochStart,0)-1)))),AllZuordResId,$B13)))</f>
        <v>0</v>
      </c>
      <c r="CL13" s="87" cm="1">
        <f t="array" aca="1" ref="CL13" ca="1">IF($A13&lt;&gt;TXT_Zuord,"",IF(ISBLANK($B13),"Keine Res_Id",SUMIFS(INDIRECT(CONCATENATE(ADDRESS(ZuordFirstRow,(ZuordFirstTiColumnNr+MATCH(CL$1,AllZuordWochStart,0)-1),,,"Zuordnung_Ressourcen"),":",ADDRESS(ZuordLastRow,(ZuordFirstTiColumnNr+MATCH(CL$1,AllZuordWochStart,0)-1)))),AllZuordResId,$B13)))</f>
        <v>0</v>
      </c>
      <c r="CM13" s="87" cm="1">
        <f t="array" aca="1" ref="CM13" ca="1">IF($A13&lt;&gt;TXT_Zuord,"",IF(ISBLANK($B13),"Keine Res_Id",SUMIFS(INDIRECT(CONCATENATE(ADDRESS(ZuordFirstRow,(ZuordFirstTiColumnNr+MATCH(CM$1,AllZuordWochStart,0)-1),,,"Zuordnung_Ressourcen"),":",ADDRESS(ZuordLastRow,(ZuordFirstTiColumnNr+MATCH(CM$1,AllZuordWochStart,0)-1)))),AllZuordResId,$B13)))</f>
        <v>0</v>
      </c>
      <c r="CN13" s="87" cm="1">
        <f t="array" aca="1" ref="CN13" ca="1">IF($A13&lt;&gt;TXT_Zuord,"",IF(ISBLANK($B13),"Keine Res_Id",SUMIFS(INDIRECT(CONCATENATE(ADDRESS(ZuordFirstRow,(ZuordFirstTiColumnNr+MATCH(CN$1,AllZuordWochStart,0)-1),,,"Zuordnung_Ressourcen"),":",ADDRESS(ZuordLastRow,(ZuordFirstTiColumnNr+MATCH(CN$1,AllZuordWochStart,0)-1)))),AllZuordResId,$B13)))</f>
        <v>0</v>
      </c>
      <c r="CO13" s="87" cm="1">
        <f t="array" aca="1" ref="CO13" ca="1">IF($A13&lt;&gt;TXT_Zuord,"",IF(ISBLANK($B13),"Keine Res_Id",SUMIFS(INDIRECT(CONCATENATE(ADDRESS(ZuordFirstRow,(ZuordFirstTiColumnNr+MATCH(CO$1,AllZuordWochStart,0)-1),,,"Zuordnung_Ressourcen"),":",ADDRESS(ZuordLastRow,(ZuordFirstTiColumnNr+MATCH(CO$1,AllZuordWochStart,0)-1)))),AllZuordResId,$B13)))</f>
        <v>0</v>
      </c>
      <c r="CP13" s="87" cm="1">
        <f t="array" aca="1" ref="CP13" ca="1">IF($A13&lt;&gt;TXT_Zuord,"",IF(ISBLANK($B13),"Keine Res_Id",SUMIFS(INDIRECT(CONCATENATE(ADDRESS(ZuordFirstRow,(ZuordFirstTiColumnNr+MATCH(CP$1,AllZuordWochStart,0)-1),,,"Zuordnung_Ressourcen"),":",ADDRESS(ZuordLastRow,(ZuordFirstTiColumnNr+MATCH(CP$1,AllZuordWochStart,0)-1)))),AllZuordResId,$B13)))</f>
        <v>0</v>
      </c>
      <c r="CQ13" s="87" cm="1">
        <f t="array" aca="1" ref="CQ13" ca="1">IF($A13&lt;&gt;TXT_Zuord,"",IF(ISBLANK($B13),"Keine Res_Id",SUMIFS(INDIRECT(CONCATENATE(ADDRESS(ZuordFirstRow,(ZuordFirstTiColumnNr+MATCH(CQ$1,AllZuordWochStart,0)-1),,,"Zuordnung_Ressourcen"),":",ADDRESS(ZuordLastRow,(ZuordFirstTiColumnNr+MATCH(CQ$1,AllZuordWochStart,0)-1)))),AllZuordResId,$B13)))</f>
        <v>0</v>
      </c>
      <c r="CR13" s="87" cm="1">
        <f t="array" aca="1" ref="CR13" ca="1">IF($A13&lt;&gt;TXT_Zuord,"",IF(ISBLANK($B13),"Keine Res_Id",SUMIFS(INDIRECT(CONCATENATE(ADDRESS(ZuordFirstRow,(ZuordFirstTiColumnNr+MATCH(CR$1,AllZuordWochStart,0)-1),,,"Zuordnung_Ressourcen"),":",ADDRESS(ZuordLastRow,(ZuordFirstTiColumnNr+MATCH(CR$1,AllZuordWochStart,0)-1)))),AllZuordResId,$B13)))</f>
        <v>0</v>
      </c>
      <c r="CS13" s="87" cm="1">
        <f t="array" aca="1" ref="CS13" ca="1">IF($A13&lt;&gt;TXT_Zuord,"",IF(ISBLANK($B13),"Keine Res_Id",SUMIFS(INDIRECT(CONCATENATE(ADDRESS(ZuordFirstRow,(ZuordFirstTiColumnNr+MATCH(CS$1,AllZuordWochStart,0)-1),,,"Zuordnung_Ressourcen"),":",ADDRESS(ZuordLastRow,(ZuordFirstTiColumnNr+MATCH(CS$1,AllZuordWochStart,0)-1)))),AllZuordResId,$B13)))</f>
        <v>0</v>
      </c>
      <c r="CT13" s="87" cm="1">
        <f t="array" aca="1" ref="CT13" ca="1">IF($A13&lt;&gt;TXT_Zuord,"",IF(ISBLANK($B13),"Keine Res_Id",SUMIFS(INDIRECT(CONCATENATE(ADDRESS(ZuordFirstRow,(ZuordFirstTiColumnNr+MATCH(CT$1,AllZuordWochStart,0)-1),,,"Zuordnung_Ressourcen"),":",ADDRESS(ZuordLastRow,(ZuordFirstTiColumnNr+MATCH(CT$1,AllZuordWochStart,0)-1)))),AllZuordResId,$B13)))</f>
        <v>0</v>
      </c>
      <c r="CU13" s="87" cm="1">
        <f t="array" aca="1" ref="CU13" ca="1">IF($A13&lt;&gt;TXT_Zuord,"",IF(ISBLANK($B13),"Keine Res_Id",SUMIFS(INDIRECT(CONCATENATE(ADDRESS(ZuordFirstRow,(ZuordFirstTiColumnNr+MATCH(CU$1,AllZuordWochStart,0)-1),,,"Zuordnung_Ressourcen"),":",ADDRESS(ZuordLastRow,(ZuordFirstTiColumnNr+MATCH(CU$1,AllZuordWochStart,0)-1)))),AllZuordResId,$B13)))</f>
        <v>0</v>
      </c>
      <c r="CV13" s="87" cm="1">
        <f t="array" aca="1" ref="CV13" ca="1">IF($A13&lt;&gt;TXT_Zuord,"",IF(ISBLANK($B13),"Keine Res_Id",SUMIFS(INDIRECT(CONCATENATE(ADDRESS(ZuordFirstRow,(ZuordFirstTiColumnNr+MATCH(CV$1,AllZuordWochStart,0)-1),,,"Zuordnung_Ressourcen"),":",ADDRESS(ZuordLastRow,(ZuordFirstTiColumnNr+MATCH(CV$1,AllZuordWochStart,0)-1)))),AllZuordResId,$B13)))</f>
        <v>0</v>
      </c>
      <c r="CW13" s="87" cm="1">
        <f t="array" aca="1" ref="CW13" ca="1">IF($A13&lt;&gt;TXT_Zuord,"",IF(ISBLANK($B13),"Keine Res_Id",SUMIFS(INDIRECT(CONCATENATE(ADDRESS(ZuordFirstRow,(ZuordFirstTiColumnNr+MATCH(CW$1,AllZuordWochStart,0)-1),,,"Zuordnung_Ressourcen"),":",ADDRESS(ZuordLastRow,(ZuordFirstTiColumnNr+MATCH(CW$1,AllZuordWochStart,0)-1)))),AllZuordResId,$B13)))</f>
        <v>0</v>
      </c>
      <c r="CX13" s="87" cm="1">
        <f t="array" aca="1" ref="CX13" ca="1">IF($A13&lt;&gt;TXT_Zuord,"",IF(ISBLANK($B13),"Keine Res_Id",SUMIFS(INDIRECT(CONCATENATE(ADDRESS(ZuordFirstRow,(ZuordFirstTiColumnNr+MATCH(CX$1,AllZuordWochStart,0)-1),,,"Zuordnung_Ressourcen"),":",ADDRESS(ZuordLastRow,(ZuordFirstTiColumnNr+MATCH(CX$1,AllZuordWochStart,0)-1)))),AllZuordResId,$B13)))</f>
        <v>0</v>
      </c>
      <c r="CY13" s="87" cm="1">
        <f t="array" aca="1" ref="CY13" ca="1">IF($A13&lt;&gt;TXT_Zuord,"",IF(ISBLANK($B13),"Keine Res_Id",SUMIFS(INDIRECT(CONCATENATE(ADDRESS(ZuordFirstRow,(ZuordFirstTiColumnNr+MATCH(CY$1,AllZuordWochStart,0)-1),,,"Zuordnung_Ressourcen"),":",ADDRESS(ZuordLastRow,(ZuordFirstTiColumnNr+MATCH(CY$1,AllZuordWochStart,0)-1)))),AllZuordResId,$B13)))</f>
        <v>0</v>
      </c>
      <c r="CZ13" s="87" cm="1">
        <f t="array" aca="1" ref="CZ13" ca="1">IF($A13&lt;&gt;TXT_Zuord,"",IF(ISBLANK($B13),"Keine Res_Id",SUMIFS(INDIRECT(CONCATENATE(ADDRESS(ZuordFirstRow,(ZuordFirstTiColumnNr+MATCH(CZ$1,AllZuordWochStart,0)-1),,,"Zuordnung_Ressourcen"),":",ADDRESS(ZuordLastRow,(ZuordFirstTiColumnNr+MATCH(CZ$1,AllZuordWochStart,0)-1)))),AllZuordResId,$B13)))</f>
        <v>0</v>
      </c>
      <c r="DA13" s="87" cm="1">
        <f t="array" aca="1" ref="DA13" ca="1">IF($A13&lt;&gt;TXT_Zuord,"",IF(ISBLANK($B13),"Keine Res_Id",SUMIFS(INDIRECT(CONCATENATE(ADDRESS(ZuordFirstRow,(ZuordFirstTiColumnNr+MATCH(DA$1,AllZuordWochStart,0)-1),,,"Zuordnung_Ressourcen"),":",ADDRESS(ZuordLastRow,(ZuordFirstTiColumnNr+MATCH(DA$1,AllZuordWochStart,0)-1)))),AllZuordResId,$B13)))</f>
        <v>0</v>
      </c>
      <c r="DB13" s="87" cm="1">
        <f t="array" aca="1" ref="DB13" ca="1">IF($A13&lt;&gt;TXT_Zuord,"",IF(ISBLANK($B13),"Keine Res_Id",SUMIFS(INDIRECT(CONCATENATE(ADDRESS(ZuordFirstRow,(ZuordFirstTiColumnNr+MATCH(DB$1,AllZuordWochStart,0)-1),,,"Zuordnung_Ressourcen"),":",ADDRESS(ZuordLastRow,(ZuordFirstTiColumnNr+MATCH(DB$1,AllZuordWochStart,0)-1)))),AllZuordResId,$B13)))</f>
        <v>0</v>
      </c>
      <c r="DC13" s="87" cm="1">
        <f t="array" aca="1" ref="DC13" ca="1">IF($A13&lt;&gt;TXT_Zuord,"",IF(ISBLANK($B13),"Keine Res_Id",SUMIFS(INDIRECT(CONCATENATE(ADDRESS(ZuordFirstRow,(ZuordFirstTiColumnNr+MATCH(DC$1,AllZuordWochStart,0)-1),,,"Zuordnung_Ressourcen"),":",ADDRESS(ZuordLastRow,(ZuordFirstTiColumnNr+MATCH(DC$1,AllZuordWochStart,0)-1)))),AllZuordResId,$B13)))</f>
        <v>0</v>
      </c>
      <c r="DD13" s="87" cm="1">
        <f t="array" aca="1" ref="DD13" ca="1">IF($A13&lt;&gt;TXT_Zuord,"",IF(ISBLANK($B13),"Keine Res_Id",SUMIFS(INDIRECT(CONCATENATE(ADDRESS(ZuordFirstRow,(ZuordFirstTiColumnNr+MATCH(DD$1,AllZuordWochStart,0)-1),,,"Zuordnung_Ressourcen"),":",ADDRESS(ZuordLastRow,(ZuordFirstTiColumnNr+MATCH(DD$1,AllZuordWochStart,0)-1)))),AllZuordResId,$B13)))</f>
        <v>0</v>
      </c>
      <c r="DE13" s="87" cm="1">
        <f t="array" aca="1" ref="DE13" ca="1">IF($A13&lt;&gt;TXT_Zuord,"",IF(ISBLANK($B13),"Keine Res_Id",SUMIFS(INDIRECT(CONCATENATE(ADDRESS(ZuordFirstRow,(ZuordFirstTiColumnNr+MATCH(DE$1,AllZuordWochStart,0)-1),,,"Zuordnung_Ressourcen"),":",ADDRESS(ZuordLastRow,(ZuordFirstTiColumnNr+MATCH(DE$1,AllZuordWochStart,0)-1)))),AllZuordResId,$B13)))</f>
        <v>0</v>
      </c>
      <c r="DF13" s="87" cm="1">
        <f t="array" aca="1" ref="DF13" ca="1">IF($A13&lt;&gt;TXT_Zuord,"",IF(ISBLANK($B13),"Keine Res_Id",SUMIFS(INDIRECT(CONCATENATE(ADDRESS(ZuordFirstRow,(ZuordFirstTiColumnNr+MATCH(DF$1,AllZuordWochStart,0)-1),,,"Zuordnung_Ressourcen"),":",ADDRESS(ZuordLastRow,(ZuordFirstTiColumnNr+MATCH(DF$1,AllZuordWochStart,0)-1)))),AllZuordResId,$B13)))</f>
        <v>0</v>
      </c>
      <c r="DG13" s="87" cm="1">
        <f t="array" aca="1" ref="DG13" ca="1">IF($A13&lt;&gt;TXT_Zuord,"",IF(ISBLANK($B13),"Keine Res_Id",SUMIFS(INDIRECT(CONCATENATE(ADDRESS(ZuordFirstRow,(ZuordFirstTiColumnNr+MATCH(DG$1,AllZuordWochStart,0)-1),,,"Zuordnung_Ressourcen"),":",ADDRESS(ZuordLastRow,(ZuordFirstTiColumnNr+MATCH(DG$1,AllZuordWochStart,0)-1)))),AllZuordResId,$B13)))</f>
        <v>0</v>
      </c>
    </row>
    <row r="14" spans="1:111" s="23" customFormat="1" ht="16.5" x14ac:dyDescent="0.3">
      <c r="A14" s="74" t="s">
        <v>100</v>
      </c>
      <c r="B14" s="69"/>
      <c r="C14" s="65"/>
      <c r="D14" s="65"/>
      <c r="E14" s="65"/>
      <c r="F14" s="65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69"/>
      <c r="DG14" s="69"/>
    </row>
    <row r="15" spans="1:111" s="23" customFormat="1" ht="16.5" x14ac:dyDescent="0.3">
      <c r="A15" s="74" t="s">
        <v>101</v>
      </c>
      <c r="B15" s="87">
        <f>B14</f>
        <v>0</v>
      </c>
      <c r="C15" s="90">
        <f>C14</f>
        <v>0</v>
      </c>
      <c r="D15" s="90">
        <f>D14</f>
        <v>0</v>
      </c>
      <c r="E15" s="90">
        <f>E14</f>
        <v>0</v>
      </c>
      <c r="F15" s="90">
        <f>F14</f>
        <v>0</v>
      </c>
      <c r="G15" s="87" cm="1">
        <f t="array" aca="1" ref="G15" ca="1">IF($A15&lt;&gt;TXT_Zuord,"",IF(ISBLANK($B15),"Keine Res_Id",SUMIFS(INDIRECT(CONCATENATE(ADDRESS(ZuordFirstRow,(ZuordFirstTiColumnNr+MATCH(G$1,AllZuordWochStart,0)-1),,,"Zuordnung_Ressourcen"),":",ADDRESS(ZuordLastRow,(ZuordFirstTiColumnNr+MATCH(G$1,AllZuordWochStart,0)-1)))),AllZuordResId,$B15)))</f>
        <v>0</v>
      </c>
      <c r="H15" s="87" cm="1">
        <f t="array" aca="1" ref="H15" ca="1">IF($A15&lt;&gt;TXT_Zuord,"",IF(ISBLANK($B15),"Keine Res_Id",SUMIFS(INDIRECT(CONCATENATE(ADDRESS(ZuordFirstRow,(ZuordFirstTiColumnNr+MATCH(H$1,AllZuordWochStart,0)-1),,,"Zuordnung_Ressourcen"),":",ADDRESS(ZuordLastRow,(ZuordFirstTiColumnNr+MATCH(H$1,AllZuordWochStart,0)-1)))),AllZuordResId,$B15)))</f>
        <v>0</v>
      </c>
      <c r="I15" s="87" cm="1">
        <f t="array" aca="1" ref="I15" ca="1">IF($A15&lt;&gt;TXT_Zuord,"",IF(ISBLANK($B15),"Keine Res_Id",SUMIFS(INDIRECT(CONCATENATE(ADDRESS(ZuordFirstRow,(ZuordFirstTiColumnNr+MATCH(I$1,AllZuordWochStart,0)-1),,,"Zuordnung_Ressourcen"),":",ADDRESS(ZuordLastRow,(ZuordFirstTiColumnNr+MATCH(I$1,AllZuordWochStart,0)-1)))),AllZuordResId,$B15)))</f>
        <v>0</v>
      </c>
      <c r="J15" s="87" cm="1">
        <f t="array" aca="1" ref="J15" ca="1">IF($A15&lt;&gt;TXT_Zuord,"",IF(ISBLANK($B15),"Keine Res_Id",SUMIFS(INDIRECT(CONCATENATE(ADDRESS(ZuordFirstRow,(ZuordFirstTiColumnNr+MATCH(J$1,AllZuordWochStart,0)-1),,,"Zuordnung_Ressourcen"),":",ADDRESS(ZuordLastRow,(ZuordFirstTiColumnNr+MATCH(J$1,AllZuordWochStart,0)-1)))),AllZuordResId,$B15)))</f>
        <v>0</v>
      </c>
      <c r="K15" s="87" cm="1">
        <f t="array" aca="1" ref="K15" ca="1">IF($A15&lt;&gt;TXT_Zuord,"",IF(ISBLANK($B15),"Keine Res_Id",SUMIFS(INDIRECT(CONCATENATE(ADDRESS(ZuordFirstRow,(ZuordFirstTiColumnNr+MATCH(K$1,AllZuordWochStart,0)-1),,,"Zuordnung_Ressourcen"),":",ADDRESS(ZuordLastRow,(ZuordFirstTiColumnNr+MATCH(K$1,AllZuordWochStart,0)-1)))),AllZuordResId,$B15)))</f>
        <v>0</v>
      </c>
      <c r="L15" s="87" cm="1">
        <f t="array" aca="1" ref="L15" ca="1">IF($A15&lt;&gt;TXT_Zuord,"",IF(ISBLANK($B15),"Keine Res_Id",SUMIFS(INDIRECT(CONCATENATE(ADDRESS(ZuordFirstRow,(ZuordFirstTiColumnNr+MATCH(L$1,AllZuordWochStart,0)-1),,,"Zuordnung_Ressourcen"),":",ADDRESS(ZuordLastRow,(ZuordFirstTiColumnNr+MATCH(L$1,AllZuordWochStart,0)-1)))),AllZuordResId,$B15)))</f>
        <v>0</v>
      </c>
      <c r="M15" s="87" cm="1">
        <f t="array" aca="1" ref="M15" ca="1">IF($A15&lt;&gt;TXT_Zuord,"",IF(ISBLANK($B15),"Keine Res_Id",SUMIFS(INDIRECT(CONCATENATE(ADDRESS(ZuordFirstRow,(ZuordFirstTiColumnNr+MATCH(M$1,AllZuordWochStart,0)-1),,,"Zuordnung_Ressourcen"),":",ADDRESS(ZuordLastRow,(ZuordFirstTiColumnNr+MATCH(M$1,AllZuordWochStart,0)-1)))),AllZuordResId,$B15)))</f>
        <v>0</v>
      </c>
      <c r="N15" s="87" cm="1">
        <f t="array" aca="1" ref="N15" ca="1">IF($A15&lt;&gt;TXT_Zuord,"",IF(ISBLANK($B15),"Keine Res_Id",SUMIFS(INDIRECT(CONCATENATE(ADDRESS(ZuordFirstRow,(ZuordFirstTiColumnNr+MATCH(N$1,AllZuordWochStart,0)-1),,,"Zuordnung_Ressourcen"),":",ADDRESS(ZuordLastRow,(ZuordFirstTiColumnNr+MATCH(N$1,AllZuordWochStart,0)-1)))),AllZuordResId,$B15)))</f>
        <v>0</v>
      </c>
      <c r="O15" s="87" cm="1">
        <f t="array" aca="1" ref="O15" ca="1">IF($A15&lt;&gt;TXT_Zuord,"",IF(ISBLANK($B15),"Keine Res_Id",SUMIFS(INDIRECT(CONCATENATE(ADDRESS(ZuordFirstRow,(ZuordFirstTiColumnNr+MATCH(O$1,AllZuordWochStart,0)-1),,,"Zuordnung_Ressourcen"),":",ADDRESS(ZuordLastRow,(ZuordFirstTiColumnNr+MATCH(O$1,AllZuordWochStart,0)-1)))),AllZuordResId,$B15)))</f>
        <v>0</v>
      </c>
      <c r="P15" s="87" cm="1">
        <f t="array" aca="1" ref="P15" ca="1">IF($A15&lt;&gt;TXT_Zuord,"",IF(ISBLANK($B15),"Keine Res_Id",SUMIFS(INDIRECT(CONCATENATE(ADDRESS(ZuordFirstRow,(ZuordFirstTiColumnNr+MATCH(P$1,AllZuordWochStart,0)-1),,,"Zuordnung_Ressourcen"),":",ADDRESS(ZuordLastRow,(ZuordFirstTiColumnNr+MATCH(P$1,AllZuordWochStart,0)-1)))),AllZuordResId,$B15)))</f>
        <v>0</v>
      </c>
      <c r="Q15" s="87" cm="1">
        <f t="array" aca="1" ref="Q15" ca="1">IF($A15&lt;&gt;TXT_Zuord,"",IF(ISBLANK($B15),"Keine Res_Id",SUMIFS(INDIRECT(CONCATENATE(ADDRESS(ZuordFirstRow,(ZuordFirstTiColumnNr+MATCH(Q$1,AllZuordWochStart,0)-1),,,"Zuordnung_Ressourcen"),":",ADDRESS(ZuordLastRow,(ZuordFirstTiColumnNr+MATCH(Q$1,AllZuordWochStart,0)-1)))),AllZuordResId,$B15)))</f>
        <v>0</v>
      </c>
      <c r="R15" s="87" cm="1">
        <f t="array" aca="1" ref="R15" ca="1">IF($A15&lt;&gt;TXT_Zuord,"",IF(ISBLANK($B15),"Keine Res_Id",SUMIFS(INDIRECT(CONCATENATE(ADDRESS(ZuordFirstRow,(ZuordFirstTiColumnNr+MATCH(R$1,AllZuordWochStart,0)-1),,,"Zuordnung_Ressourcen"),":",ADDRESS(ZuordLastRow,(ZuordFirstTiColumnNr+MATCH(R$1,AllZuordWochStart,0)-1)))),AllZuordResId,$B15)))</f>
        <v>0</v>
      </c>
      <c r="S15" s="87" cm="1">
        <f t="array" aca="1" ref="S15" ca="1">IF($A15&lt;&gt;TXT_Zuord,"",IF(ISBLANK($B15),"Keine Res_Id",SUMIFS(INDIRECT(CONCATENATE(ADDRESS(ZuordFirstRow,(ZuordFirstTiColumnNr+MATCH(S$1,AllZuordWochStart,0)-1),,,"Zuordnung_Ressourcen"),":",ADDRESS(ZuordLastRow,(ZuordFirstTiColumnNr+MATCH(S$1,AllZuordWochStart,0)-1)))),AllZuordResId,$B15)))</f>
        <v>0</v>
      </c>
      <c r="T15" s="87" cm="1">
        <f t="array" aca="1" ref="T15" ca="1">IF($A15&lt;&gt;TXT_Zuord,"",IF(ISBLANK($B15),"Keine Res_Id",SUMIFS(INDIRECT(CONCATENATE(ADDRESS(ZuordFirstRow,(ZuordFirstTiColumnNr+MATCH(T$1,AllZuordWochStart,0)-1),,,"Zuordnung_Ressourcen"),":",ADDRESS(ZuordLastRow,(ZuordFirstTiColumnNr+MATCH(T$1,AllZuordWochStart,0)-1)))),AllZuordResId,$B15)))</f>
        <v>0</v>
      </c>
      <c r="U15" s="87" cm="1">
        <f t="array" aca="1" ref="U15" ca="1">IF($A15&lt;&gt;TXT_Zuord,"",IF(ISBLANK($B15),"Keine Res_Id",SUMIFS(INDIRECT(CONCATENATE(ADDRESS(ZuordFirstRow,(ZuordFirstTiColumnNr+MATCH(U$1,AllZuordWochStart,0)-1),,,"Zuordnung_Ressourcen"),":",ADDRESS(ZuordLastRow,(ZuordFirstTiColumnNr+MATCH(U$1,AllZuordWochStart,0)-1)))),AllZuordResId,$B15)))</f>
        <v>0</v>
      </c>
      <c r="V15" s="87" cm="1">
        <f t="array" aca="1" ref="V15" ca="1">IF($A15&lt;&gt;TXT_Zuord,"",IF(ISBLANK($B15),"Keine Res_Id",SUMIFS(INDIRECT(CONCATENATE(ADDRESS(ZuordFirstRow,(ZuordFirstTiColumnNr+MATCH(V$1,AllZuordWochStart,0)-1),,,"Zuordnung_Ressourcen"),":",ADDRESS(ZuordLastRow,(ZuordFirstTiColumnNr+MATCH(V$1,AllZuordWochStart,0)-1)))),AllZuordResId,$B15)))</f>
        <v>0</v>
      </c>
      <c r="W15" s="87" cm="1">
        <f t="array" aca="1" ref="W15" ca="1">IF($A15&lt;&gt;TXT_Zuord,"",IF(ISBLANK($B15),"Keine Res_Id",SUMIFS(INDIRECT(CONCATENATE(ADDRESS(ZuordFirstRow,(ZuordFirstTiColumnNr+MATCH(W$1,AllZuordWochStart,0)-1),,,"Zuordnung_Ressourcen"),":",ADDRESS(ZuordLastRow,(ZuordFirstTiColumnNr+MATCH(W$1,AllZuordWochStart,0)-1)))),AllZuordResId,$B15)))</f>
        <v>0</v>
      </c>
      <c r="X15" s="87" cm="1">
        <f t="array" aca="1" ref="X15" ca="1">IF($A15&lt;&gt;TXT_Zuord,"",IF(ISBLANK($B15),"Keine Res_Id",SUMIFS(INDIRECT(CONCATENATE(ADDRESS(ZuordFirstRow,(ZuordFirstTiColumnNr+MATCH(X$1,AllZuordWochStart,0)-1),,,"Zuordnung_Ressourcen"),":",ADDRESS(ZuordLastRow,(ZuordFirstTiColumnNr+MATCH(X$1,AllZuordWochStart,0)-1)))),AllZuordResId,$B15)))</f>
        <v>0</v>
      </c>
      <c r="Y15" s="87" cm="1">
        <f t="array" aca="1" ref="Y15" ca="1">IF($A15&lt;&gt;TXT_Zuord,"",IF(ISBLANK($B15),"Keine Res_Id",SUMIFS(INDIRECT(CONCATENATE(ADDRESS(ZuordFirstRow,(ZuordFirstTiColumnNr+MATCH(Y$1,AllZuordWochStart,0)-1),,,"Zuordnung_Ressourcen"),":",ADDRESS(ZuordLastRow,(ZuordFirstTiColumnNr+MATCH(Y$1,AllZuordWochStart,0)-1)))),AllZuordResId,$B15)))</f>
        <v>0</v>
      </c>
      <c r="Z15" s="87" cm="1">
        <f t="array" aca="1" ref="Z15" ca="1">IF($A15&lt;&gt;TXT_Zuord,"",IF(ISBLANK($B15),"Keine Res_Id",SUMIFS(INDIRECT(CONCATENATE(ADDRESS(ZuordFirstRow,(ZuordFirstTiColumnNr+MATCH(Z$1,AllZuordWochStart,0)-1),,,"Zuordnung_Ressourcen"),":",ADDRESS(ZuordLastRow,(ZuordFirstTiColumnNr+MATCH(Z$1,AllZuordWochStart,0)-1)))),AllZuordResId,$B15)))</f>
        <v>0</v>
      </c>
      <c r="AA15" s="87" cm="1">
        <f t="array" aca="1" ref="AA15" ca="1">IF($A15&lt;&gt;TXT_Zuord,"",IF(ISBLANK($B15),"Keine Res_Id",SUMIFS(INDIRECT(CONCATENATE(ADDRESS(ZuordFirstRow,(ZuordFirstTiColumnNr+MATCH(AA$1,AllZuordWochStart,0)-1),,,"Zuordnung_Ressourcen"),":",ADDRESS(ZuordLastRow,(ZuordFirstTiColumnNr+MATCH(AA$1,AllZuordWochStart,0)-1)))),AllZuordResId,$B15)))</f>
        <v>0</v>
      </c>
      <c r="AB15" s="87" cm="1">
        <f t="array" aca="1" ref="AB15" ca="1">IF($A15&lt;&gt;TXT_Zuord,"",IF(ISBLANK($B15),"Keine Res_Id",SUMIFS(INDIRECT(CONCATENATE(ADDRESS(ZuordFirstRow,(ZuordFirstTiColumnNr+MATCH(AB$1,AllZuordWochStart,0)-1),,,"Zuordnung_Ressourcen"),":",ADDRESS(ZuordLastRow,(ZuordFirstTiColumnNr+MATCH(AB$1,AllZuordWochStart,0)-1)))),AllZuordResId,$B15)))</f>
        <v>0</v>
      </c>
      <c r="AC15" s="87" cm="1">
        <f t="array" aca="1" ref="AC15" ca="1">IF($A15&lt;&gt;TXT_Zuord,"",IF(ISBLANK($B15),"Keine Res_Id",SUMIFS(INDIRECT(CONCATENATE(ADDRESS(ZuordFirstRow,(ZuordFirstTiColumnNr+MATCH(AC$1,AllZuordWochStart,0)-1),,,"Zuordnung_Ressourcen"),":",ADDRESS(ZuordLastRow,(ZuordFirstTiColumnNr+MATCH(AC$1,AllZuordWochStart,0)-1)))),AllZuordResId,$B15)))</f>
        <v>0</v>
      </c>
      <c r="AD15" s="87" cm="1">
        <f t="array" aca="1" ref="AD15" ca="1">IF($A15&lt;&gt;TXT_Zuord,"",IF(ISBLANK($B15),"Keine Res_Id",SUMIFS(INDIRECT(CONCATENATE(ADDRESS(ZuordFirstRow,(ZuordFirstTiColumnNr+MATCH(AD$1,AllZuordWochStart,0)-1),,,"Zuordnung_Ressourcen"),":",ADDRESS(ZuordLastRow,(ZuordFirstTiColumnNr+MATCH(AD$1,AllZuordWochStart,0)-1)))),AllZuordResId,$B15)))</f>
        <v>0</v>
      </c>
      <c r="AE15" s="87" cm="1">
        <f t="array" aca="1" ref="AE15" ca="1">IF($A15&lt;&gt;TXT_Zuord,"",IF(ISBLANK($B15),"Keine Res_Id",SUMIFS(INDIRECT(CONCATENATE(ADDRESS(ZuordFirstRow,(ZuordFirstTiColumnNr+MATCH(AE$1,AllZuordWochStart,0)-1),,,"Zuordnung_Ressourcen"),":",ADDRESS(ZuordLastRow,(ZuordFirstTiColumnNr+MATCH(AE$1,AllZuordWochStart,0)-1)))),AllZuordResId,$B15)))</f>
        <v>0</v>
      </c>
      <c r="AF15" s="87" cm="1">
        <f t="array" aca="1" ref="AF15" ca="1">IF($A15&lt;&gt;TXT_Zuord,"",IF(ISBLANK($B15),"Keine Res_Id",SUMIFS(INDIRECT(CONCATENATE(ADDRESS(ZuordFirstRow,(ZuordFirstTiColumnNr+MATCH(AF$1,AllZuordWochStart,0)-1),,,"Zuordnung_Ressourcen"),":",ADDRESS(ZuordLastRow,(ZuordFirstTiColumnNr+MATCH(AF$1,AllZuordWochStart,0)-1)))),AllZuordResId,$B15)))</f>
        <v>0</v>
      </c>
      <c r="AG15" s="87" cm="1">
        <f t="array" aca="1" ref="AG15" ca="1">IF($A15&lt;&gt;TXT_Zuord,"",IF(ISBLANK($B15),"Keine Res_Id",SUMIFS(INDIRECT(CONCATENATE(ADDRESS(ZuordFirstRow,(ZuordFirstTiColumnNr+MATCH(AG$1,AllZuordWochStart,0)-1),,,"Zuordnung_Ressourcen"),":",ADDRESS(ZuordLastRow,(ZuordFirstTiColumnNr+MATCH(AG$1,AllZuordWochStart,0)-1)))),AllZuordResId,$B15)))</f>
        <v>0</v>
      </c>
      <c r="AH15" s="87" cm="1">
        <f t="array" aca="1" ref="AH15" ca="1">IF($A15&lt;&gt;TXT_Zuord,"",IF(ISBLANK($B15),"Keine Res_Id",SUMIFS(INDIRECT(CONCATENATE(ADDRESS(ZuordFirstRow,(ZuordFirstTiColumnNr+MATCH(AH$1,AllZuordWochStart,0)-1),,,"Zuordnung_Ressourcen"),":",ADDRESS(ZuordLastRow,(ZuordFirstTiColumnNr+MATCH(AH$1,AllZuordWochStart,0)-1)))),AllZuordResId,$B15)))</f>
        <v>0</v>
      </c>
      <c r="AI15" s="87" cm="1">
        <f t="array" aca="1" ref="AI15" ca="1">IF($A15&lt;&gt;TXT_Zuord,"",IF(ISBLANK($B15),"Keine Res_Id",SUMIFS(INDIRECT(CONCATENATE(ADDRESS(ZuordFirstRow,(ZuordFirstTiColumnNr+MATCH(AI$1,AllZuordWochStart,0)-1),,,"Zuordnung_Ressourcen"),":",ADDRESS(ZuordLastRow,(ZuordFirstTiColumnNr+MATCH(AI$1,AllZuordWochStart,0)-1)))),AllZuordResId,$B15)))</f>
        <v>0</v>
      </c>
      <c r="AJ15" s="87" cm="1">
        <f t="array" aca="1" ref="AJ15" ca="1">IF($A15&lt;&gt;TXT_Zuord,"",IF(ISBLANK($B15),"Keine Res_Id",SUMIFS(INDIRECT(CONCATENATE(ADDRESS(ZuordFirstRow,(ZuordFirstTiColumnNr+MATCH(AJ$1,AllZuordWochStart,0)-1),,,"Zuordnung_Ressourcen"),":",ADDRESS(ZuordLastRow,(ZuordFirstTiColumnNr+MATCH(AJ$1,AllZuordWochStart,0)-1)))),AllZuordResId,$B15)))</f>
        <v>0</v>
      </c>
      <c r="AK15" s="87" cm="1">
        <f t="array" aca="1" ref="AK15" ca="1">IF($A15&lt;&gt;TXT_Zuord,"",IF(ISBLANK($B15),"Keine Res_Id",SUMIFS(INDIRECT(CONCATENATE(ADDRESS(ZuordFirstRow,(ZuordFirstTiColumnNr+MATCH(AK$1,AllZuordWochStart,0)-1),,,"Zuordnung_Ressourcen"),":",ADDRESS(ZuordLastRow,(ZuordFirstTiColumnNr+MATCH(AK$1,AllZuordWochStart,0)-1)))),AllZuordResId,$B15)))</f>
        <v>0</v>
      </c>
      <c r="AL15" s="87" cm="1">
        <f t="array" aca="1" ref="AL15" ca="1">IF($A15&lt;&gt;TXT_Zuord,"",IF(ISBLANK($B15),"Keine Res_Id",SUMIFS(INDIRECT(CONCATENATE(ADDRESS(ZuordFirstRow,(ZuordFirstTiColumnNr+MATCH(AL$1,AllZuordWochStart,0)-1),,,"Zuordnung_Ressourcen"),":",ADDRESS(ZuordLastRow,(ZuordFirstTiColumnNr+MATCH(AL$1,AllZuordWochStart,0)-1)))),AllZuordResId,$B15)))</f>
        <v>0</v>
      </c>
      <c r="AM15" s="87" cm="1">
        <f t="array" aca="1" ref="AM15" ca="1">IF($A15&lt;&gt;TXT_Zuord,"",IF(ISBLANK($B15),"Keine Res_Id",SUMIFS(INDIRECT(CONCATENATE(ADDRESS(ZuordFirstRow,(ZuordFirstTiColumnNr+MATCH(AM$1,AllZuordWochStart,0)-1),,,"Zuordnung_Ressourcen"),":",ADDRESS(ZuordLastRow,(ZuordFirstTiColumnNr+MATCH(AM$1,AllZuordWochStart,0)-1)))),AllZuordResId,$B15)))</f>
        <v>0</v>
      </c>
      <c r="AN15" s="87" cm="1">
        <f t="array" aca="1" ref="AN15" ca="1">IF($A15&lt;&gt;TXT_Zuord,"",IF(ISBLANK($B15),"Keine Res_Id",SUMIFS(INDIRECT(CONCATENATE(ADDRESS(ZuordFirstRow,(ZuordFirstTiColumnNr+MATCH(AN$1,AllZuordWochStart,0)-1),,,"Zuordnung_Ressourcen"),":",ADDRESS(ZuordLastRow,(ZuordFirstTiColumnNr+MATCH(AN$1,AllZuordWochStart,0)-1)))),AllZuordResId,$B15)))</f>
        <v>0</v>
      </c>
      <c r="AO15" s="87" cm="1">
        <f t="array" aca="1" ref="AO15" ca="1">IF($A15&lt;&gt;TXT_Zuord,"",IF(ISBLANK($B15),"Keine Res_Id",SUMIFS(INDIRECT(CONCATENATE(ADDRESS(ZuordFirstRow,(ZuordFirstTiColumnNr+MATCH(AO$1,AllZuordWochStart,0)-1),,,"Zuordnung_Ressourcen"),":",ADDRESS(ZuordLastRow,(ZuordFirstTiColumnNr+MATCH(AO$1,AllZuordWochStart,0)-1)))),AllZuordResId,$B15)))</f>
        <v>0</v>
      </c>
      <c r="AP15" s="87" cm="1">
        <f t="array" aca="1" ref="AP15" ca="1">IF($A15&lt;&gt;TXT_Zuord,"",IF(ISBLANK($B15),"Keine Res_Id",SUMIFS(INDIRECT(CONCATENATE(ADDRESS(ZuordFirstRow,(ZuordFirstTiColumnNr+MATCH(AP$1,AllZuordWochStart,0)-1),,,"Zuordnung_Ressourcen"),":",ADDRESS(ZuordLastRow,(ZuordFirstTiColumnNr+MATCH(AP$1,AllZuordWochStart,0)-1)))),AllZuordResId,$B15)))</f>
        <v>0</v>
      </c>
      <c r="AQ15" s="87" cm="1">
        <f t="array" aca="1" ref="AQ15" ca="1">IF($A15&lt;&gt;TXT_Zuord,"",IF(ISBLANK($B15),"Keine Res_Id",SUMIFS(INDIRECT(CONCATENATE(ADDRESS(ZuordFirstRow,(ZuordFirstTiColumnNr+MATCH(AQ$1,AllZuordWochStart,0)-1),,,"Zuordnung_Ressourcen"),":",ADDRESS(ZuordLastRow,(ZuordFirstTiColumnNr+MATCH(AQ$1,AllZuordWochStart,0)-1)))),AllZuordResId,$B15)))</f>
        <v>0</v>
      </c>
      <c r="AR15" s="87" cm="1">
        <f t="array" aca="1" ref="AR15" ca="1">IF($A15&lt;&gt;TXT_Zuord,"",IF(ISBLANK($B15),"Keine Res_Id",SUMIFS(INDIRECT(CONCATENATE(ADDRESS(ZuordFirstRow,(ZuordFirstTiColumnNr+MATCH(AR$1,AllZuordWochStart,0)-1),,,"Zuordnung_Ressourcen"),":",ADDRESS(ZuordLastRow,(ZuordFirstTiColumnNr+MATCH(AR$1,AllZuordWochStart,0)-1)))),AllZuordResId,$B15)))</f>
        <v>0</v>
      </c>
      <c r="AS15" s="87" cm="1">
        <f t="array" aca="1" ref="AS15" ca="1">IF($A15&lt;&gt;TXT_Zuord,"",IF(ISBLANK($B15),"Keine Res_Id",SUMIFS(INDIRECT(CONCATENATE(ADDRESS(ZuordFirstRow,(ZuordFirstTiColumnNr+MATCH(AS$1,AllZuordWochStart,0)-1),,,"Zuordnung_Ressourcen"),":",ADDRESS(ZuordLastRow,(ZuordFirstTiColumnNr+MATCH(AS$1,AllZuordWochStart,0)-1)))),AllZuordResId,$B15)))</f>
        <v>0</v>
      </c>
      <c r="AT15" s="87" cm="1">
        <f t="array" aca="1" ref="AT15" ca="1">IF($A15&lt;&gt;TXT_Zuord,"",IF(ISBLANK($B15),"Keine Res_Id",SUMIFS(INDIRECT(CONCATENATE(ADDRESS(ZuordFirstRow,(ZuordFirstTiColumnNr+MATCH(AT$1,AllZuordWochStart,0)-1),,,"Zuordnung_Ressourcen"),":",ADDRESS(ZuordLastRow,(ZuordFirstTiColumnNr+MATCH(AT$1,AllZuordWochStart,0)-1)))),AllZuordResId,$B15)))</f>
        <v>0</v>
      </c>
      <c r="AU15" s="87" cm="1">
        <f t="array" aca="1" ref="AU15" ca="1">IF($A15&lt;&gt;TXT_Zuord,"",IF(ISBLANK($B15),"Keine Res_Id",SUMIFS(INDIRECT(CONCATENATE(ADDRESS(ZuordFirstRow,(ZuordFirstTiColumnNr+MATCH(AU$1,AllZuordWochStart,0)-1),,,"Zuordnung_Ressourcen"),":",ADDRESS(ZuordLastRow,(ZuordFirstTiColumnNr+MATCH(AU$1,AllZuordWochStart,0)-1)))),AllZuordResId,$B15)))</f>
        <v>0</v>
      </c>
      <c r="AV15" s="87" cm="1">
        <f t="array" aca="1" ref="AV15" ca="1">IF($A15&lt;&gt;TXT_Zuord,"",IF(ISBLANK($B15),"Keine Res_Id",SUMIFS(INDIRECT(CONCATENATE(ADDRESS(ZuordFirstRow,(ZuordFirstTiColumnNr+MATCH(AV$1,AllZuordWochStart,0)-1),,,"Zuordnung_Ressourcen"),":",ADDRESS(ZuordLastRow,(ZuordFirstTiColumnNr+MATCH(AV$1,AllZuordWochStart,0)-1)))),AllZuordResId,$B15)))</f>
        <v>0</v>
      </c>
      <c r="AW15" s="87" cm="1">
        <f t="array" aca="1" ref="AW15" ca="1">IF($A15&lt;&gt;TXT_Zuord,"",IF(ISBLANK($B15),"Keine Res_Id",SUMIFS(INDIRECT(CONCATENATE(ADDRESS(ZuordFirstRow,(ZuordFirstTiColumnNr+MATCH(AW$1,AllZuordWochStart,0)-1),,,"Zuordnung_Ressourcen"),":",ADDRESS(ZuordLastRow,(ZuordFirstTiColumnNr+MATCH(AW$1,AllZuordWochStart,0)-1)))),AllZuordResId,$B15)))</f>
        <v>0</v>
      </c>
      <c r="AX15" s="87" cm="1">
        <f t="array" aca="1" ref="AX15" ca="1">IF($A15&lt;&gt;TXT_Zuord,"",IF(ISBLANK($B15),"Keine Res_Id",SUMIFS(INDIRECT(CONCATENATE(ADDRESS(ZuordFirstRow,(ZuordFirstTiColumnNr+MATCH(AX$1,AllZuordWochStart,0)-1),,,"Zuordnung_Ressourcen"),":",ADDRESS(ZuordLastRow,(ZuordFirstTiColumnNr+MATCH(AX$1,AllZuordWochStart,0)-1)))),AllZuordResId,$B15)))</f>
        <v>0</v>
      </c>
      <c r="AY15" s="87" cm="1">
        <f t="array" aca="1" ref="AY15" ca="1">IF($A15&lt;&gt;TXT_Zuord,"",IF(ISBLANK($B15),"Keine Res_Id",SUMIFS(INDIRECT(CONCATENATE(ADDRESS(ZuordFirstRow,(ZuordFirstTiColumnNr+MATCH(AY$1,AllZuordWochStart,0)-1),,,"Zuordnung_Ressourcen"),":",ADDRESS(ZuordLastRow,(ZuordFirstTiColumnNr+MATCH(AY$1,AllZuordWochStart,0)-1)))),AllZuordResId,$B15)))</f>
        <v>0</v>
      </c>
      <c r="AZ15" s="87" cm="1">
        <f t="array" aca="1" ref="AZ15" ca="1">IF($A15&lt;&gt;TXT_Zuord,"",IF(ISBLANK($B15),"Keine Res_Id",SUMIFS(INDIRECT(CONCATENATE(ADDRESS(ZuordFirstRow,(ZuordFirstTiColumnNr+MATCH(AZ$1,AllZuordWochStart,0)-1),,,"Zuordnung_Ressourcen"),":",ADDRESS(ZuordLastRow,(ZuordFirstTiColumnNr+MATCH(AZ$1,AllZuordWochStart,0)-1)))),AllZuordResId,$B15)))</f>
        <v>0</v>
      </c>
      <c r="BA15" s="87" cm="1">
        <f t="array" aca="1" ref="BA15" ca="1">IF($A15&lt;&gt;TXT_Zuord,"",IF(ISBLANK($B15),"Keine Res_Id",SUMIFS(INDIRECT(CONCATENATE(ADDRESS(ZuordFirstRow,(ZuordFirstTiColumnNr+MATCH(BA$1,AllZuordWochStart,0)-1),,,"Zuordnung_Ressourcen"),":",ADDRESS(ZuordLastRow,(ZuordFirstTiColumnNr+MATCH(BA$1,AllZuordWochStart,0)-1)))),AllZuordResId,$B15)))</f>
        <v>0</v>
      </c>
      <c r="BB15" s="87" cm="1">
        <f t="array" aca="1" ref="BB15" ca="1">IF($A15&lt;&gt;TXT_Zuord,"",IF(ISBLANK($B15),"Keine Res_Id",SUMIFS(INDIRECT(CONCATENATE(ADDRESS(ZuordFirstRow,(ZuordFirstTiColumnNr+MATCH(BB$1,AllZuordWochStart,0)-1),,,"Zuordnung_Ressourcen"),":",ADDRESS(ZuordLastRow,(ZuordFirstTiColumnNr+MATCH(BB$1,AllZuordWochStart,0)-1)))),AllZuordResId,$B15)))</f>
        <v>0</v>
      </c>
      <c r="BC15" s="87" cm="1">
        <f t="array" aca="1" ref="BC15" ca="1">IF($A15&lt;&gt;TXT_Zuord,"",IF(ISBLANK($B15),"Keine Res_Id",SUMIFS(INDIRECT(CONCATENATE(ADDRESS(ZuordFirstRow,(ZuordFirstTiColumnNr+MATCH(BC$1,AllZuordWochStart,0)-1),,,"Zuordnung_Ressourcen"),":",ADDRESS(ZuordLastRow,(ZuordFirstTiColumnNr+MATCH(BC$1,AllZuordWochStart,0)-1)))),AllZuordResId,$B15)))</f>
        <v>0</v>
      </c>
      <c r="BD15" s="87" cm="1">
        <f t="array" aca="1" ref="BD15" ca="1">IF($A15&lt;&gt;TXT_Zuord,"",IF(ISBLANK($B15),"Keine Res_Id",SUMIFS(INDIRECT(CONCATENATE(ADDRESS(ZuordFirstRow,(ZuordFirstTiColumnNr+MATCH(BD$1,AllZuordWochStart,0)-1),,,"Zuordnung_Ressourcen"),":",ADDRESS(ZuordLastRow,(ZuordFirstTiColumnNr+MATCH(BD$1,AllZuordWochStart,0)-1)))),AllZuordResId,$B15)))</f>
        <v>0</v>
      </c>
      <c r="BE15" s="87" cm="1">
        <f t="array" aca="1" ref="BE15" ca="1">IF($A15&lt;&gt;TXT_Zuord,"",IF(ISBLANK($B15),"Keine Res_Id",SUMIFS(INDIRECT(CONCATENATE(ADDRESS(ZuordFirstRow,(ZuordFirstTiColumnNr+MATCH(BE$1,AllZuordWochStart,0)-1),,,"Zuordnung_Ressourcen"),":",ADDRESS(ZuordLastRow,(ZuordFirstTiColumnNr+MATCH(BE$1,AllZuordWochStart,0)-1)))),AllZuordResId,$B15)))</f>
        <v>0</v>
      </c>
      <c r="BF15" s="87" cm="1">
        <f t="array" aca="1" ref="BF15" ca="1">IF($A15&lt;&gt;TXT_Zuord,"",IF(ISBLANK($B15),"Keine Res_Id",SUMIFS(INDIRECT(CONCATENATE(ADDRESS(ZuordFirstRow,(ZuordFirstTiColumnNr+MATCH(BF$1,AllZuordWochStart,0)-1),,,"Zuordnung_Ressourcen"),":",ADDRESS(ZuordLastRow,(ZuordFirstTiColumnNr+MATCH(BF$1,AllZuordWochStart,0)-1)))),AllZuordResId,$B15)))</f>
        <v>0</v>
      </c>
      <c r="BG15" s="87" cm="1">
        <f t="array" aca="1" ref="BG15" ca="1">IF($A15&lt;&gt;TXT_Zuord,"",IF(ISBLANK($B15),"Keine Res_Id",SUMIFS(INDIRECT(CONCATENATE(ADDRESS(ZuordFirstRow,(ZuordFirstTiColumnNr+MATCH(BG$1,AllZuordWochStart,0)-1),,,"Zuordnung_Ressourcen"),":",ADDRESS(ZuordLastRow,(ZuordFirstTiColumnNr+MATCH(BG$1,AllZuordWochStart,0)-1)))),AllZuordResId,$B15)))</f>
        <v>0</v>
      </c>
      <c r="BH15" s="87" cm="1">
        <f t="array" aca="1" ref="BH15" ca="1">IF($A15&lt;&gt;TXT_Zuord,"",IF(ISBLANK($B15),"Keine Res_Id",SUMIFS(INDIRECT(CONCATENATE(ADDRESS(ZuordFirstRow,(ZuordFirstTiColumnNr+MATCH(BH$1,AllZuordWochStart,0)-1),,,"Zuordnung_Ressourcen"),":",ADDRESS(ZuordLastRow,(ZuordFirstTiColumnNr+MATCH(BH$1,AllZuordWochStart,0)-1)))),AllZuordResId,$B15)))</f>
        <v>0</v>
      </c>
      <c r="BI15" s="87" cm="1">
        <f t="array" aca="1" ref="BI15" ca="1">IF($A15&lt;&gt;TXT_Zuord,"",IF(ISBLANK($B15),"Keine Res_Id",SUMIFS(INDIRECT(CONCATENATE(ADDRESS(ZuordFirstRow,(ZuordFirstTiColumnNr+MATCH(BI$1,AllZuordWochStart,0)-1),,,"Zuordnung_Ressourcen"),":",ADDRESS(ZuordLastRow,(ZuordFirstTiColumnNr+MATCH(BI$1,AllZuordWochStart,0)-1)))),AllZuordResId,$B15)))</f>
        <v>0</v>
      </c>
      <c r="BJ15" s="87" cm="1">
        <f t="array" aca="1" ref="BJ15" ca="1">IF($A15&lt;&gt;TXT_Zuord,"",IF(ISBLANK($B15),"Keine Res_Id",SUMIFS(INDIRECT(CONCATENATE(ADDRESS(ZuordFirstRow,(ZuordFirstTiColumnNr+MATCH(BJ$1,AllZuordWochStart,0)-1),,,"Zuordnung_Ressourcen"),":",ADDRESS(ZuordLastRow,(ZuordFirstTiColumnNr+MATCH(BJ$1,AllZuordWochStart,0)-1)))),AllZuordResId,$B15)))</f>
        <v>0</v>
      </c>
      <c r="BK15" s="87" cm="1">
        <f t="array" aca="1" ref="BK15" ca="1">IF($A15&lt;&gt;TXT_Zuord,"",IF(ISBLANK($B15),"Keine Res_Id",SUMIFS(INDIRECT(CONCATENATE(ADDRESS(ZuordFirstRow,(ZuordFirstTiColumnNr+MATCH(BK$1,AllZuordWochStart,0)-1),,,"Zuordnung_Ressourcen"),":",ADDRESS(ZuordLastRow,(ZuordFirstTiColumnNr+MATCH(BK$1,AllZuordWochStart,0)-1)))),AllZuordResId,$B15)))</f>
        <v>0</v>
      </c>
      <c r="BL15" s="87" cm="1">
        <f t="array" aca="1" ref="BL15" ca="1">IF($A15&lt;&gt;TXT_Zuord,"",IF(ISBLANK($B15),"Keine Res_Id",SUMIFS(INDIRECT(CONCATENATE(ADDRESS(ZuordFirstRow,(ZuordFirstTiColumnNr+MATCH(BL$1,AllZuordWochStart,0)-1),,,"Zuordnung_Ressourcen"),":",ADDRESS(ZuordLastRow,(ZuordFirstTiColumnNr+MATCH(BL$1,AllZuordWochStart,0)-1)))),AllZuordResId,$B15)))</f>
        <v>0</v>
      </c>
      <c r="BM15" s="87" cm="1">
        <f t="array" aca="1" ref="BM15" ca="1">IF($A15&lt;&gt;TXT_Zuord,"",IF(ISBLANK($B15),"Keine Res_Id",SUMIFS(INDIRECT(CONCATENATE(ADDRESS(ZuordFirstRow,(ZuordFirstTiColumnNr+MATCH(BM$1,AllZuordWochStart,0)-1),,,"Zuordnung_Ressourcen"),":",ADDRESS(ZuordLastRow,(ZuordFirstTiColumnNr+MATCH(BM$1,AllZuordWochStart,0)-1)))),AllZuordResId,$B15)))</f>
        <v>0</v>
      </c>
      <c r="BN15" s="87" cm="1">
        <f t="array" aca="1" ref="BN15" ca="1">IF($A15&lt;&gt;TXT_Zuord,"",IF(ISBLANK($B15),"Keine Res_Id",SUMIFS(INDIRECT(CONCATENATE(ADDRESS(ZuordFirstRow,(ZuordFirstTiColumnNr+MATCH(BN$1,AllZuordWochStart,0)-1),,,"Zuordnung_Ressourcen"),":",ADDRESS(ZuordLastRow,(ZuordFirstTiColumnNr+MATCH(BN$1,AllZuordWochStart,0)-1)))),AllZuordResId,$B15)))</f>
        <v>0</v>
      </c>
      <c r="BO15" s="87" cm="1">
        <f t="array" aca="1" ref="BO15" ca="1">IF($A15&lt;&gt;TXT_Zuord,"",IF(ISBLANK($B15),"Keine Res_Id",SUMIFS(INDIRECT(CONCATENATE(ADDRESS(ZuordFirstRow,(ZuordFirstTiColumnNr+MATCH(BO$1,AllZuordWochStart,0)-1),,,"Zuordnung_Ressourcen"),":",ADDRESS(ZuordLastRow,(ZuordFirstTiColumnNr+MATCH(BO$1,AllZuordWochStart,0)-1)))),AllZuordResId,$B15)))</f>
        <v>0</v>
      </c>
      <c r="BP15" s="87" cm="1">
        <f t="array" aca="1" ref="BP15" ca="1">IF($A15&lt;&gt;TXT_Zuord,"",IF(ISBLANK($B15),"Keine Res_Id",SUMIFS(INDIRECT(CONCATENATE(ADDRESS(ZuordFirstRow,(ZuordFirstTiColumnNr+MATCH(BP$1,AllZuordWochStart,0)-1),,,"Zuordnung_Ressourcen"),":",ADDRESS(ZuordLastRow,(ZuordFirstTiColumnNr+MATCH(BP$1,AllZuordWochStart,0)-1)))),AllZuordResId,$B15)))</f>
        <v>0</v>
      </c>
      <c r="BQ15" s="87" cm="1">
        <f t="array" aca="1" ref="BQ15" ca="1">IF($A15&lt;&gt;TXT_Zuord,"",IF(ISBLANK($B15),"Keine Res_Id",SUMIFS(INDIRECT(CONCATENATE(ADDRESS(ZuordFirstRow,(ZuordFirstTiColumnNr+MATCH(BQ$1,AllZuordWochStart,0)-1),,,"Zuordnung_Ressourcen"),":",ADDRESS(ZuordLastRow,(ZuordFirstTiColumnNr+MATCH(BQ$1,AllZuordWochStart,0)-1)))),AllZuordResId,$B15)))</f>
        <v>0</v>
      </c>
      <c r="BR15" s="87" cm="1">
        <f t="array" aca="1" ref="BR15" ca="1">IF($A15&lt;&gt;TXT_Zuord,"",IF(ISBLANK($B15),"Keine Res_Id",SUMIFS(INDIRECT(CONCATENATE(ADDRESS(ZuordFirstRow,(ZuordFirstTiColumnNr+MATCH(BR$1,AllZuordWochStart,0)-1),,,"Zuordnung_Ressourcen"),":",ADDRESS(ZuordLastRow,(ZuordFirstTiColumnNr+MATCH(BR$1,AllZuordWochStart,0)-1)))),AllZuordResId,$B15)))</f>
        <v>0</v>
      </c>
      <c r="BS15" s="87" cm="1">
        <f t="array" aca="1" ref="BS15" ca="1">IF($A15&lt;&gt;TXT_Zuord,"",IF(ISBLANK($B15),"Keine Res_Id",SUMIFS(INDIRECT(CONCATENATE(ADDRESS(ZuordFirstRow,(ZuordFirstTiColumnNr+MATCH(BS$1,AllZuordWochStart,0)-1),,,"Zuordnung_Ressourcen"),":",ADDRESS(ZuordLastRow,(ZuordFirstTiColumnNr+MATCH(BS$1,AllZuordWochStart,0)-1)))),AllZuordResId,$B15)))</f>
        <v>0</v>
      </c>
      <c r="BT15" s="87" cm="1">
        <f t="array" aca="1" ref="BT15" ca="1">IF($A15&lt;&gt;TXT_Zuord,"",IF(ISBLANK($B15),"Keine Res_Id",SUMIFS(INDIRECT(CONCATENATE(ADDRESS(ZuordFirstRow,(ZuordFirstTiColumnNr+MATCH(BT$1,AllZuordWochStart,0)-1),,,"Zuordnung_Ressourcen"),":",ADDRESS(ZuordLastRow,(ZuordFirstTiColumnNr+MATCH(BT$1,AllZuordWochStart,0)-1)))),AllZuordResId,$B15)))</f>
        <v>0</v>
      </c>
      <c r="BU15" s="87" cm="1">
        <f t="array" aca="1" ref="BU15" ca="1">IF($A15&lt;&gt;TXT_Zuord,"",IF(ISBLANK($B15),"Keine Res_Id",SUMIFS(INDIRECT(CONCATENATE(ADDRESS(ZuordFirstRow,(ZuordFirstTiColumnNr+MATCH(BU$1,AllZuordWochStart,0)-1),,,"Zuordnung_Ressourcen"),":",ADDRESS(ZuordLastRow,(ZuordFirstTiColumnNr+MATCH(BU$1,AllZuordWochStart,0)-1)))),AllZuordResId,$B15)))</f>
        <v>0</v>
      </c>
      <c r="BV15" s="87" cm="1">
        <f t="array" aca="1" ref="BV15" ca="1">IF($A15&lt;&gt;TXT_Zuord,"",IF(ISBLANK($B15),"Keine Res_Id",SUMIFS(INDIRECT(CONCATENATE(ADDRESS(ZuordFirstRow,(ZuordFirstTiColumnNr+MATCH(BV$1,AllZuordWochStart,0)-1),,,"Zuordnung_Ressourcen"),":",ADDRESS(ZuordLastRow,(ZuordFirstTiColumnNr+MATCH(BV$1,AllZuordWochStart,0)-1)))),AllZuordResId,$B15)))</f>
        <v>0</v>
      </c>
      <c r="BW15" s="87" cm="1">
        <f t="array" aca="1" ref="BW15" ca="1">IF($A15&lt;&gt;TXT_Zuord,"",IF(ISBLANK($B15),"Keine Res_Id",SUMIFS(INDIRECT(CONCATENATE(ADDRESS(ZuordFirstRow,(ZuordFirstTiColumnNr+MATCH(BW$1,AllZuordWochStart,0)-1),,,"Zuordnung_Ressourcen"),":",ADDRESS(ZuordLastRow,(ZuordFirstTiColumnNr+MATCH(BW$1,AllZuordWochStart,0)-1)))),AllZuordResId,$B15)))</f>
        <v>0</v>
      </c>
      <c r="BX15" s="87" cm="1">
        <f t="array" aca="1" ref="BX15" ca="1">IF($A15&lt;&gt;TXT_Zuord,"",IF(ISBLANK($B15),"Keine Res_Id",SUMIFS(INDIRECT(CONCATENATE(ADDRESS(ZuordFirstRow,(ZuordFirstTiColumnNr+MATCH(BX$1,AllZuordWochStart,0)-1),,,"Zuordnung_Ressourcen"),":",ADDRESS(ZuordLastRow,(ZuordFirstTiColumnNr+MATCH(BX$1,AllZuordWochStart,0)-1)))),AllZuordResId,$B15)))</f>
        <v>0</v>
      </c>
      <c r="BY15" s="87" cm="1">
        <f t="array" aca="1" ref="BY15" ca="1">IF($A15&lt;&gt;TXT_Zuord,"",IF(ISBLANK($B15),"Keine Res_Id",SUMIFS(INDIRECT(CONCATENATE(ADDRESS(ZuordFirstRow,(ZuordFirstTiColumnNr+MATCH(BY$1,AllZuordWochStart,0)-1),,,"Zuordnung_Ressourcen"),":",ADDRESS(ZuordLastRow,(ZuordFirstTiColumnNr+MATCH(BY$1,AllZuordWochStart,0)-1)))),AllZuordResId,$B15)))</f>
        <v>0</v>
      </c>
      <c r="BZ15" s="87" cm="1">
        <f t="array" aca="1" ref="BZ15" ca="1">IF($A15&lt;&gt;TXT_Zuord,"",IF(ISBLANK($B15),"Keine Res_Id",SUMIFS(INDIRECT(CONCATENATE(ADDRESS(ZuordFirstRow,(ZuordFirstTiColumnNr+MATCH(BZ$1,AllZuordWochStart,0)-1),,,"Zuordnung_Ressourcen"),":",ADDRESS(ZuordLastRow,(ZuordFirstTiColumnNr+MATCH(BZ$1,AllZuordWochStart,0)-1)))),AllZuordResId,$B15)))</f>
        <v>0</v>
      </c>
      <c r="CA15" s="87" cm="1">
        <f t="array" aca="1" ref="CA15" ca="1">IF($A15&lt;&gt;TXT_Zuord,"",IF(ISBLANK($B15),"Keine Res_Id",SUMIFS(INDIRECT(CONCATENATE(ADDRESS(ZuordFirstRow,(ZuordFirstTiColumnNr+MATCH(CA$1,AllZuordWochStart,0)-1),,,"Zuordnung_Ressourcen"),":",ADDRESS(ZuordLastRow,(ZuordFirstTiColumnNr+MATCH(CA$1,AllZuordWochStart,0)-1)))),AllZuordResId,$B15)))</f>
        <v>0</v>
      </c>
      <c r="CB15" s="87" cm="1">
        <f t="array" aca="1" ref="CB15" ca="1">IF($A15&lt;&gt;TXT_Zuord,"",IF(ISBLANK($B15),"Keine Res_Id",SUMIFS(INDIRECT(CONCATENATE(ADDRESS(ZuordFirstRow,(ZuordFirstTiColumnNr+MATCH(CB$1,AllZuordWochStart,0)-1),,,"Zuordnung_Ressourcen"),":",ADDRESS(ZuordLastRow,(ZuordFirstTiColumnNr+MATCH(CB$1,AllZuordWochStart,0)-1)))),AllZuordResId,$B15)))</f>
        <v>0</v>
      </c>
      <c r="CC15" s="87" cm="1">
        <f t="array" aca="1" ref="CC15" ca="1">IF($A15&lt;&gt;TXT_Zuord,"",IF(ISBLANK($B15),"Keine Res_Id",SUMIFS(INDIRECT(CONCATENATE(ADDRESS(ZuordFirstRow,(ZuordFirstTiColumnNr+MATCH(CC$1,AllZuordWochStart,0)-1),,,"Zuordnung_Ressourcen"),":",ADDRESS(ZuordLastRow,(ZuordFirstTiColumnNr+MATCH(CC$1,AllZuordWochStart,0)-1)))),AllZuordResId,$B15)))</f>
        <v>0</v>
      </c>
      <c r="CD15" s="87" cm="1">
        <f t="array" aca="1" ref="CD15" ca="1">IF($A15&lt;&gt;TXT_Zuord,"",IF(ISBLANK($B15),"Keine Res_Id",SUMIFS(INDIRECT(CONCATENATE(ADDRESS(ZuordFirstRow,(ZuordFirstTiColumnNr+MATCH(CD$1,AllZuordWochStart,0)-1),,,"Zuordnung_Ressourcen"),":",ADDRESS(ZuordLastRow,(ZuordFirstTiColumnNr+MATCH(CD$1,AllZuordWochStart,0)-1)))),AllZuordResId,$B15)))</f>
        <v>0</v>
      </c>
      <c r="CE15" s="87" cm="1">
        <f t="array" aca="1" ref="CE15" ca="1">IF($A15&lt;&gt;TXT_Zuord,"",IF(ISBLANK($B15),"Keine Res_Id",SUMIFS(INDIRECT(CONCATENATE(ADDRESS(ZuordFirstRow,(ZuordFirstTiColumnNr+MATCH(CE$1,AllZuordWochStart,0)-1),,,"Zuordnung_Ressourcen"),":",ADDRESS(ZuordLastRow,(ZuordFirstTiColumnNr+MATCH(CE$1,AllZuordWochStart,0)-1)))),AllZuordResId,$B15)))</f>
        <v>0</v>
      </c>
      <c r="CF15" s="87" cm="1">
        <f t="array" aca="1" ref="CF15" ca="1">IF($A15&lt;&gt;TXT_Zuord,"",IF(ISBLANK($B15),"Keine Res_Id",SUMIFS(INDIRECT(CONCATENATE(ADDRESS(ZuordFirstRow,(ZuordFirstTiColumnNr+MATCH(CF$1,AllZuordWochStart,0)-1),,,"Zuordnung_Ressourcen"),":",ADDRESS(ZuordLastRow,(ZuordFirstTiColumnNr+MATCH(CF$1,AllZuordWochStart,0)-1)))),AllZuordResId,$B15)))</f>
        <v>0</v>
      </c>
      <c r="CG15" s="87" cm="1">
        <f t="array" aca="1" ref="CG15" ca="1">IF($A15&lt;&gt;TXT_Zuord,"",IF(ISBLANK($B15),"Keine Res_Id",SUMIFS(INDIRECT(CONCATENATE(ADDRESS(ZuordFirstRow,(ZuordFirstTiColumnNr+MATCH(CG$1,AllZuordWochStart,0)-1),,,"Zuordnung_Ressourcen"),":",ADDRESS(ZuordLastRow,(ZuordFirstTiColumnNr+MATCH(CG$1,AllZuordWochStart,0)-1)))),AllZuordResId,$B15)))</f>
        <v>0</v>
      </c>
      <c r="CH15" s="87" cm="1">
        <f t="array" aca="1" ref="CH15" ca="1">IF($A15&lt;&gt;TXT_Zuord,"",IF(ISBLANK($B15),"Keine Res_Id",SUMIFS(INDIRECT(CONCATENATE(ADDRESS(ZuordFirstRow,(ZuordFirstTiColumnNr+MATCH(CH$1,AllZuordWochStart,0)-1),,,"Zuordnung_Ressourcen"),":",ADDRESS(ZuordLastRow,(ZuordFirstTiColumnNr+MATCH(CH$1,AllZuordWochStart,0)-1)))),AllZuordResId,$B15)))</f>
        <v>0</v>
      </c>
      <c r="CI15" s="87" cm="1">
        <f t="array" aca="1" ref="CI15" ca="1">IF($A15&lt;&gt;TXT_Zuord,"",IF(ISBLANK($B15),"Keine Res_Id",SUMIFS(INDIRECT(CONCATENATE(ADDRESS(ZuordFirstRow,(ZuordFirstTiColumnNr+MATCH(CI$1,AllZuordWochStart,0)-1),,,"Zuordnung_Ressourcen"),":",ADDRESS(ZuordLastRow,(ZuordFirstTiColumnNr+MATCH(CI$1,AllZuordWochStart,0)-1)))),AllZuordResId,$B15)))</f>
        <v>0</v>
      </c>
      <c r="CJ15" s="87" cm="1">
        <f t="array" aca="1" ref="CJ15" ca="1">IF($A15&lt;&gt;TXT_Zuord,"",IF(ISBLANK($B15),"Keine Res_Id",SUMIFS(INDIRECT(CONCATENATE(ADDRESS(ZuordFirstRow,(ZuordFirstTiColumnNr+MATCH(CJ$1,AllZuordWochStart,0)-1),,,"Zuordnung_Ressourcen"),":",ADDRESS(ZuordLastRow,(ZuordFirstTiColumnNr+MATCH(CJ$1,AllZuordWochStart,0)-1)))),AllZuordResId,$B15)))</f>
        <v>0</v>
      </c>
      <c r="CK15" s="87" cm="1">
        <f t="array" aca="1" ref="CK15" ca="1">IF($A15&lt;&gt;TXT_Zuord,"",IF(ISBLANK($B15),"Keine Res_Id",SUMIFS(INDIRECT(CONCATENATE(ADDRESS(ZuordFirstRow,(ZuordFirstTiColumnNr+MATCH(CK$1,AllZuordWochStart,0)-1),,,"Zuordnung_Ressourcen"),":",ADDRESS(ZuordLastRow,(ZuordFirstTiColumnNr+MATCH(CK$1,AllZuordWochStart,0)-1)))),AllZuordResId,$B15)))</f>
        <v>0</v>
      </c>
      <c r="CL15" s="87" cm="1">
        <f t="array" aca="1" ref="CL15" ca="1">IF($A15&lt;&gt;TXT_Zuord,"",IF(ISBLANK($B15),"Keine Res_Id",SUMIFS(INDIRECT(CONCATENATE(ADDRESS(ZuordFirstRow,(ZuordFirstTiColumnNr+MATCH(CL$1,AllZuordWochStart,0)-1),,,"Zuordnung_Ressourcen"),":",ADDRESS(ZuordLastRow,(ZuordFirstTiColumnNr+MATCH(CL$1,AllZuordWochStart,0)-1)))),AllZuordResId,$B15)))</f>
        <v>0</v>
      </c>
      <c r="CM15" s="87" cm="1">
        <f t="array" aca="1" ref="CM15" ca="1">IF($A15&lt;&gt;TXT_Zuord,"",IF(ISBLANK($B15),"Keine Res_Id",SUMIFS(INDIRECT(CONCATENATE(ADDRESS(ZuordFirstRow,(ZuordFirstTiColumnNr+MATCH(CM$1,AllZuordWochStart,0)-1),,,"Zuordnung_Ressourcen"),":",ADDRESS(ZuordLastRow,(ZuordFirstTiColumnNr+MATCH(CM$1,AllZuordWochStart,0)-1)))),AllZuordResId,$B15)))</f>
        <v>0</v>
      </c>
      <c r="CN15" s="87" cm="1">
        <f t="array" aca="1" ref="CN15" ca="1">IF($A15&lt;&gt;TXT_Zuord,"",IF(ISBLANK($B15),"Keine Res_Id",SUMIFS(INDIRECT(CONCATENATE(ADDRESS(ZuordFirstRow,(ZuordFirstTiColumnNr+MATCH(CN$1,AllZuordWochStart,0)-1),,,"Zuordnung_Ressourcen"),":",ADDRESS(ZuordLastRow,(ZuordFirstTiColumnNr+MATCH(CN$1,AllZuordWochStart,0)-1)))),AllZuordResId,$B15)))</f>
        <v>0</v>
      </c>
      <c r="CO15" s="87" cm="1">
        <f t="array" aca="1" ref="CO15" ca="1">IF($A15&lt;&gt;TXT_Zuord,"",IF(ISBLANK($B15),"Keine Res_Id",SUMIFS(INDIRECT(CONCATENATE(ADDRESS(ZuordFirstRow,(ZuordFirstTiColumnNr+MATCH(CO$1,AllZuordWochStart,0)-1),,,"Zuordnung_Ressourcen"),":",ADDRESS(ZuordLastRow,(ZuordFirstTiColumnNr+MATCH(CO$1,AllZuordWochStart,0)-1)))),AllZuordResId,$B15)))</f>
        <v>0</v>
      </c>
      <c r="CP15" s="87" cm="1">
        <f t="array" aca="1" ref="CP15" ca="1">IF($A15&lt;&gt;TXT_Zuord,"",IF(ISBLANK($B15),"Keine Res_Id",SUMIFS(INDIRECT(CONCATENATE(ADDRESS(ZuordFirstRow,(ZuordFirstTiColumnNr+MATCH(CP$1,AllZuordWochStart,0)-1),,,"Zuordnung_Ressourcen"),":",ADDRESS(ZuordLastRow,(ZuordFirstTiColumnNr+MATCH(CP$1,AllZuordWochStart,0)-1)))),AllZuordResId,$B15)))</f>
        <v>0</v>
      </c>
      <c r="CQ15" s="87" cm="1">
        <f t="array" aca="1" ref="CQ15" ca="1">IF($A15&lt;&gt;TXT_Zuord,"",IF(ISBLANK($B15),"Keine Res_Id",SUMIFS(INDIRECT(CONCATENATE(ADDRESS(ZuordFirstRow,(ZuordFirstTiColumnNr+MATCH(CQ$1,AllZuordWochStart,0)-1),,,"Zuordnung_Ressourcen"),":",ADDRESS(ZuordLastRow,(ZuordFirstTiColumnNr+MATCH(CQ$1,AllZuordWochStart,0)-1)))),AllZuordResId,$B15)))</f>
        <v>0</v>
      </c>
      <c r="CR15" s="87" cm="1">
        <f t="array" aca="1" ref="CR15" ca="1">IF($A15&lt;&gt;TXT_Zuord,"",IF(ISBLANK($B15),"Keine Res_Id",SUMIFS(INDIRECT(CONCATENATE(ADDRESS(ZuordFirstRow,(ZuordFirstTiColumnNr+MATCH(CR$1,AllZuordWochStart,0)-1),,,"Zuordnung_Ressourcen"),":",ADDRESS(ZuordLastRow,(ZuordFirstTiColumnNr+MATCH(CR$1,AllZuordWochStart,0)-1)))),AllZuordResId,$B15)))</f>
        <v>0</v>
      </c>
      <c r="CS15" s="87" cm="1">
        <f t="array" aca="1" ref="CS15" ca="1">IF($A15&lt;&gt;TXT_Zuord,"",IF(ISBLANK($B15),"Keine Res_Id",SUMIFS(INDIRECT(CONCATENATE(ADDRESS(ZuordFirstRow,(ZuordFirstTiColumnNr+MATCH(CS$1,AllZuordWochStart,0)-1),,,"Zuordnung_Ressourcen"),":",ADDRESS(ZuordLastRow,(ZuordFirstTiColumnNr+MATCH(CS$1,AllZuordWochStart,0)-1)))),AllZuordResId,$B15)))</f>
        <v>0</v>
      </c>
      <c r="CT15" s="87" cm="1">
        <f t="array" aca="1" ref="CT15" ca="1">IF($A15&lt;&gt;TXT_Zuord,"",IF(ISBLANK($B15),"Keine Res_Id",SUMIFS(INDIRECT(CONCATENATE(ADDRESS(ZuordFirstRow,(ZuordFirstTiColumnNr+MATCH(CT$1,AllZuordWochStart,0)-1),,,"Zuordnung_Ressourcen"),":",ADDRESS(ZuordLastRow,(ZuordFirstTiColumnNr+MATCH(CT$1,AllZuordWochStart,0)-1)))),AllZuordResId,$B15)))</f>
        <v>0</v>
      </c>
      <c r="CU15" s="87" cm="1">
        <f t="array" aca="1" ref="CU15" ca="1">IF($A15&lt;&gt;TXT_Zuord,"",IF(ISBLANK($B15),"Keine Res_Id",SUMIFS(INDIRECT(CONCATENATE(ADDRESS(ZuordFirstRow,(ZuordFirstTiColumnNr+MATCH(CU$1,AllZuordWochStart,0)-1),,,"Zuordnung_Ressourcen"),":",ADDRESS(ZuordLastRow,(ZuordFirstTiColumnNr+MATCH(CU$1,AllZuordWochStart,0)-1)))),AllZuordResId,$B15)))</f>
        <v>0</v>
      </c>
      <c r="CV15" s="87" cm="1">
        <f t="array" aca="1" ref="CV15" ca="1">IF($A15&lt;&gt;TXT_Zuord,"",IF(ISBLANK($B15),"Keine Res_Id",SUMIFS(INDIRECT(CONCATENATE(ADDRESS(ZuordFirstRow,(ZuordFirstTiColumnNr+MATCH(CV$1,AllZuordWochStart,0)-1),,,"Zuordnung_Ressourcen"),":",ADDRESS(ZuordLastRow,(ZuordFirstTiColumnNr+MATCH(CV$1,AllZuordWochStart,0)-1)))),AllZuordResId,$B15)))</f>
        <v>0</v>
      </c>
      <c r="CW15" s="87" cm="1">
        <f t="array" aca="1" ref="CW15" ca="1">IF($A15&lt;&gt;TXT_Zuord,"",IF(ISBLANK($B15),"Keine Res_Id",SUMIFS(INDIRECT(CONCATENATE(ADDRESS(ZuordFirstRow,(ZuordFirstTiColumnNr+MATCH(CW$1,AllZuordWochStart,0)-1),,,"Zuordnung_Ressourcen"),":",ADDRESS(ZuordLastRow,(ZuordFirstTiColumnNr+MATCH(CW$1,AllZuordWochStart,0)-1)))),AllZuordResId,$B15)))</f>
        <v>0</v>
      </c>
      <c r="CX15" s="87" cm="1">
        <f t="array" aca="1" ref="CX15" ca="1">IF($A15&lt;&gt;TXT_Zuord,"",IF(ISBLANK($B15),"Keine Res_Id",SUMIFS(INDIRECT(CONCATENATE(ADDRESS(ZuordFirstRow,(ZuordFirstTiColumnNr+MATCH(CX$1,AllZuordWochStart,0)-1),,,"Zuordnung_Ressourcen"),":",ADDRESS(ZuordLastRow,(ZuordFirstTiColumnNr+MATCH(CX$1,AllZuordWochStart,0)-1)))),AllZuordResId,$B15)))</f>
        <v>0</v>
      </c>
      <c r="CY15" s="87" cm="1">
        <f t="array" aca="1" ref="CY15" ca="1">IF($A15&lt;&gt;TXT_Zuord,"",IF(ISBLANK($B15),"Keine Res_Id",SUMIFS(INDIRECT(CONCATENATE(ADDRESS(ZuordFirstRow,(ZuordFirstTiColumnNr+MATCH(CY$1,AllZuordWochStart,0)-1),,,"Zuordnung_Ressourcen"),":",ADDRESS(ZuordLastRow,(ZuordFirstTiColumnNr+MATCH(CY$1,AllZuordWochStart,0)-1)))),AllZuordResId,$B15)))</f>
        <v>0</v>
      </c>
      <c r="CZ15" s="87" cm="1">
        <f t="array" aca="1" ref="CZ15" ca="1">IF($A15&lt;&gt;TXT_Zuord,"",IF(ISBLANK($B15),"Keine Res_Id",SUMIFS(INDIRECT(CONCATENATE(ADDRESS(ZuordFirstRow,(ZuordFirstTiColumnNr+MATCH(CZ$1,AllZuordWochStart,0)-1),,,"Zuordnung_Ressourcen"),":",ADDRESS(ZuordLastRow,(ZuordFirstTiColumnNr+MATCH(CZ$1,AllZuordWochStart,0)-1)))),AllZuordResId,$B15)))</f>
        <v>0</v>
      </c>
      <c r="DA15" s="87" cm="1">
        <f t="array" aca="1" ref="DA15" ca="1">IF($A15&lt;&gt;TXT_Zuord,"",IF(ISBLANK($B15),"Keine Res_Id",SUMIFS(INDIRECT(CONCATENATE(ADDRESS(ZuordFirstRow,(ZuordFirstTiColumnNr+MATCH(DA$1,AllZuordWochStart,0)-1),,,"Zuordnung_Ressourcen"),":",ADDRESS(ZuordLastRow,(ZuordFirstTiColumnNr+MATCH(DA$1,AllZuordWochStart,0)-1)))),AllZuordResId,$B15)))</f>
        <v>0</v>
      </c>
      <c r="DB15" s="87" cm="1">
        <f t="array" aca="1" ref="DB15" ca="1">IF($A15&lt;&gt;TXT_Zuord,"",IF(ISBLANK($B15),"Keine Res_Id",SUMIFS(INDIRECT(CONCATENATE(ADDRESS(ZuordFirstRow,(ZuordFirstTiColumnNr+MATCH(DB$1,AllZuordWochStart,0)-1),,,"Zuordnung_Ressourcen"),":",ADDRESS(ZuordLastRow,(ZuordFirstTiColumnNr+MATCH(DB$1,AllZuordWochStart,0)-1)))),AllZuordResId,$B15)))</f>
        <v>0</v>
      </c>
      <c r="DC15" s="87" cm="1">
        <f t="array" aca="1" ref="DC15" ca="1">IF($A15&lt;&gt;TXT_Zuord,"",IF(ISBLANK($B15),"Keine Res_Id",SUMIFS(INDIRECT(CONCATENATE(ADDRESS(ZuordFirstRow,(ZuordFirstTiColumnNr+MATCH(DC$1,AllZuordWochStart,0)-1),,,"Zuordnung_Ressourcen"),":",ADDRESS(ZuordLastRow,(ZuordFirstTiColumnNr+MATCH(DC$1,AllZuordWochStart,0)-1)))),AllZuordResId,$B15)))</f>
        <v>0</v>
      </c>
      <c r="DD15" s="87" cm="1">
        <f t="array" aca="1" ref="DD15" ca="1">IF($A15&lt;&gt;TXT_Zuord,"",IF(ISBLANK($B15),"Keine Res_Id",SUMIFS(INDIRECT(CONCATENATE(ADDRESS(ZuordFirstRow,(ZuordFirstTiColumnNr+MATCH(DD$1,AllZuordWochStart,0)-1),,,"Zuordnung_Ressourcen"),":",ADDRESS(ZuordLastRow,(ZuordFirstTiColumnNr+MATCH(DD$1,AllZuordWochStart,0)-1)))),AllZuordResId,$B15)))</f>
        <v>0</v>
      </c>
      <c r="DE15" s="87" cm="1">
        <f t="array" aca="1" ref="DE15" ca="1">IF($A15&lt;&gt;TXT_Zuord,"",IF(ISBLANK($B15),"Keine Res_Id",SUMIFS(INDIRECT(CONCATENATE(ADDRESS(ZuordFirstRow,(ZuordFirstTiColumnNr+MATCH(DE$1,AllZuordWochStart,0)-1),,,"Zuordnung_Ressourcen"),":",ADDRESS(ZuordLastRow,(ZuordFirstTiColumnNr+MATCH(DE$1,AllZuordWochStart,0)-1)))),AllZuordResId,$B15)))</f>
        <v>0</v>
      </c>
      <c r="DF15" s="87" cm="1">
        <f t="array" aca="1" ref="DF15" ca="1">IF($A15&lt;&gt;TXT_Zuord,"",IF(ISBLANK($B15),"Keine Res_Id",SUMIFS(INDIRECT(CONCATENATE(ADDRESS(ZuordFirstRow,(ZuordFirstTiColumnNr+MATCH(DF$1,AllZuordWochStart,0)-1),,,"Zuordnung_Ressourcen"),":",ADDRESS(ZuordLastRow,(ZuordFirstTiColumnNr+MATCH(DF$1,AllZuordWochStart,0)-1)))),AllZuordResId,$B15)))</f>
        <v>0</v>
      </c>
      <c r="DG15" s="87" cm="1">
        <f t="array" aca="1" ref="DG15" ca="1">IF($A15&lt;&gt;TXT_Zuord,"",IF(ISBLANK($B15),"Keine Res_Id",SUMIFS(INDIRECT(CONCATENATE(ADDRESS(ZuordFirstRow,(ZuordFirstTiColumnNr+MATCH(DG$1,AllZuordWochStart,0)-1),,,"Zuordnung_Ressourcen"),":",ADDRESS(ZuordLastRow,(ZuordFirstTiColumnNr+MATCH(DG$1,AllZuordWochStart,0)-1)))),AllZuordResId,$B15)))</f>
        <v>0</v>
      </c>
    </row>
    <row r="16" spans="1:111" s="23" customFormat="1" ht="16.5" x14ac:dyDescent="0.3">
      <c r="A16" s="74" t="s">
        <v>100</v>
      </c>
      <c r="B16" s="69"/>
      <c r="C16" s="65"/>
      <c r="D16" s="65"/>
      <c r="E16" s="65"/>
      <c r="F16" s="65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</row>
    <row r="17" spans="1:111" s="23" customFormat="1" ht="16.5" x14ac:dyDescent="0.3">
      <c r="A17" s="74" t="s">
        <v>101</v>
      </c>
      <c r="B17" s="87">
        <f>B16</f>
        <v>0</v>
      </c>
      <c r="C17" s="90">
        <f>C16</f>
        <v>0</v>
      </c>
      <c r="D17" s="90">
        <f>D16</f>
        <v>0</v>
      </c>
      <c r="E17" s="90">
        <f>E16</f>
        <v>0</v>
      </c>
      <c r="F17" s="90">
        <f>F16</f>
        <v>0</v>
      </c>
      <c r="G17" s="87" cm="1">
        <f t="array" aca="1" ref="G17" ca="1">IF($A17&lt;&gt;TXT_Zuord,"",IF(ISBLANK($B17),"Keine Res_Id",SUMIFS(INDIRECT(CONCATENATE(ADDRESS(ZuordFirstRow,(ZuordFirstTiColumnNr+MATCH(G$1,AllZuordWochStart,0)-1),,,"Zuordnung_Ressourcen"),":",ADDRESS(ZuordLastRow,(ZuordFirstTiColumnNr+MATCH(G$1,AllZuordWochStart,0)-1)))),AllZuordResId,$B17)))</f>
        <v>0</v>
      </c>
      <c r="H17" s="87" cm="1">
        <f t="array" aca="1" ref="H17" ca="1">IF($A17&lt;&gt;TXT_Zuord,"",IF(ISBLANK($B17),"Keine Res_Id",SUMIFS(INDIRECT(CONCATENATE(ADDRESS(ZuordFirstRow,(ZuordFirstTiColumnNr+MATCH(H$1,AllZuordWochStart,0)-1),,,"Zuordnung_Ressourcen"),":",ADDRESS(ZuordLastRow,(ZuordFirstTiColumnNr+MATCH(H$1,AllZuordWochStart,0)-1)))),AllZuordResId,$B17)))</f>
        <v>0</v>
      </c>
      <c r="I17" s="87" cm="1">
        <f t="array" aca="1" ref="I17" ca="1">IF($A17&lt;&gt;TXT_Zuord,"",IF(ISBLANK($B17),"Keine Res_Id",SUMIFS(INDIRECT(CONCATENATE(ADDRESS(ZuordFirstRow,(ZuordFirstTiColumnNr+MATCH(I$1,AllZuordWochStart,0)-1),,,"Zuordnung_Ressourcen"),":",ADDRESS(ZuordLastRow,(ZuordFirstTiColumnNr+MATCH(I$1,AllZuordWochStart,0)-1)))),AllZuordResId,$B17)))</f>
        <v>0</v>
      </c>
      <c r="J17" s="87" cm="1">
        <f t="array" aca="1" ref="J17" ca="1">IF($A17&lt;&gt;TXT_Zuord,"",IF(ISBLANK($B17),"Keine Res_Id",SUMIFS(INDIRECT(CONCATENATE(ADDRESS(ZuordFirstRow,(ZuordFirstTiColumnNr+MATCH(J$1,AllZuordWochStart,0)-1),,,"Zuordnung_Ressourcen"),":",ADDRESS(ZuordLastRow,(ZuordFirstTiColumnNr+MATCH(J$1,AllZuordWochStart,0)-1)))),AllZuordResId,$B17)))</f>
        <v>0</v>
      </c>
      <c r="K17" s="87" cm="1">
        <f t="array" aca="1" ref="K17" ca="1">IF($A17&lt;&gt;TXT_Zuord,"",IF(ISBLANK($B17),"Keine Res_Id",SUMIFS(INDIRECT(CONCATENATE(ADDRESS(ZuordFirstRow,(ZuordFirstTiColumnNr+MATCH(K$1,AllZuordWochStart,0)-1),,,"Zuordnung_Ressourcen"),":",ADDRESS(ZuordLastRow,(ZuordFirstTiColumnNr+MATCH(K$1,AllZuordWochStart,0)-1)))),AllZuordResId,$B17)))</f>
        <v>0</v>
      </c>
      <c r="L17" s="87" cm="1">
        <f t="array" aca="1" ref="L17" ca="1">IF($A17&lt;&gt;TXT_Zuord,"",IF(ISBLANK($B17),"Keine Res_Id",SUMIFS(INDIRECT(CONCATENATE(ADDRESS(ZuordFirstRow,(ZuordFirstTiColumnNr+MATCH(L$1,AllZuordWochStart,0)-1),,,"Zuordnung_Ressourcen"),":",ADDRESS(ZuordLastRow,(ZuordFirstTiColumnNr+MATCH(L$1,AllZuordWochStart,0)-1)))),AllZuordResId,$B17)))</f>
        <v>0</v>
      </c>
      <c r="M17" s="87" cm="1">
        <f t="array" aca="1" ref="M17" ca="1">IF($A17&lt;&gt;TXT_Zuord,"",IF(ISBLANK($B17),"Keine Res_Id",SUMIFS(INDIRECT(CONCATENATE(ADDRESS(ZuordFirstRow,(ZuordFirstTiColumnNr+MATCH(M$1,AllZuordWochStart,0)-1),,,"Zuordnung_Ressourcen"),":",ADDRESS(ZuordLastRow,(ZuordFirstTiColumnNr+MATCH(M$1,AllZuordWochStart,0)-1)))),AllZuordResId,$B17)))</f>
        <v>0</v>
      </c>
      <c r="N17" s="87" cm="1">
        <f t="array" aca="1" ref="N17" ca="1">IF($A17&lt;&gt;TXT_Zuord,"",IF(ISBLANK($B17),"Keine Res_Id",SUMIFS(INDIRECT(CONCATENATE(ADDRESS(ZuordFirstRow,(ZuordFirstTiColumnNr+MATCH(N$1,AllZuordWochStart,0)-1),,,"Zuordnung_Ressourcen"),":",ADDRESS(ZuordLastRow,(ZuordFirstTiColumnNr+MATCH(N$1,AllZuordWochStart,0)-1)))),AllZuordResId,$B17)))</f>
        <v>0</v>
      </c>
      <c r="O17" s="87" cm="1">
        <f t="array" aca="1" ref="O17" ca="1">IF($A17&lt;&gt;TXT_Zuord,"",IF(ISBLANK($B17),"Keine Res_Id",SUMIFS(INDIRECT(CONCATENATE(ADDRESS(ZuordFirstRow,(ZuordFirstTiColumnNr+MATCH(O$1,AllZuordWochStart,0)-1),,,"Zuordnung_Ressourcen"),":",ADDRESS(ZuordLastRow,(ZuordFirstTiColumnNr+MATCH(O$1,AllZuordWochStart,0)-1)))),AllZuordResId,$B17)))</f>
        <v>0</v>
      </c>
      <c r="P17" s="87" cm="1">
        <f t="array" aca="1" ref="P17" ca="1">IF($A17&lt;&gt;TXT_Zuord,"",IF(ISBLANK($B17),"Keine Res_Id",SUMIFS(INDIRECT(CONCATENATE(ADDRESS(ZuordFirstRow,(ZuordFirstTiColumnNr+MATCH(P$1,AllZuordWochStart,0)-1),,,"Zuordnung_Ressourcen"),":",ADDRESS(ZuordLastRow,(ZuordFirstTiColumnNr+MATCH(P$1,AllZuordWochStart,0)-1)))),AllZuordResId,$B17)))</f>
        <v>0</v>
      </c>
      <c r="Q17" s="87" cm="1">
        <f t="array" aca="1" ref="Q17" ca="1">IF($A17&lt;&gt;TXT_Zuord,"",IF(ISBLANK($B17),"Keine Res_Id",SUMIFS(INDIRECT(CONCATENATE(ADDRESS(ZuordFirstRow,(ZuordFirstTiColumnNr+MATCH(Q$1,AllZuordWochStart,0)-1),,,"Zuordnung_Ressourcen"),":",ADDRESS(ZuordLastRow,(ZuordFirstTiColumnNr+MATCH(Q$1,AllZuordWochStart,0)-1)))),AllZuordResId,$B17)))</f>
        <v>0</v>
      </c>
      <c r="R17" s="87" cm="1">
        <f t="array" aca="1" ref="R17" ca="1">IF($A17&lt;&gt;TXT_Zuord,"",IF(ISBLANK($B17),"Keine Res_Id",SUMIFS(INDIRECT(CONCATENATE(ADDRESS(ZuordFirstRow,(ZuordFirstTiColumnNr+MATCH(R$1,AllZuordWochStart,0)-1),,,"Zuordnung_Ressourcen"),":",ADDRESS(ZuordLastRow,(ZuordFirstTiColumnNr+MATCH(R$1,AllZuordWochStart,0)-1)))),AllZuordResId,$B17)))</f>
        <v>0</v>
      </c>
      <c r="S17" s="87" cm="1">
        <f t="array" aca="1" ref="S17" ca="1">IF($A17&lt;&gt;TXT_Zuord,"",IF(ISBLANK($B17),"Keine Res_Id",SUMIFS(INDIRECT(CONCATENATE(ADDRESS(ZuordFirstRow,(ZuordFirstTiColumnNr+MATCH(S$1,AllZuordWochStart,0)-1),,,"Zuordnung_Ressourcen"),":",ADDRESS(ZuordLastRow,(ZuordFirstTiColumnNr+MATCH(S$1,AllZuordWochStart,0)-1)))),AllZuordResId,$B17)))</f>
        <v>0</v>
      </c>
      <c r="T17" s="87" cm="1">
        <f t="array" aca="1" ref="T17" ca="1">IF($A17&lt;&gt;TXT_Zuord,"",IF(ISBLANK($B17),"Keine Res_Id",SUMIFS(INDIRECT(CONCATENATE(ADDRESS(ZuordFirstRow,(ZuordFirstTiColumnNr+MATCH(T$1,AllZuordWochStart,0)-1),,,"Zuordnung_Ressourcen"),":",ADDRESS(ZuordLastRow,(ZuordFirstTiColumnNr+MATCH(T$1,AllZuordWochStart,0)-1)))),AllZuordResId,$B17)))</f>
        <v>0</v>
      </c>
      <c r="U17" s="87" cm="1">
        <f t="array" aca="1" ref="U17" ca="1">IF($A17&lt;&gt;TXT_Zuord,"",IF(ISBLANK($B17),"Keine Res_Id",SUMIFS(INDIRECT(CONCATENATE(ADDRESS(ZuordFirstRow,(ZuordFirstTiColumnNr+MATCH(U$1,AllZuordWochStart,0)-1),,,"Zuordnung_Ressourcen"),":",ADDRESS(ZuordLastRow,(ZuordFirstTiColumnNr+MATCH(U$1,AllZuordWochStart,0)-1)))),AllZuordResId,$B17)))</f>
        <v>0</v>
      </c>
      <c r="V17" s="87" cm="1">
        <f t="array" aca="1" ref="V17" ca="1">IF($A17&lt;&gt;TXT_Zuord,"",IF(ISBLANK($B17),"Keine Res_Id",SUMIFS(INDIRECT(CONCATENATE(ADDRESS(ZuordFirstRow,(ZuordFirstTiColumnNr+MATCH(V$1,AllZuordWochStart,0)-1),,,"Zuordnung_Ressourcen"),":",ADDRESS(ZuordLastRow,(ZuordFirstTiColumnNr+MATCH(V$1,AllZuordWochStart,0)-1)))),AllZuordResId,$B17)))</f>
        <v>0</v>
      </c>
      <c r="W17" s="87" cm="1">
        <f t="array" aca="1" ref="W17" ca="1">IF($A17&lt;&gt;TXT_Zuord,"",IF(ISBLANK($B17),"Keine Res_Id",SUMIFS(INDIRECT(CONCATENATE(ADDRESS(ZuordFirstRow,(ZuordFirstTiColumnNr+MATCH(W$1,AllZuordWochStart,0)-1),,,"Zuordnung_Ressourcen"),":",ADDRESS(ZuordLastRow,(ZuordFirstTiColumnNr+MATCH(W$1,AllZuordWochStart,0)-1)))),AllZuordResId,$B17)))</f>
        <v>0</v>
      </c>
      <c r="X17" s="87" cm="1">
        <f t="array" aca="1" ref="X17" ca="1">IF($A17&lt;&gt;TXT_Zuord,"",IF(ISBLANK($B17),"Keine Res_Id",SUMIFS(INDIRECT(CONCATENATE(ADDRESS(ZuordFirstRow,(ZuordFirstTiColumnNr+MATCH(X$1,AllZuordWochStart,0)-1),,,"Zuordnung_Ressourcen"),":",ADDRESS(ZuordLastRow,(ZuordFirstTiColumnNr+MATCH(X$1,AllZuordWochStart,0)-1)))),AllZuordResId,$B17)))</f>
        <v>0</v>
      </c>
      <c r="Y17" s="87" cm="1">
        <f t="array" aca="1" ref="Y17" ca="1">IF($A17&lt;&gt;TXT_Zuord,"",IF(ISBLANK($B17),"Keine Res_Id",SUMIFS(INDIRECT(CONCATENATE(ADDRESS(ZuordFirstRow,(ZuordFirstTiColumnNr+MATCH(Y$1,AllZuordWochStart,0)-1),,,"Zuordnung_Ressourcen"),":",ADDRESS(ZuordLastRow,(ZuordFirstTiColumnNr+MATCH(Y$1,AllZuordWochStart,0)-1)))),AllZuordResId,$B17)))</f>
        <v>0</v>
      </c>
      <c r="Z17" s="87" cm="1">
        <f t="array" aca="1" ref="Z17" ca="1">IF($A17&lt;&gt;TXT_Zuord,"",IF(ISBLANK($B17),"Keine Res_Id",SUMIFS(INDIRECT(CONCATENATE(ADDRESS(ZuordFirstRow,(ZuordFirstTiColumnNr+MATCH(Z$1,AllZuordWochStart,0)-1),,,"Zuordnung_Ressourcen"),":",ADDRESS(ZuordLastRow,(ZuordFirstTiColumnNr+MATCH(Z$1,AllZuordWochStart,0)-1)))),AllZuordResId,$B17)))</f>
        <v>0</v>
      </c>
      <c r="AA17" s="87" cm="1">
        <f t="array" aca="1" ref="AA17" ca="1">IF($A17&lt;&gt;TXT_Zuord,"",IF(ISBLANK($B17),"Keine Res_Id",SUMIFS(INDIRECT(CONCATENATE(ADDRESS(ZuordFirstRow,(ZuordFirstTiColumnNr+MATCH(AA$1,AllZuordWochStart,0)-1),,,"Zuordnung_Ressourcen"),":",ADDRESS(ZuordLastRow,(ZuordFirstTiColumnNr+MATCH(AA$1,AllZuordWochStart,0)-1)))),AllZuordResId,$B17)))</f>
        <v>0</v>
      </c>
      <c r="AB17" s="87" cm="1">
        <f t="array" aca="1" ref="AB17" ca="1">IF($A17&lt;&gt;TXT_Zuord,"",IF(ISBLANK($B17),"Keine Res_Id",SUMIFS(INDIRECT(CONCATENATE(ADDRESS(ZuordFirstRow,(ZuordFirstTiColumnNr+MATCH(AB$1,AllZuordWochStart,0)-1),,,"Zuordnung_Ressourcen"),":",ADDRESS(ZuordLastRow,(ZuordFirstTiColumnNr+MATCH(AB$1,AllZuordWochStart,0)-1)))),AllZuordResId,$B17)))</f>
        <v>0</v>
      </c>
      <c r="AC17" s="87" cm="1">
        <f t="array" aca="1" ref="AC17" ca="1">IF($A17&lt;&gt;TXT_Zuord,"",IF(ISBLANK($B17),"Keine Res_Id",SUMIFS(INDIRECT(CONCATENATE(ADDRESS(ZuordFirstRow,(ZuordFirstTiColumnNr+MATCH(AC$1,AllZuordWochStart,0)-1),,,"Zuordnung_Ressourcen"),":",ADDRESS(ZuordLastRow,(ZuordFirstTiColumnNr+MATCH(AC$1,AllZuordWochStart,0)-1)))),AllZuordResId,$B17)))</f>
        <v>0</v>
      </c>
      <c r="AD17" s="87" cm="1">
        <f t="array" aca="1" ref="AD17" ca="1">IF($A17&lt;&gt;TXT_Zuord,"",IF(ISBLANK($B17),"Keine Res_Id",SUMIFS(INDIRECT(CONCATENATE(ADDRESS(ZuordFirstRow,(ZuordFirstTiColumnNr+MATCH(AD$1,AllZuordWochStart,0)-1),,,"Zuordnung_Ressourcen"),":",ADDRESS(ZuordLastRow,(ZuordFirstTiColumnNr+MATCH(AD$1,AllZuordWochStart,0)-1)))),AllZuordResId,$B17)))</f>
        <v>0</v>
      </c>
      <c r="AE17" s="87" cm="1">
        <f t="array" aca="1" ref="AE17" ca="1">IF($A17&lt;&gt;TXT_Zuord,"",IF(ISBLANK($B17),"Keine Res_Id",SUMIFS(INDIRECT(CONCATENATE(ADDRESS(ZuordFirstRow,(ZuordFirstTiColumnNr+MATCH(AE$1,AllZuordWochStart,0)-1),,,"Zuordnung_Ressourcen"),":",ADDRESS(ZuordLastRow,(ZuordFirstTiColumnNr+MATCH(AE$1,AllZuordWochStart,0)-1)))),AllZuordResId,$B17)))</f>
        <v>0</v>
      </c>
      <c r="AF17" s="87" cm="1">
        <f t="array" aca="1" ref="AF17" ca="1">IF($A17&lt;&gt;TXT_Zuord,"",IF(ISBLANK($B17),"Keine Res_Id",SUMIFS(INDIRECT(CONCATENATE(ADDRESS(ZuordFirstRow,(ZuordFirstTiColumnNr+MATCH(AF$1,AllZuordWochStart,0)-1),,,"Zuordnung_Ressourcen"),":",ADDRESS(ZuordLastRow,(ZuordFirstTiColumnNr+MATCH(AF$1,AllZuordWochStart,0)-1)))),AllZuordResId,$B17)))</f>
        <v>0</v>
      </c>
      <c r="AG17" s="87" cm="1">
        <f t="array" aca="1" ref="AG17" ca="1">IF($A17&lt;&gt;TXT_Zuord,"",IF(ISBLANK($B17),"Keine Res_Id",SUMIFS(INDIRECT(CONCATENATE(ADDRESS(ZuordFirstRow,(ZuordFirstTiColumnNr+MATCH(AG$1,AllZuordWochStart,0)-1),,,"Zuordnung_Ressourcen"),":",ADDRESS(ZuordLastRow,(ZuordFirstTiColumnNr+MATCH(AG$1,AllZuordWochStart,0)-1)))),AllZuordResId,$B17)))</f>
        <v>0</v>
      </c>
      <c r="AH17" s="87" cm="1">
        <f t="array" aca="1" ref="AH17" ca="1">IF($A17&lt;&gt;TXT_Zuord,"",IF(ISBLANK($B17),"Keine Res_Id",SUMIFS(INDIRECT(CONCATENATE(ADDRESS(ZuordFirstRow,(ZuordFirstTiColumnNr+MATCH(AH$1,AllZuordWochStart,0)-1),,,"Zuordnung_Ressourcen"),":",ADDRESS(ZuordLastRow,(ZuordFirstTiColumnNr+MATCH(AH$1,AllZuordWochStart,0)-1)))),AllZuordResId,$B17)))</f>
        <v>0</v>
      </c>
      <c r="AI17" s="87" cm="1">
        <f t="array" aca="1" ref="AI17" ca="1">IF($A17&lt;&gt;TXT_Zuord,"",IF(ISBLANK($B17),"Keine Res_Id",SUMIFS(INDIRECT(CONCATENATE(ADDRESS(ZuordFirstRow,(ZuordFirstTiColumnNr+MATCH(AI$1,AllZuordWochStart,0)-1),,,"Zuordnung_Ressourcen"),":",ADDRESS(ZuordLastRow,(ZuordFirstTiColumnNr+MATCH(AI$1,AllZuordWochStart,0)-1)))),AllZuordResId,$B17)))</f>
        <v>0</v>
      </c>
      <c r="AJ17" s="87" cm="1">
        <f t="array" aca="1" ref="AJ17" ca="1">IF($A17&lt;&gt;TXT_Zuord,"",IF(ISBLANK($B17),"Keine Res_Id",SUMIFS(INDIRECT(CONCATENATE(ADDRESS(ZuordFirstRow,(ZuordFirstTiColumnNr+MATCH(AJ$1,AllZuordWochStart,0)-1),,,"Zuordnung_Ressourcen"),":",ADDRESS(ZuordLastRow,(ZuordFirstTiColumnNr+MATCH(AJ$1,AllZuordWochStart,0)-1)))),AllZuordResId,$B17)))</f>
        <v>0</v>
      </c>
      <c r="AK17" s="87" cm="1">
        <f t="array" aca="1" ref="AK17" ca="1">IF($A17&lt;&gt;TXT_Zuord,"",IF(ISBLANK($B17),"Keine Res_Id",SUMIFS(INDIRECT(CONCATENATE(ADDRESS(ZuordFirstRow,(ZuordFirstTiColumnNr+MATCH(AK$1,AllZuordWochStart,0)-1),,,"Zuordnung_Ressourcen"),":",ADDRESS(ZuordLastRow,(ZuordFirstTiColumnNr+MATCH(AK$1,AllZuordWochStart,0)-1)))),AllZuordResId,$B17)))</f>
        <v>0</v>
      </c>
      <c r="AL17" s="87" cm="1">
        <f t="array" aca="1" ref="AL17" ca="1">IF($A17&lt;&gt;TXT_Zuord,"",IF(ISBLANK($B17),"Keine Res_Id",SUMIFS(INDIRECT(CONCATENATE(ADDRESS(ZuordFirstRow,(ZuordFirstTiColumnNr+MATCH(AL$1,AllZuordWochStart,0)-1),,,"Zuordnung_Ressourcen"),":",ADDRESS(ZuordLastRow,(ZuordFirstTiColumnNr+MATCH(AL$1,AllZuordWochStart,0)-1)))),AllZuordResId,$B17)))</f>
        <v>0</v>
      </c>
      <c r="AM17" s="87" cm="1">
        <f t="array" aca="1" ref="AM17" ca="1">IF($A17&lt;&gt;TXT_Zuord,"",IF(ISBLANK($B17),"Keine Res_Id",SUMIFS(INDIRECT(CONCATENATE(ADDRESS(ZuordFirstRow,(ZuordFirstTiColumnNr+MATCH(AM$1,AllZuordWochStart,0)-1),,,"Zuordnung_Ressourcen"),":",ADDRESS(ZuordLastRow,(ZuordFirstTiColumnNr+MATCH(AM$1,AllZuordWochStart,0)-1)))),AllZuordResId,$B17)))</f>
        <v>0</v>
      </c>
      <c r="AN17" s="87" cm="1">
        <f t="array" aca="1" ref="AN17" ca="1">IF($A17&lt;&gt;TXT_Zuord,"",IF(ISBLANK($B17),"Keine Res_Id",SUMIFS(INDIRECT(CONCATENATE(ADDRESS(ZuordFirstRow,(ZuordFirstTiColumnNr+MATCH(AN$1,AllZuordWochStart,0)-1),,,"Zuordnung_Ressourcen"),":",ADDRESS(ZuordLastRow,(ZuordFirstTiColumnNr+MATCH(AN$1,AllZuordWochStart,0)-1)))),AllZuordResId,$B17)))</f>
        <v>0</v>
      </c>
      <c r="AO17" s="87" cm="1">
        <f t="array" aca="1" ref="AO17" ca="1">IF($A17&lt;&gt;TXT_Zuord,"",IF(ISBLANK($B17),"Keine Res_Id",SUMIFS(INDIRECT(CONCATENATE(ADDRESS(ZuordFirstRow,(ZuordFirstTiColumnNr+MATCH(AO$1,AllZuordWochStart,0)-1),,,"Zuordnung_Ressourcen"),":",ADDRESS(ZuordLastRow,(ZuordFirstTiColumnNr+MATCH(AO$1,AllZuordWochStart,0)-1)))),AllZuordResId,$B17)))</f>
        <v>0</v>
      </c>
      <c r="AP17" s="87" cm="1">
        <f t="array" aca="1" ref="AP17" ca="1">IF($A17&lt;&gt;TXT_Zuord,"",IF(ISBLANK($B17),"Keine Res_Id",SUMIFS(INDIRECT(CONCATENATE(ADDRESS(ZuordFirstRow,(ZuordFirstTiColumnNr+MATCH(AP$1,AllZuordWochStart,0)-1),,,"Zuordnung_Ressourcen"),":",ADDRESS(ZuordLastRow,(ZuordFirstTiColumnNr+MATCH(AP$1,AllZuordWochStart,0)-1)))),AllZuordResId,$B17)))</f>
        <v>0</v>
      </c>
      <c r="AQ17" s="87" cm="1">
        <f t="array" aca="1" ref="AQ17" ca="1">IF($A17&lt;&gt;TXT_Zuord,"",IF(ISBLANK($B17),"Keine Res_Id",SUMIFS(INDIRECT(CONCATENATE(ADDRESS(ZuordFirstRow,(ZuordFirstTiColumnNr+MATCH(AQ$1,AllZuordWochStart,0)-1),,,"Zuordnung_Ressourcen"),":",ADDRESS(ZuordLastRow,(ZuordFirstTiColumnNr+MATCH(AQ$1,AllZuordWochStart,0)-1)))),AllZuordResId,$B17)))</f>
        <v>0</v>
      </c>
      <c r="AR17" s="87" cm="1">
        <f t="array" aca="1" ref="AR17" ca="1">IF($A17&lt;&gt;TXT_Zuord,"",IF(ISBLANK($B17),"Keine Res_Id",SUMIFS(INDIRECT(CONCATENATE(ADDRESS(ZuordFirstRow,(ZuordFirstTiColumnNr+MATCH(AR$1,AllZuordWochStart,0)-1),,,"Zuordnung_Ressourcen"),":",ADDRESS(ZuordLastRow,(ZuordFirstTiColumnNr+MATCH(AR$1,AllZuordWochStart,0)-1)))),AllZuordResId,$B17)))</f>
        <v>0</v>
      </c>
      <c r="AS17" s="87" cm="1">
        <f t="array" aca="1" ref="AS17" ca="1">IF($A17&lt;&gt;TXT_Zuord,"",IF(ISBLANK($B17),"Keine Res_Id",SUMIFS(INDIRECT(CONCATENATE(ADDRESS(ZuordFirstRow,(ZuordFirstTiColumnNr+MATCH(AS$1,AllZuordWochStart,0)-1),,,"Zuordnung_Ressourcen"),":",ADDRESS(ZuordLastRow,(ZuordFirstTiColumnNr+MATCH(AS$1,AllZuordWochStart,0)-1)))),AllZuordResId,$B17)))</f>
        <v>0</v>
      </c>
      <c r="AT17" s="87" cm="1">
        <f t="array" aca="1" ref="AT17" ca="1">IF($A17&lt;&gt;TXT_Zuord,"",IF(ISBLANK($B17),"Keine Res_Id",SUMIFS(INDIRECT(CONCATENATE(ADDRESS(ZuordFirstRow,(ZuordFirstTiColumnNr+MATCH(AT$1,AllZuordWochStart,0)-1),,,"Zuordnung_Ressourcen"),":",ADDRESS(ZuordLastRow,(ZuordFirstTiColumnNr+MATCH(AT$1,AllZuordWochStart,0)-1)))),AllZuordResId,$B17)))</f>
        <v>0</v>
      </c>
      <c r="AU17" s="87" cm="1">
        <f t="array" aca="1" ref="AU17" ca="1">IF($A17&lt;&gt;TXT_Zuord,"",IF(ISBLANK($B17),"Keine Res_Id",SUMIFS(INDIRECT(CONCATENATE(ADDRESS(ZuordFirstRow,(ZuordFirstTiColumnNr+MATCH(AU$1,AllZuordWochStart,0)-1),,,"Zuordnung_Ressourcen"),":",ADDRESS(ZuordLastRow,(ZuordFirstTiColumnNr+MATCH(AU$1,AllZuordWochStart,0)-1)))),AllZuordResId,$B17)))</f>
        <v>0</v>
      </c>
      <c r="AV17" s="87" cm="1">
        <f t="array" aca="1" ref="AV17" ca="1">IF($A17&lt;&gt;TXT_Zuord,"",IF(ISBLANK($B17),"Keine Res_Id",SUMIFS(INDIRECT(CONCATENATE(ADDRESS(ZuordFirstRow,(ZuordFirstTiColumnNr+MATCH(AV$1,AllZuordWochStart,0)-1),,,"Zuordnung_Ressourcen"),":",ADDRESS(ZuordLastRow,(ZuordFirstTiColumnNr+MATCH(AV$1,AllZuordWochStart,0)-1)))),AllZuordResId,$B17)))</f>
        <v>0</v>
      </c>
      <c r="AW17" s="87" cm="1">
        <f t="array" aca="1" ref="AW17" ca="1">IF($A17&lt;&gt;TXT_Zuord,"",IF(ISBLANK($B17),"Keine Res_Id",SUMIFS(INDIRECT(CONCATENATE(ADDRESS(ZuordFirstRow,(ZuordFirstTiColumnNr+MATCH(AW$1,AllZuordWochStart,0)-1),,,"Zuordnung_Ressourcen"),":",ADDRESS(ZuordLastRow,(ZuordFirstTiColumnNr+MATCH(AW$1,AllZuordWochStart,0)-1)))),AllZuordResId,$B17)))</f>
        <v>0</v>
      </c>
      <c r="AX17" s="87" cm="1">
        <f t="array" aca="1" ref="AX17" ca="1">IF($A17&lt;&gt;TXT_Zuord,"",IF(ISBLANK($B17),"Keine Res_Id",SUMIFS(INDIRECT(CONCATENATE(ADDRESS(ZuordFirstRow,(ZuordFirstTiColumnNr+MATCH(AX$1,AllZuordWochStart,0)-1),,,"Zuordnung_Ressourcen"),":",ADDRESS(ZuordLastRow,(ZuordFirstTiColumnNr+MATCH(AX$1,AllZuordWochStart,0)-1)))),AllZuordResId,$B17)))</f>
        <v>0</v>
      </c>
      <c r="AY17" s="87" cm="1">
        <f t="array" aca="1" ref="AY17" ca="1">IF($A17&lt;&gt;TXT_Zuord,"",IF(ISBLANK($B17),"Keine Res_Id",SUMIFS(INDIRECT(CONCATENATE(ADDRESS(ZuordFirstRow,(ZuordFirstTiColumnNr+MATCH(AY$1,AllZuordWochStart,0)-1),,,"Zuordnung_Ressourcen"),":",ADDRESS(ZuordLastRow,(ZuordFirstTiColumnNr+MATCH(AY$1,AllZuordWochStart,0)-1)))),AllZuordResId,$B17)))</f>
        <v>0</v>
      </c>
      <c r="AZ17" s="87" cm="1">
        <f t="array" aca="1" ref="AZ17" ca="1">IF($A17&lt;&gt;TXT_Zuord,"",IF(ISBLANK($B17),"Keine Res_Id",SUMIFS(INDIRECT(CONCATENATE(ADDRESS(ZuordFirstRow,(ZuordFirstTiColumnNr+MATCH(AZ$1,AllZuordWochStart,0)-1),,,"Zuordnung_Ressourcen"),":",ADDRESS(ZuordLastRow,(ZuordFirstTiColumnNr+MATCH(AZ$1,AllZuordWochStart,0)-1)))),AllZuordResId,$B17)))</f>
        <v>0</v>
      </c>
      <c r="BA17" s="87" cm="1">
        <f t="array" aca="1" ref="BA17" ca="1">IF($A17&lt;&gt;TXT_Zuord,"",IF(ISBLANK($B17),"Keine Res_Id",SUMIFS(INDIRECT(CONCATENATE(ADDRESS(ZuordFirstRow,(ZuordFirstTiColumnNr+MATCH(BA$1,AllZuordWochStart,0)-1),,,"Zuordnung_Ressourcen"),":",ADDRESS(ZuordLastRow,(ZuordFirstTiColumnNr+MATCH(BA$1,AllZuordWochStart,0)-1)))),AllZuordResId,$B17)))</f>
        <v>0</v>
      </c>
      <c r="BB17" s="87" cm="1">
        <f t="array" aca="1" ref="BB17" ca="1">IF($A17&lt;&gt;TXT_Zuord,"",IF(ISBLANK($B17),"Keine Res_Id",SUMIFS(INDIRECT(CONCATENATE(ADDRESS(ZuordFirstRow,(ZuordFirstTiColumnNr+MATCH(BB$1,AllZuordWochStart,0)-1),,,"Zuordnung_Ressourcen"),":",ADDRESS(ZuordLastRow,(ZuordFirstTiColumnNr+MATCH(BB$1,AllZuordWochStart,0)-1)))),AllZuordResId,$B17)))</f>
        <v>0</v>
      </c>
      <c r="BC17" s="87" cm="1">
        <f t="array" aca="1" ref="BC17" ca="1">IF($A17&lt;&gt;TXT_Zuord,"",IF(ISBLANK($B17),"Keine Res_Id",SUMIFS(INDIRECT(CONCATENATE(ADDRESS(ZuordFirstRow,(ZuordFirstTiColumnNr+MATCH(BC$1,AllZuordWochStart,0)-1),,,"Zuordnung_Ressourcen"),":",ADDRESS(ZuordLastRow,(ZuordFirstTiColumnNr+MATCH(BC$1,AllZuordWochStart,0)-1)))),AllZuordResId,$B17)))</f>
        <v>0</v>
      </c>
      <c r="BD17" s="87" cm="1">
        <f t="array" aca="1" ref="BD17" ca="1">IF($A17&lt;&gt;TXT_Zuord,"",IF(ISBLANK($B17),"Keine Res_Id",SUMIFS(INDIRECT(CONCATENATE(ADDRESS(ZuordFirstRow,(ZuordFirstTiColumnNr+MATCH(BD$1,AllZuordWochStart,0)-1),,,"Zuordnung_Ressourcen"),":",ADDRESS(ZuordLastRow,(ZuordFirstTiColumnNr+MATCH(BD$1,AllZuordWochStart,0)-1)))),AllZuordResId,$B17)))</f>
        <v>0</v>
      </c>
      <c r="BE17" s="87" cm="1">
        <f t="array" aca="1" ref="BE17" ca="1">IF($A17&lt;&gt;TXT_Zuord,"",IF(ISBLANK($B17),"Keine Res_Id",SUMIFS(INDIRECT(CONCATENATE(ADDRESS(ZuordFirstRow,(ZuordFirstTiColumnNr+MATCH(BE$1,AllZuordWochStart,0)-1),,,"Zuordnung_Ressourcen"),":",ADDRESS(ZuordLastRow,(ZuordFirstTiColumnNr+MATCH(BE$1,AllZuordWochStart,0)-1)))),AllZuordResId,$B17)))</f>
        <v>0</v>
      </c>
      <c r="BF17" s="87" cm="1">
        <f t="array" aca="1" ref="BF17" ca="1">IF($A17&lt;&gt;TXT_Zuord,"",IF(ISBLANK($B17),"Keine Res_Id",SUMIFS(INDIRECT(CONCATENATE(ADDRESS(ZuordFirstRow,(ZuordFirstTiColumnNr+MATCH(BF$1,AllZuordWochStart,0)-1),,,"Zuordnung_Ressourcen"),":",ADDRESS(ZuordLastRow,(ZuordFirstTiColumnNr+MATCH(BF$1,AllZuordWochStart,0)-1)))),AllZuordResId,$B17)))</f>
        <v>0</v>
      </c>
      <c r="BG17" s="87" cm="1">
        <f t="array" aca="1" ref="BG17" ca="1">IF($A17&lt;&gt;TXT_Zuord,"",IF(ISBLANK($B17),"Keine Res_Id",SUMIFS(INDIRECT(CONCATENATE(ADDRESS(ZuordFirstRow,(ZuordFirstTiColumnNr+MATCH(BG$1,AllZuordWochStart,0)-1),,,"Zuordnung_Ressourcen"),":",ADDRESS(ZuordLastRow,(ZuordFirstTiColumnNr+MATCH(BG$1,AllZuordWochStart,0)-1)))),AllZuordResId,$B17)))</f>
        <v>0</v>
      </c>
      <c r="BH17" s="87" cm="1">
        <f t="array" aca="1" ref="BH17" ca="1">IF($A17&lt;&gt;TXT_Zuord,"",IF(ISBLANK($B17),"Keine Res_Id",SUMIFS(INDIRECT(CONCATENATE(ADDRESS(ZuordFirstRow,(ZuordFirstTiColumnNr+MATCH(BH$1,AllZuordWochStart,0)-1),,,"Zuordnung_Ressourcen"),":",ADDRESS(ZuordLastRow,(ZuordFirstTiColumnNr+MATCH(BH$1,AllZuordWochStart,0)-1)))),AllZuordResId,$B17)))</f>
        <v>0</v>
      </c>
      <c r="BI17" s="87" cm="1">
        <f t="array" aca="1" ref="BI17" ca="1">IF($A17&lt;&gt;TXT_Zuord,"",IF(ISBLANK($B17),"Keine Res_Id",SUMIFS(INDIRECT(CONCATENATE(ADDRESS(ZuordFirstRow,(ZuordFirstTiColumnNr+MATCH(BI$1,AllZuordWochStart,0)-1),,,"Zuordnung_Ressourcen"),":",ADDRESS(ZuordLastRow,(ZuordFirstTiColumnNr+MATCH(BI$1,AllZuordWochStart,0)-1)))),AllZuordResId,$B17)))</f>
        <v>0</v>
      </c>
      <c r="BJ17" s="87" cm="1">
        <f t="array" aca="1" ref="BJ17" ca="1">IF($A17&lt;&gt;TXT_Zuord,"",IF(ISBLANK($B17),"Keine Res_Id",SUMIFS(INDIRECT(CONCATENATE(ADDRESS(ZuordFirstRow,(ZuordFirstTiColumnNr+MATCH(BJ$1,AllZuordWochStart,0)-1),,,"Zuordnung_Ressourcen"),":",ADDRESS(ZuordLastRow,(ZuordFirstTiColumnNr+MATCH(BJ$1,AllZuordWochStart,0)-1)))),AllZuordResId,$B17)))</f>
        <v>0</v>
      </c>
      <c r="BK17" s="87" cm="1">
        <f t="array" aca="1" ref="BK17" ca="1">IF($A17&lt;&gt;TXT_Zuord,"",IF(ISBLANK($B17),"Keine Res_Id",SUMIFS(INDIRECT(CONCATENATE(ADDRESS(ZuordFirstRow,(ZuordFirstTiColumnNr+MATCH(BK$1,AllZuordWochStart,0)-1),,,"Zuordnung_Ressourcen"),":",ADDRESS(ZuordLastRow,(ZuordFirstTiColumnNr+MATCH(BK$1,AllZuordWochStart,0)-1)))),AllZuordResId,$B17)))</f>
        <v>0</v>
      </c>
      <c r="BL17" s="87" cm="1">
        <f t="array" aca="1" ref="BL17" ca="1">IF($A17&lt;&gt;TXT_Zuord,"",IF(ISBLANK($B17),"Keine Res_Id",SUMIFS(INDIRECT(CONCATENATE(ADDRESS(ZuordFirstRow,(ZuordFirstTiColumnNr+MATCH(BL$1,AllZuordWochStart,0)-1),,,"Zuordnung_Ressourcen"),":",ADDRESS(ZuordLastRow,(ZuordFirstTiColumnNr+MATCH(BL$1,AllZuordWochStart,0)-1)))),AllZuordResId,$B17)))</f>
        <v>0</v>
      </c>
      <c r="BM17" s="87" cm="1">
        <f t="array" aca="1" ref="BM17" ca="1">IF($A17&lt;&gt;TXT_Zuord,"",IF(ISBLANK($B17),"Keine Res_Id",SUMIFS(INDIRECT(CONCATENATE(ADDRESS(ZuordFirstRow,(ZuordFirstTiColumnNr+MATCH(BM$1,AllZuordWochStart,0)-1),,,"Zuordnung_Ressourcen"),":",ADDRESS(ZuordLastRow,(ZuordFirstTiColumnNr+MATCH(BM$1,AllZuordWochStart,0)-1)))),AllZuordResId,$B17)))</f>
        <v>0</v>
      </c>
      <c r="BN17" s="87" cm="1">
        <f t="array" aca="1" ref="BN17" ca="1">IF($A17&lt;&gt;TXT_Zuord,"",IF(ISBLANK($B17),"Keine Res_Id",SUMIFS(INDIRECT(CONCATENATE(ADDRESS(ZuordFirstRow,(ZuordFirstTiColumnNr+MATCH(BN$1,AllZuordWochStart,0)-1),,,"Zuordnung_Ressourcen"),":",ADDRESS(ZuordLastRow,(ZuordFirstTiColumnNr+MATCH(BN$1,AllZuordWochStart,0)-1)))),AllZuordResId,$B17)))</f>
        <v>0</v>
      </c>
      <c r="BO17" s="87" cm="1">
        <f t="array" aca="1" ref="BO17" ca="1">IF($A17&lt;&gt;TXT_Zuord,"",IF(ISBLANK($B17),"Keine Res_Id",SUMIFS(INDIRECT(CONCATENATE(ADDRESS(ZuordFirstRow,(ZuordFirstTiColumnNr+MATCH(BO$1,AllZuordWochStart,0)-1),,,"Zuordnung_Ressourcen"),":",ADDRESS(ZuordLastRow,(ZuordFirstTiColumnNr+MATCH(BO$1,AllZuordWochStart,0)-1)))),AllZuordResId,$B17)))</f>
        <v>0</v>
      </c>
      <c r="BP17" s="87" cm="1">
        <f t="array" aca="1" ref="BP17" ca="1">IF($A17&lt;&gt;TXT_Zuord,"",IF(ISBLANK($B17),"Keine Res_Id",SUMIFS(INDIRECT(CONCATENATE(ADDRESS(ZuordFirstRow,(ZuordFirstTiColumnNr+MATCH(BP$1,AllZuordWochStart,0)-1),,,"Zuordnung_Ressourcen"),":",ADDRESS(ZuordLastRow,(ZuordFirstTiColumnNr+MATCH(BP$1,AllZuordWochStart,0)-1)))),AllZuordResId,$B17)))</f>
        <v>0</v>
      </c>
      <c r="BQ17" s="87" cm="1">
        <f t="array" aca="1" ref="BQ17" ca="1">IF($A17&lt;&gt;TXT_Zuord,"",IF(ISBLANK($B17),"Keine Res_Id",SUMIFS(INDIRECT(CONCATENATE(ADDRESS(ZuordFirstRow,(ZuordFirstTiColumnNr+MATCH(BQ$1,AllZuordWochStart,0)-1),,,"Zuordnung_Ressourcen"),":",ADDRESS(ZuordLastRow,(ZuordFirstTiColumnNr+MATCH(BQ$1,AllZuordWochStart,0)-1)))),AllZuordResId,$B17)))</f>
        <v>0</v>
      </c>
      <c r="BR17" s="87" cm="1">
        <f t="array" aca="1" ref="BR17" ca="1">IF($A17&lt;&gt;TXT_Zuord,"",IF(ISBLANK($B17),"Keine Res_Id",SUMIFS(INDIRECT(CONCATENATE(ADDRESS(ZuordFirstRow,(ZuordFirstTiColumnNr+MATCH(BR$1,AllZuordWochStart,0)-1),,,"Zuordnung_Ressourcen"),":",ADDRESS(ZuordLastRow,(ZuordFirstTiColumnNr+MATCH(BR$1,AllZuordWochStart,0)-1)))),AllZuordResId,$B17)))</f>
        <v>0</v>
      </c>
      <c r="BS17" s="87" cm="1">
        <f t="array" aca="1" ref="BS17" ca="1">IF($A17&lt;&gt;TXT_Zuord,"",IF(ISBLANK($B17),"Keine Res_Id",SUMIFS(INDIRECT(CONCATENATE(ADDRESS(ZuordFirstRow,(ZuordFirstTiColumnNr+MATCH(BS$1,AllZuordWochStart,0)-1),,,"Zuordnung_Ressourcen"),":",ADDRESS(ZuordLastRow,(ZuordFirstTiColumnNr+MATCH(BS$1,AllZuordWochStart,0)-1)))),AllZuordResId,$B17)))</f>
        <v>0</v>
      </c>
      <c r="BT17" s="87" cm="1">
        <f t="array" aca="1" ref="BT17" ca="1">IF($A17&lt;&gt;TXT_Zuord,"",IF(ISBLANK($B17),"Keine Res_Id",SUMIFS(INDIRECT(CONCATENATE(ADDRESS(ZuordFirstRow,(ZuordFirstTiColumnNr+MATCH(BT$1,AllZuordWochStart,0)-1),,,"Zuordnung_Ressourcen"),":",ADDRESS(ZuordLastRow,(ZuordFirstTiColumnNr+MATCH(BT$1,AllZuordWochStart,0)-1)))),AllZuordResId,$B17)))</f>
        <v>0</v>
      </c>
      <c r="BU17" s="87" cm="1">
        <f t="array" aca="1" ref="BU17" ca="1">IF($A17&lt;&gt;TXT_Zuord,"",IF(ISBLANK($B17),"Keine Res_Id",SUMIFS(INDIRECT(CONCATENATE(ADDRESS(ZuordFirstRow,(ZuordFirstTiColumnNr+MATCH(BU$1,AllZuordWochStart,0)-1),,,"Zuordnung_Ressourcen"),":",ADDRESS(ZuordLastRow,(ZuordFirstTiColumnNr+MATCH(BU$1,AllZuordWochStart,0)-1)))),AllZuordResId,$B17)))</f>
        <v>0</v>
      </c>
      <c r="BV17" s="87" cm="1">
        <f t="array" aca="1" ref="BV17" ca="1">IF($A17&lt;&gt;TXT_Zuord,"",IF(ISBLANK($B17),"Keine Res_Id",SUMIFS(INDIRECT(CONCATENATE(ADDRESS(ZuordFirstRow,(ZuordFirstTiColumnNr+MATCH(BV$1,AllZuordWochStart,0)-1),,,"Zuordnung_Ressourcen"),":",ADDRESS(ZuordLastRow,(ZuordFirstTiColumnNr+MATCH(BV$1,AllZuordWochStart,0)-1)))),AllZuordResId,$B17)))</f>
        <v>0</v>
      </c>
      <c r="BW17" s="87" cm="1">
        <f t="array" aca="1" ref="BW17" ca="1">IF($A17&lt;&gt;TXT_Zuord,"",IF(ISBLANK($B17),"Keine Res_Id",SUMIFS(INDIRECT(CONCATENATE(ADDRESS(ZuordFirstRow,(ZuordFirstTiColumnNr+MATCH(BW$1,AllZuordWochStart,0)-1),,,"Zuordnung_Ressourcen"),":",ADDRESS(ZuordLastRow,(ZuordFirstTiColumnNr+MATCH(BW$1,AllZuordWochStart,0)-1)))),AllZuordResId,$B17)))</f>
        <v>0</v>
      </c>
      <c r="BX17" s="87" cm="1">
        <f t="array" aca="1" ref="BX17" ca="1">IF($A17&lt;&gt;TXT_Zuord,"",IF(ISBLANK($B17),"Keine Res_Id",SUMIFS(INDIRECT(CONCATENATE(ADDRESS(ZuordFirstRow,(ZuordFirstTiColumnNr+MATCH(BX$1,AllZuordWochStart,0)-1),,,"Zuordnung_Ressourcen"),":",ADDRESS(ZuordLastRow,(ZuordFirstTiColumnNr+MATCH(BX$1,AllZuordWochStart,0)-1)))),AllZuordResId,$B17)))</f>
        <v>0</v>
      </c>
      <c r="BY17" s="87" cm="1">
        <f t="array" aca="1" ref="BY17" ca="1">IF($A17&lt;&gt;TXT_Zuord,"",IF(ISBLANK($B17),"Keine Res_Id",SUMIFS(INDIRECT(CONCATENATE(ADDRESS(ZuordFirstRow,(ZuordFirstTiColumnNr+MATCH(BY$1,AllZuordWochStart,0)-1),,,"Zuordnung_Ressourcen"),":",ADDRESS(ZuordLastRow,(ZuordFirstTiColumnNr+MATCH(BY$1,AllZuordWochStart,0)-1)))),AllZuordResId,$B17)))</f>
        <v>0</v>
      </c>
      <c r="BZ17" s="87" cm="1">
        <f t="array" aca="1" ref="BZ17" ca="1">IF($A17&lt;&gt;TXT_Zuord,"",IF(ISBLANK($B17),"Keine Res_Id",SUMIFS(INDIRECT(CONCATENATE(ADDRESS(ZuordFirstRow,(ZuordFirstTiColumnNr+MATCH(BZ$1,AllZuordWochStart,0)-1),,,"Zuordnung_Ressourcen"),":",ADDRESS(ZuordLastRow,(ZuordFirstTiColumnNr+MATCH(BZ$1,AllZuordWochStart,0)-1)))),AllZuordResId,$B17)))</f>
        <v>0</v>
      </c>
      <c r="CA17" s="87" cm="1">
        <f t="array" aca="1" ref="CA17" ca="1">IF($A17&lt;&gt;TXT_Zuord,"",IF(ISBLANK($B17),"Keine Res_Id",SUMIFS(INDIRECT(CONCATENATE(ADDRESS(ZuordFirstRow,(ZuordFirstTiColumnNr+MATCH(CA$1,AllZuordWochStart,0)-1),,,"Zuordnung_Ressourcen"),":",ADDRESS(ZuordLastRow,(ZuordFirstTiColumnNr+MATCH(CA$1,AllZuordWochStart,0)-1)))),AllZuordResId,$B17)))</f>
        <v>0</v>
      </c>
      <c r="CB17" s="87" cm="1">
        <f t="array" aca="1" ref="CB17" ca="1">IF($A17&lt;&gt;TXT_Zuord,"",IF(ISBLANK($B17),"Keine Res_Id",SUMIFS(INDIRECT(CONCATENATE(ADDRESS(ZuordFirstRow,(ZuordFirstTiColumnNr+MATCH(CB$1,AllZuordWochStart,0)-1),,,"Zuordnung_Ressourcen"),":",ADDRESS(ZuordLastRow,(ZuordFirstTiColumnNr+MATCH(CB$1,AllZuordWochStart,0)-1)))),AllZuordResId,$B17)))</f>
        <v>0</v>
      </c>
      <c r="CC17" s="87" cm="1">
        <f t="array" aca="1" ref="CC17" ca="1">IF($A17&lt;&gt;TXT_Zuord,"",IF(ISBLANK($B17),"Keine Res_Id",SUMIFS(INDIRECT(CONCATENATE(ADDRESS(ZuordFirstRow,(ZuordFirstTiColumnNr+MATCH(CC$1,AllZuordWochStart,0)-1),,,"Zuordnung_Ressourcen"),":",ADDRESS(ZuordLastRow,(ZuordFirstTiColumnNr+MATCH(CC$1,AllZuordWochStart,0)-1)))),AllZuordResId,$B17)))</f>
        <v>0</v>
      </c>
      <c r="CD17" s="87" cm="1">
        <f t="array" aca="1" ref="CD17" ca="1">IF($A17&lt;&gt;TXT_Zuord,"",IF(ISBLANK($B17),"Keine Res_Id",SUMIFS(INDIRECT(CONCATENATE(ADDRESS(ZuordFirstRow,(ZuordFirstTiColumnNr+MATCH(CD$1,AllZuordWochStart,0)-1),,,"Zuordnung_Ressourcen"),":",ADDRESS(ZuordLastRow,(ZuordFirstTiColumnNr+MATCH(CD$1,AllZuordWochStart,0)-1)))),AllZuordResId,$B17)))</f>
        <v>0</v>
      </c>
      <c r="CE17" s="87" cm="1">
        <f t="array" aca="1" ref="CE17" ca="1">IF($A17&lt;&gt;TXT_Zuord,"",IF(ISBLANK($B17),"Keine Res_Id",SUMIFS(INDIRECT(CONCATENATE(ADDRESS(ZuordFirstRow,(ZuordFirstTiColumnNr+MATCH(CE$1,AllZuordWochStart,0)-1),,,"Zuordnung_Ressourcen"),":",ADDRESS(ZuordLastRow,(ZuordFirstTiColumnNr+MATCH(CE$1,AllZuordWochStart,0)-1)))),AllZuordResId,$B17)))</f>
        <v>0</v>
      </c>
      <c r="CF17" s="87" cm="1">
        <f t="array" aca="1" ref="CF17" ca="1">IF($A17&lt;&gt;TXT_Zuord,"",IF(ISBLANK($B17),"Keine Res_Id",SUMIFS(INDIRECT(CONCATENATE(ADDRESS(ZuordFirstRow,(ZuordFirstTiColumnNr+MATCH(CF$1,AllZuordWochStart,0)-1),,,"Zuordnung_Ressourcen"),":",ADDRESS(ZuordLastRow,(ZuordFirstTiColumnNr+MATCH(CF$1,AllZuordWochStart,0)-1)))),AllZuordResId,$B17)))</f>
        <v>0</v>
      </c>
      <c r="CG17" s="87" cm="1">
        <f t="array" aca="1" ref="CG17" ca="1">IF($A17&lt;&gt;TXT_Zuord,"",IF(ISBLANK($B17),"Keine Res_Id",SUMIFS(INDIRECT(CONCATENATE(ADDRESS(ZuordFirstRow,(ZuordFirstTiColumnNr+MATCH(CG$1,AllZuordWochStart,0)-1),,,"Zuordnung_Ressourcen"),":",ADDRESS(ZuordLastRow,(ZuordFirstTiColumnNr+MATCH(CG$1,AllZuordWochStart,0)-1)))),AllZuordResId,$B17)))</f>
        <v>0</v>
      </c>
      <c r="CH17" s="87" cm="1">
        <f t="array" aca="1" ref="CH17" ca="1">IF($A17&lt;&gt;TXT_Zuord,"",IF(ISBLANK($B17),"Keine Res_Id",SUMIFS(INDIRECT(CONCATENATE(ADDRESS(ZuordFirstRow,(ZuordFirstTiColumnNr+MATCH(CH$1,AllZuordWochStart,0)-1),,,"Zuordnung_Ressourcen"),":",ADDRESS(ZuordLastRow,(ZuordFirstTiColumnNr+MATCH(CH$1,AllZuordWochStart,0)-1)))),AllZuordResId,$B17)))</f>
        <v>0</v>
      </c>
      <c r="CI17" s="87" cm="1">
        <f t="array" aca="1" ref="CI17" ca="1">IF($A17&lt;&gt;TXT_Zuord,"",IF(ISBLANK($B17),"Keine Res_Id",SUMIFS(INDIRECT(CONCATENATE(ADDRESS(ZuordFirstRow,(ZuordFirstTiColumnNr+MATCH(CI$1,AllZuordWochStart,0)-1),,,"Zuordnung_Ressourcen"),":",ADDRESS(ZuordLastRow,(ZuordFirstTiColumnNr+MATCH(CI$1,AllZuordWochStart,0)-1)))),AllZuordResId,$B17)))</f>
        <v>0</v>
      </c>
      <c r="CJ17" s="87" cm="1">
        <f t="array" aca="1" ref="CJ17" ca="1">IF($A17&lt;&gt;TXT_Zuord,"",IF(ISBLANK($B17),"Keine Res_Id",SUMIFS(INDIRECT(CONCATENATE(ADDRESS(ZuordFirstRow,(ZuordFirstTiColumnNr+MATCH(CJ$1,AllZuordWochStart,0)-1),,,"Zuordnung_Ressourcen"),":",ADDRESS(ZuordLastRow,(ZuordFirstTiColumnNr+MATCH(CJ$1,AllZuordWochStart,0)-1)))),AllZuordResId,$B17)))</f>
        <v>0</v>
      </c>
      <c r="CK17" s="87" cm="1">
        <f t="array" aca="1" ref="CK17" ca="1">IF($A17&lt;&gt;TXT_Zuord,"",IF(ISBLANK($B17),"Keine Res_Id",SUMIFS(INDIRECT(CONCATENATE(ADDRESS(ZuordFirstRow,(ZuordFirstTiColumnNr+MATCH(CK$1,AllZuordWochStart,0)-1),,,"Zuordnung_Ressourcen"),":",ADDRESS(ZuordLastRow,(ZuordFirstTiColumnNr+MATCH(CK$1,AllZuordWochStart,0)-1)))),AllZuordResId,$B17)))</f>
        <v>0</v>
      </c>
      <c r="CL17" s="87" cm="1">
        <f t="array" aca="1" ref="CL17" ca="1">IF($A17&lt;&gt;TXT_Zuord,"",IF(ISBLANK($B17),"Keine Res_Id",SUMIFS(INDIRECT(CONCATENATE(ADDRESS(ZuordFirstRow,(ZuordFirstTiColumnNr+MATCH(CL$1,AllZuordWochStart,0)-1),,,"Zuordnung_Ressourcen"),":",ADDRESS(ZuordLastRow,(ZuordFirstTiColumnNr+MATCH(CL$1,AllZuordWochStart,0)-1)))),AllZuordResId,$B17)))</f>
        <v>0</v>
      </c>
      <c r="CM17" s="87" cm="1">
        <f t="array" aca="1" ref="CM17" ca="1">IF($A17&lt;&gt;TXT_Zuord,"",IF(ISBLANK($B17),"Keine Res_Id",SUMIFS(INDIRECT(CONCATENATE(ADDRESS(ZuordFirstRow,(ZuordFirstTiColumnNr+MATCH(CM$1,AllZuordWochStart,0)-1),,,"Zuordnung_Ressourcen"),":",ADDRESS(ZuordLastRow,(ZuordFirstTiColumnNr+MATCH(CM$1,AllZuordWochStart,0)-1)))),AllZuordResId,$B17)))</f>
        <v>0</v>
      </c>
      <c r="CN17" s="87" cm="1">
        <f t="array" aca="1" ref="CN17" ca="1">IF($A17&lt;&gt;TXT_Zuord,"",IF(ISBLANK($B17),"Keine Res_Id",SUMIFS(INDIRECT(CONCATENATE(ADDRESS(ZuordFirstRow,(ZuordFirstTiColumnNr+MATCH(CN$1,AllZuordWochStart,0)-1),,,"Zuordnung_Ressourcen"),":",ADDRESS(ZuordLastRow,(ZuordFirstTiColumnNr+MATCH(CN$1,AllZuordWochStart,0)-1)))),AllZuordResId,$B17)))</f>
        <v>0</v>
      </c>
      <c r="CO17" s="87" cm="1">
        <f t="array" aca="1" ref="CO17" ca="1">IF($A17&lt;&gt;TXT_Zuord,"",IF(ISBLANK($B17),"Keine Res_Id",SUMIFS(INDIRECT(CONCATENATE(ADDRESS(ZuordFirstRow,(ZuordFirstTiColumnNr+MATCH(CO$1,AllZuordWochStart,0)-1),,,"Zuordnung_Ressourcen"),":",ADDRESS(ZuordLastRow,(ZuordFirstTiColumnNr+MATCH(CO$1,AllZuordWochStart,0)-1)))),AllZuordResId,$B17)))</f>
        <v>0</v>
      </c>
      <c r="CP17" s="87" cm="1">
        <f t="array" aca="1" ref="CP17" ca="1">IF($A17&lt;&gt;TXT_Zuord,"",IF(ISBLANK($B17),"Keine Res_Id",SUMIFS(INDIRECT(CONCATENATE(ADDRESS(ZuordFirstRow,(ZuordFirstTiColumnNr+MATCH(CP$1,AllZuordWochStart,0)-1),,,"Zuordnung_Ressourcen"),":",ADDRESS(ZuordLastRow,(ZuordFirstTiColumnNr+MATCH(CP$1,AllZuordWochStart,0)-1)))),AllZuordResId,$B17)))</f>
        <v>0</v>
      </c>
      <c r="CQ17" s="87" cm="1">
        <f t="array" aca="1" ref="CQ17" ca="1">IF($A17&lt;&gt;TXT_Zuord,"",IF(ISBLANK($B17),"Keine Res_Id",SUMIFS(INDIRECT(CONCATENATE(ADDRESS(ZuordFirstRow,(ZuordFirstTiColumnNr+MATCH(CQ$1,AllZuordWochStart,0)-1),,,"Zuordnung_Ressourcen"),":",ADDRESS(ZuordLastRow,(ZuordFirstTiColumnNr+MATCH(CQ$1,AllZuordWochStart,0)-1)))),AllZuordResId,$B17)))</f>
        <v>0</v>
      </c>
      <c r="CR17" s="87" cm="1">
        <f t="array" aca="1" ref="CR17" ca="1">IF($A17&lt;&gt;TXT_Zuord,"",IF(ISBLANK($B17),"Keine Res_Id",SUMIFS(INDIRECT(CONCATENATE(ADDRESS(ZuordFirstRow,(ZuordFirstTiColumnNr+MATCH(CR$1,AllZuordWochStart,0)-1),,,"Zuordnung_Ressourcen"),":",ADDRESS(ZuordLastRow,(ZuordFirstTiColumnNr+MATCH(CR$1,AllZuordWochStart,0)-1)))),AllZuordResId,$B17)))</f>
        <v>0</v>
      </c>
      <c r="CS17" s="87" cm="1">
        <f t="array" aca="1" ref="CS17" ca="1">IF($A17&lt;&gt;TXT_Zuord,"",IF(ISBLANK($B17),"Keine Res_Id",SUMIFS(INDIRECT(CONCATENATE(ADDRESS(ZuordFirstRow,(ZuordFirstTiColumnNr+MATCH(CS$1,AllZuordWochStart,0)-1),,,"Zuordnung_Ressourcen"),":",ADDRESS(ZuordLastRow,(ZuordFirstTiColumnNr+MATCH(CS$1,AllZuordWochStart,0)-1)))),AllZuordResId,$B17)))</f>
        <v>0</v>
      </c>
      <c r="CT17" s="87" cm="1">
        <f t="array" aca="1" ref="CT17" ca="1">IF($A17&lt;&gt;TXT_Zuord,"",IF(ISBLANK($B17),"Keine Res_Id",SUMIFS(INDIRECT(CONCATENATE(ADDRESS(ZuordFirstRow,(ZuordFirstTiColumnNr+MATCH(CT$1,AllZuordWochStart,0)-1),,,"Zuordnung_Ressourcen"),":",ADDRESS(ZuordLastRow,(ZuordFirstTiColumnNr+MATCH(CT$1,AllZuordWochStart,0)-1)))),AllZuordResId,$B17)))</f>
        <v>0</v>
      </c>
      <c r="CU17" s="87" cm="1">
        <f t="array" aca="1" ref="CU17" ca="1">IF($A17&lt;&gt;TXT_Zuord,"",IF(ISBLANK($B17),"Keine Res_Id",SUMIFS(INDIRECT(CONCATENATE(ADDRESS(ZuordFirstRow,(ZuordFirstTiColumnNr+MATCH(CU$1,AllZuordWochStart,0)-1),,,"Zuordnung_Ressourcen"),":",ADDRESS(ZuordLastRow,(ZuordFirstTiColumnNr+MATCH(CU$1,AllZuordWochStart,0)-1)))),AllZuordResId,$B17)))</f>
        <v>0</v>
      </c>
      <c r="CV17" s="87" cm="1">
        <f t="array" aca="1" ref="CV17" ca="1">IF($A17&lt;&gt;TXT_Zuord,"",IF(ISBLANK($B17),"Keine Res_Id",SUMIFS(INDIRECT(CONCATENATE(ADDRESS(ZuordFirstRow,(ZuordFirstTiColumnNr+MATCH(CV$1,AllZuordWochStart,0)-1),,,"Zuordnung_Ressourcen"),":",ADDRESS(ZuordLastRow,(ZuordFirstTiColumnNr+MATCH(CV$1,AllZuordWochStart,0)-1)))),AllZuordResId,$B17)))</f>
        <v>0</v>
      </c>
      <c r="CW17" s="87" cm="1">
        <f t="array" aca="1" ref="CW17" ca="1">IF($A17&lt;&gt;TXT_Zuord,"",IF(ISBLANK($B17),"Keine Res_Id",SUMIFS(INDIRECT(CONCATENATE(ADDRESS(ZuordFirstRow,(ZuordFirstTiColumnNr+MATCH(CW$1,AllZuordWochStart,0)-1),,,"Zuordnung_Ressourcen"),":",ADDRESS(ZuordLastRow,(ZuordFirstTiColumnNr+MATCH(CW$1,AllZuordWochStart,0)-1)))),AllZuordResId,$B17)))</f>
        <v>0</v>
      </c>
      <c r="CX17" s="87" cm="1">
        <f t="array" aca="1" ref="CX17" ca="1">IF($A17&lt;&gt;TXT_Zuord,"",IF(ISBLANK($B17),"Keine Res_Id",SUMIFS(INDIRECT(CONCATENATE(ADDRESS(ZuordFirstRow,(ZuordFirstTiColumnNr+MATCH(CX$1,AllZuordWochStart,0)-1),,,"Zuordnung_Ressourcen"),":",ADDRESS(ZuordLastRow,(ZuordFirstTiColumnNr+MATCH(CX$1,AllZuordWochStart,0)-1)))),AllZuordResId,$B17)))</f>
        <v>0</v>
      </c>
      <c r="CY17" s="87" cm="1">
        <f t="array" aca="1" ref="CY17" ca="1">IF($A17&lt;&gt;TXT_Zuord,"",IF(ISBLANK($B17),"Keine Res_Id",SUMIFS(INDIRECT(CONCATENATE(ADDRESS(ZuordFirstRow,(ZuordFirstTiColumnNr+MATCH(CY$1,AllZuordWochStart,0)-1),,,"Zuordnung_Ressourcen"),":",ADDRESS(ZuordLastRow,(ZuordFirstTiColumnNr+MATCH(CY$1,AllZuordWochStart,0)-1)))),AllZuordResId,$B17)))</f>
        <v>0</v>
      </c>
      <c r="CZ17" s="87" cm="1">
        <f t="array" aca="1" ref="CZ17" ca="1">IF($A17&lt;&gt;TXT_Zuord,"",IF(ISBLANK($B17),"Keine Res_Id",SUMIFS(INDIRECT(CONCATENATE(ADDRESS(ZuordFirstRow,(ZuordFirstTiColumnNr+MATCH(CZ$1,AllZuordWochStart,0)-1),,,"Zuordnung_Ressourcen"),":",ADDRESS(ZuordLastRow,(ZuordFirstTiColumnNr+MATCH(CZ$1,AllZuordWochStart,0)-1)))),AllZuordResId,$B17)))</f>
        <v>0</v>
      </c>
      <c r="DA17" s="87" cm="1">
        <f t="array" aca="1" ref="DA17" ca="1">IF($A17&lt;&gt;TXT_Zuord,"",IF(ISBLANK($B17),"Keine Res_Id",SUMIFS(INDIRECT(CONCATENATE(ADDRESS(ZuordFirstRow,(ZuordFirstTiColumnNr+MATCH(DA$1,AllZuordWochStart,0)-1),,,"Zuordnung_Ressourcen"),":",ADDRESS(ZuordLastRow,(ZuordFirstTiColumnNr+MATCH(DA$1,AllZuordWochStart,0)-1)))),AllZuordResId,$B17)))</f>
        <v>0</v>
      </c>
      <c r="DB17" s="87" cm="1">
        <f t="array" aca="1" ref="DB17" ca="1">IF($A17&lt;&gt;TXT_Zuord,"",IF(ISBLANK($B17),"Keine Res_Id",SUMIFS(INDIRECT(CONCATENATE(ADDRESS(ZuordFirstRow,(ZuordFirstTiColumnNr+MATCH(DB$1,AllZuordWochStart,0)-1),,,"Zuordnung_Ressourcen"),":",ADDRESS(ZuordLastRow,(ZuordFirstTiColumnNr+MATCH(DB$1,AllZuordWochStart,0)-1)))),AllZuordResId,$B17)))</f>
        <v>0</v>
      </c>
      <c r="DC17" s="87" cm="1">
        <f t="array" aca="1" ref="DC17" ca="1">IF($A17&lt;&gt;TXT_Zuord,"",IF(ISBLANK($B17),"Keine Res_Id",SUMIFS(INDIRECT(CONCATENATE(ADDRESS(ZuordFirstRow,(ZuordFirstTiColumnNr+MATCH(DC$1,AllZuordWochStart,0)-1),,,"Zuordnung_Ressourcen"),":",ADDRESS(ZuordLastRow,(ZuordFirstTiColumnNr+MATCH(DC$1,AllZuordWochStart,0)-1)))),AllZuordResId,$B17)))</f>
        <v>0</v>
      </c>
      <c r="DD17" s="87" cm="1">
        <f t="array" aca="1" ref="DD17" ca="1">IF($A17&lt;&gt;TXT_Zuord,"",IF(ISBLANK($B17),"Keine Res_Id",SUMIFS(INDIRECT(CONCATENATE(ADDRESS(ZuordFirstRow,(ZuordFirstTiColumnNr+MATCH(DD$1,AllZuordWochStart,0)-1),,,"Zuordnung_Ressourcen"),":",ADDRESS(ZuordLastRow,(ZuordFirstTiColumnNr+MATCH(DD$1,AllZuordWochStart,0)-1)))),AllZuordResId,$B17)))</f>
        <v>0</v>
      </c>
      <c r="DE17" s="87" cm="1">
        <f t="array" aca="1" ref="DE17" ca="1">IF($A17&lt;&gt;TXT_Zuord,"",IF(ISBLANK($B17),"Keine Res_Id",SUMIFS(INDIRECT(CONCATENATE(ADDRESS(ZuordFirstRow,(ZuordFirstTiColumnNr+MATCH(DE$1,AllZuordWochStart,0)-1),,,"Zuordnung_Ressourcen"),":",ADDRESS(ZuordLastRow,(ZuordFirstTiColumnNr+MATCH(DE$1,AllZuordWochStart,0)-1)))),AllZuordResId,$B17)))</f>
        <v>0</v>
      </c>
      <c r="DF17" s="87" cm="1">
        <f t="array" aca="1" ref="DF17" ca="1">IF($A17&lt;&gt;TXT_Zuord,"",IF(ISBLANK($B17),"Keine Res_Id",SUMIFS(INDIRECT(CONCATENATE(ADDRESS(ZuordFirstRow,(ZuordFirstTiColumnNr+MATCH(DF$1,AllZuordWochStart,0)-1),,,"Zuordnung_Ressourcen"),":",ADDRESS(ZuordLastRow,(ZuordFirstTiColumnNr+MATCH(DF$1,AllZuordWochStart,0)-1)))),AllZuordResId,$B17)))</f>
        <v>0</v>
      </c>
      <c r="DG17" s="87" cm="1">
        <f t="array" aca="1" ref="DG17" ca="1">IF($A17&lt;&gt;TXT_Zuord,"",IF(ISBLANK($B17),"Keine Res_Id",SUMIFS(INDIRECT(CONCATENATE(ADDRESS(ZuordFirstRow,(ZuordFirstTiColumnNr+MATCH(DG$1,AllZuordWochStart,0)-1),,,"Zuordnung_Ressourcen"),":",ADDRESS(ZuordLastRow,(ZuordFirstTiColumnNr+MATCH(DG$1,AllZuordWochStart,0)-1)))),AllZuordResId,$B17)))</f>
        <v>0</v>
      </c>
    </row>
    <row r="18" spans="1:111" s="23" customFormat="1" ht="16.5" x14ac:dyDescent="0.3">
      <c r="A18" s="74" t="s">
        <v>100</v>
      </c>
      <c r="B18" s="69"/>
      <c r="C18" s="65"/>
      <c r="D18" s="65"/>
      <c r="E18" s="65"/>
      <c r="F18" s="65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</row>
    <row r="19" spans="1:111" s="23" customFormat="1" ht="16.5" x14ac:dyDescent="0.3">
      <c r="A19" s="74" t="s">
        <v>101</v>
      </c>
      <c r="B19" s="87">
        <f>B18</f>
        <v>0</v>
      </c>
      <c r="C19" s="90">
        <f>C18</f>
        <v>0</v>
      </c>
      <c r="D19" s="90">
        <f>D18</f>
        <v>0</v>
      </c>
      <c r="E19" s="90">
        <f>E18</f>
        <v>0</v>
      </c>
      <c r="F19" s="90">
        <f>F18</f>
        <v>0</v>
      </c>
      <c r="G19" s="87" cm="1">
        <f t="array" aca="1" ref="G19" ca="1">IF($A19&lt;&gt;TXT_Zuord,"",IF(ISBLANK($B19),"Keine Res_Id",SUMIFS(INDIRECT(CONCATENATE(ADDRESS(ZuordFirstRow,(ZuordFirstTiColumnNr+MATCH(G$1,AllZuordWochStart,0)-1),,,"Zuordnung_Ressourcen"),":",ADDRESS(ZuordLastRow,(ZuordFirstTiColumnNr+MATCH(G$1,AllZuordWochStart,0)-1)))),AllZuordResId,$B19)))</f>
        <v>0</v>
      </c>
      <c r="H19" s="87" cm="1">
        <f t="array" aca="1" ref="H19" ca="1">IF($A19&lt;&gt;TXT_Zuord,"",IF(ISBLANK($B19),"Keine Res_Id",SUMIFS(INDIRECT(CONCATENATE(ADDRESS(ZuordFirstRow,(ZuordFirstTiColumnNr+MATCH(H$1,AllZuordWochStart,0)-1),,,"Zuordnung_Ressourcen"),":",ADDRESS(ZuordLastRow,(ZuordFirstTiColumnNr+MATCH(H$1,AllZuordWochStart,0)-1)))),AllZuordResId,$B19)))</f>
        <v>0</v>
      </c>
      <c r="I19" s="87" cm="1">
        <f t="array" aca="1" ref="I19" ca="1">IF($A19&lt;&gt;TXT_Zuord,"",IF(ISBLANK($B19),"Keine Res_Id",SUMIFS(INDIRECT(CONCATENATE(ADDRESS(ZuordFirstRow,(ZuordFirstTiColumnNr+MATCH(I$1,AllZuordWochStart,0)-1),,,"Zuordnung_Ressourcen"),":",ADDRESS(ZuordLastRow,(ZuordFirstTiColumnNr+MATCH(I$1,AllZuordWochStart,0)-1)))),AllZuordResId,$B19)))</f>
        <v>0</v>
      </c>
      <c r="J19" s="87" cm="1">
        <f t="array" aca="1" ref="J19" ca="1">IF($A19&lt;&gt;TXT_Zuord,"",IF(ISBLANK($B19),"Keine Res_Id",SUMIFS(INDIRECT(CONCATENATE(ADDRESS(ZuordFirstRow,(ZuordFirstTiColumnNr+MATCH(J$1,AllZuordWochStart,0)-1),,,"Zuordnung_Ressourcen"),":",ADDRESS(ZuordLastRow,(ZuordFirstTiColumnNr+MATCH(J$1,AllZuordWochStart,0)-1)))),AllZuordResId,$B19)))</f>
        <v>0</v>
      </c>
      <c r="K19" s="87" cm="1">
        <f t="array" aca="1" ref="K19" ca="1">IF($A19&lt;&gt;TXT_Zuord,"",IF(ISBLANK($B19),"Keine Res_Id",SUMIFS(INDIRECT(CONCATENATE(ADDRESS(ZuordFirstRow,(ZuordFirstTiColumnNr+MATCH(K$1,AllZuordWochStart,0)-1),,,"Zuordnung_Ressourcen"),":",ADDRESS(ZuordLastRow,(ZuordFirstTiColumnNr+MATCH(K$1,AllZuordWochStart,0)-1)))),AllZuordResId,$B19)))</f>
        <v>0</v>
      </c>
      <c r="L19" s="87" cm="1">
        <f t="array" aca="1" ref="L19" ca="1">IF($A19&lt;&gt;TXT_Zuord,"",IF(ISBLANK($B19),"Keine Res_Id",SUMIFS(INDIRECT(CONCATENATE(ADDRESS(ZuordFirstRow,(ZuordFirstTiColumnNr+MATCH(L$1,AllZuordWochStart,0)-1),,,"Zuordnung_Ressourcen"),":",ADDRESS(ZuordLastRow,(ZuordFirstTiColumnNr+MATCH(L$1,AllZuordWochStart,0)-1)))),AllZuordResId,$B19)))</f>
        <v>0</v>
      </c>
      <c r="M19" s="87" cm="1">
        <f t="array" aca="1" ref="M19" ca="1">IF($A19&lt;&gt;TXT_Zuord,"",IF(ISBLANK($B19),"Keine Res_Id",SUMIFS(INDIRECT(CONCATENATE(ADDRESS(ZuordFirstRow,(ZuordFirstTiColumnNr+MATCH(M$1,AllZuordWochStart,0)-1),,,"Zuordnung_Ressourcen"),":",ADDRESS(ZuordLastRow,(ZuordFirstTiColumnNr+MATCH(M$1,AllZuordWochStart,0)-1)))),AllZuordResId,$B19)))</f>
        <v>0</v>
      </c>
      <c r="N19" s="87" cm="1">
        <f t="array" aca="1" ref="N19" ca="1">IF($A19&lt;&gt;TXT_Zuord,"",IF(ISBLANK($B19),"Keine Res_Id",SUMIFS(INDIRECT(CONCATENATE(ADDRESS(ZuordFirstRow,(ZuordFirstTiColumnNr+MATCH(N$1,AllZuordWochStart,0)-1),,,"Zuordnung_Ressourcen"),":",ADDRESS(ZuordLastRow,(ZuordFirstTiColumnNr+MATCH(N$1,AllZuordWochStart,0)-1)))),AllZuordResId,$B19)))</f>
        <v>0</v>
      </c>
      <c r="O19" s="87" cm="1">
        <f t="array" aca="1" ref="O19" ca="1">IF($A19&lt;&gt;TXT_Zuord,"",IF(ISBLANK($B19),"Keine Res_Id",SUMIFS(INDIRECT(CONCATENATE(ADDRESS(ZuordFirstRow,(ZuordFirstTiColumnNr+MATCH(O$1,AllZuordWochStart,0)-1),,,"Zuordnung_Ressourcen"),":",ADDRESS(ZuordLastRow,(ZuordFirstTiColumnNr+MATCH(O$1,AllZuordWochStart,0)-1)))),AllZuordResId,$B19)))</f>
        <v>0</v>
      </c>
      <c r="P19" s="87" cm="1">
        <f t="array" aca="1" ref="P19" ca="1">IF($A19&lt;&gt;TXT_Zuord,"",IF(ISBLANK($B19),"Keine Res_Id",SUMIFS(INDIRECT(CONCATENATE(ADDRESS(ZuordFirstRow,(ZuordFirstTiColumnNr+MATCH(P$1,AllZuordWochStart,0)-1),,,"Zuordnung_Ressourcen"),":",ADDRESS(ZuordLastRow,(ZuordFirstTiColumnNr+MATCH(P$1,AllZuordWochStart,0)-1)))),AllZuordResId,$B19)))</f>
        <v>0</v>
      </c>
      <c r="Q19" s="87" cm="1">
        <f t="array" aca="1" ref="Q19" ca="1">IF($A19&lt;&gt;TXT_Zuord,"",IF(ISBLANK($B19),"Keine Res_Id",SUMIFS(INDIRECT(CONCATENATE(ADDRESS(ZuordFirstRow,(ZuordFirstTiColumnNr+MATCH(Q$1,AllZuordWochStart,0)-1),,,"Zuordnung_Ressourcen"),":",ADDRESS(ZuordLastRow,(ZuordFirstTiColumnNr+MATCH(Q$1,AllZuordWochStart,0)-1)))),AllZuordResId,$B19)))</f>
        <v>0</v>
      </c>
      <c r="R19" s="87" cm="1">
        <f t="array" aca="1" ref="R19" ca="1">IF($A19&lt;&gt;TXT_Zuord,"",IF(ISBLANK($B19),"Keine Res_Id",SUMIFS(INDIRECT(CONCATENATE(ADDRESS(ZuordFirstRow,(ZuordFirstTiColumnNr+MATCH(R$1,AllZuordWochStart,0)-1),,,"Zuordnung_Ressourcen"),":",ADDRESS(ZuordLastRow,(ZuordFirstTiColumnNr+MATCH(R$1,AllZuordWochStart,0)-1)))),AllZuordResId,$B19)))</f>
        <v>0</v>
      </c>
      <c r="S19" s="87" cm="1">
        <f t="array" aca="1" ref="S19" ca="1">IF($A19&lt;&gt;TXT_Zuord,"",IF(ISBLANK($B19),"Keine Res_Id",SUMIFS(INDIRECT(CONCATENATE(ADDRESS(ZuordFirstRow,(ZuordFirstTiColumnNr+MATCH(S$1,AllZuordWochStart,0)-1),,,"Zuordnung_Ressourcen"),":",ADDRESS(ZuordLastRow,(ZuordFirstTiColumnNr+MATCH(S$1,AllZuordWochStart,0)-1)))),AllZuordResId,$B19)))</f>
        <v>0</v>
      </c>
      <c r="T19" s="87" cm="1">
        <f t="array" aca="1" ref="T19" ca="1">IF($A19&lt;&gt;TXT_Zuord,"",IF(ISBLANK($B19),"Keine Res_Id",SUMIFS(INDIRECT(CONCATENATE(ADDRESS(ZuordFirstRow,(ZuordFirstTiColumnNr+MATCH(T$1,AllZuordWochStart,0)-1),,,"Zuordnung_Ressourcen"),":",ADDRESS(ZuordLastRow,(ZuordFirstTiColumnNr+MATCH(T$1,AllZuordWochStart,0)-1)))),AllZuordResId,$B19)))</f>
        <v>0</v>
      </c>
      <c r="U19" s="87" cm="1">
        <f t="array" aca="1" ref="U19" ca="1">IF($A19&lt;&gt;TXT_Zuord,"",IF(ISBLANK($B19),"Keine Res_Id",SUMIFS(INDIRECT(CONCATENATE(ADDRESS(ZuordFirstRow,(ZuordFirstTiColumnNr+MATCH(U$1,AllZuordWochStart,0)-1),,,"Zuordnung_Ressourcen"),":",ADDRESS(ZuordLastRow,(ZuordFirstTiColumnNr+MATCH(U$1,AllZuordWochStart,0)-1)))),AllZuordResId,$B19)))</f>
        <v>0</v>
      </c>
      <c r="V19" s="87" cm="1">
        <f t="array" aca="1" ref="V19" ca="1">IF($A19&lt;&gt;TXT_Zuord,"",IF(ISBLANK($B19),"Keine Res_Id",SUMIFS(INDIRECT(CONCATENATE(ADDRESS(ZuordFirstRow,(ZuordFirstTiColumnNr+MATCH(V$1,AllZuordWochStart,0)-1),,,"Zuordnung_Ressourcen"),":",ADDRESS(ZuordLastRow,(ZuordFirstTiColumnNr+MATCH(V$1,AllZuordWochStart,0)-1)))),AllZuordResId,$B19)))</f>
        <v>0</v>
      </c>
      <c r="W19" s="87" cm="1">
        <f t="array" aca="1" ref="W19" ca="1">IF($A19&lt;&gt;TXT_Zuord,"",IF(ISBLANK($B19),"Keine Res_Id",SUMIFS(INDIRECT(CONCATENATE(ADDRESS(ZuordFirstRow,(ZuordFirstTiColumnNr+MATCH(W$1,AllZuordWochStart,0)-1),,,"Zuordnung_Ressourcen"),":",ADDRESS(ZuordLastRow,(ZuordFirstTiColumnNr+MATCH(W$1,AllZuordWochStart,0)-1)))),AllZuordResId,$B19)))</f>
        <v>0</v>
      </c>
      <c r="X19" s="87" cm="1">
        <f t="array" aca="1" ref="X19" ca="1">IF($A19&lt;&gt;TXT_Zuord,"",IF(ISBLANK($B19),"Keine Res_Id",SUMIFS(INDIRECT(CONCATENATE(ADDRESS(ZuordFirstRow,(ZuordFirstTiColumnNr+MATCH(X$1,AllZuordWochStart,0)-1),,,"Zuordnung_Ressourcen"),":",ADDRESS(ZuordLastRow,(ZuordFirstTiColumnNr+MATCH(X$1,AllZuordWochStart,0)-1)))),AllZuordResId,$B19)))</f>
        <v>0</v>
      </c>
      <c r="Y19" s="87" cm="1">
        <f t="array" aca="1" ref="Y19" ca="1">IF($A19&lt;&gt;TXT_Zuord,"",IF(ISBLANK($B19),"Keine Res_Id",SUMIFS(INDIRECT(CONCATENATE(ADDRESS(ZuordFirstRow,(ZuordFirstTiColumnNr+MATCH(Y$1,AllZuordWochStart,0)-1),,,"Zuordnung_Ressourcen"),":",ADDRESS(ZuordLastRow,(ZuordFirstTiColumnNr+MATCH(Y$1,AllZuordWochStart,0)-1)))),AllZuordResId,$B19)))</f>
        <v>0</v>
      </c>
      <c r="Z19" s="87" cm="1">
        <f t="array" aca="1" ref="Z19" ca="1">IF($A19&lt;&gt;TXT_Zuord,"",IF(ISBLANK($B19),"Keine Res_Id",SUMIFS(INDIRECT(CONCATENATE(ADDRESS(ZuordFirstRow,(ZuordFirstTiColumnNr+MATCH(Z$1,AllZuordWochStart,0)-1),,,"Zuordnung_Ressourcen"),":",ADDRESS(ZuordLastRow,(ZuordFirstTiColumnNr+MATCH(Z$1,AllZuordWochStart,0)-1)))),AllZuordResId,$B19)))</f>
        <v>0</v>
      </c>
      <c r="AA19" s="87" cm="1">
        <f t="array" aca="1" ref="AA19" ca="1">IF($A19&lt;&gt;TXT_Zuord,"",IF(ISBLANK($B19),"Keine Res_Id",SUMIFS(INDIRECT(CONCATENATE(ADDRESS(ZuordFirstRow,(ZuordFirstTiColumnNr+MATCH(AA$1,AllZuordWochStart,0)-1),,,"Zuordnung_Ressourcen"),":",ADDRESS(ZuordLastRow,(ZuordFirstTiColumnNr+MATCH(AA$1,AllZuordWochStart,0)-1)))),AllZuordResId,$B19)))</f>
        <v>0</v>
      </c>
      <c r="AB19" s="87" cm="1">
        <f t="array" aca="1" ref="AB19" ca="1">IF($A19&lt;&gt;TXT_Zuord,"",IF(ISBLANK($B19),"Keine Res_Id",SUMIFS(INDIRECT(CONCATENATE(ADDRESS(ZuordFirstRow,(ZuordFirstTiColumnNr+MATCH(AB$1,AllZuordWochStart,0)-1),,,"Zuordnung_Ressourcen"),":",ADDRESS(ZuordLastRow,(ZuordFirstTiColumnNr+MATCH(AB$1,AllZuordWochStart,0)-1)))),AllZuordResId,$B19)))</f>
        <v>0</v>
      </c>
      <c r="AC19" s="87" cm="1">
        <f t="array" aca="1" ref="AC19" ca="1">IF($A19&lt;&gt;TXT_Zuord,"",IF(ISBLANK($B19),"Keine Res_Id",SUMIFS(INDIRECT(CONCATENATE(ADDRESS(ZuordFirstRow,(ZuordFirstTiColumnNr+MATCH(AC$1,AllZuordWochStart,0)-1),,,"Zuordnung_Ressourcen"),":",ADDRESS(ZuordLastRow,(ZuordFirstTiColumnNr+MATCH(AC$1,AllZuordWochStart,0)-1)))),AllZuordResId,$B19)))</f>
        <v>0</v>
      </c>
      <c r="AD19" s="87" cm="1">
        <f t="array" aca="1" ref="AD19" ca="1">IF($A19&lt;&gt;TXT_Zuord,"",IF(ISBLANK($B19),"Keine Res_Id",SUMIFS(INDIRECT(CONCATENATE(ADDRESS(ZuordFirstRow,(ZuordFirstTiColumnNr+MATCH(AD$1,AllZuordWochStart,0)-1),,,"Zuordnung_Ressourcen"),":",ADDRESS(ZuordLastRow,(ZuordFirstTiColumnNr+MATCH(AD$1,AllZuordWochStart,0)-1)))),AllZuordResId,$B19)))</f>
        <v>0</v>
      </c>
      <c r="AE19" s="87" cm="1">
        <f t="array" aca="1" ref="AE19" ca="1">IF($A19&lt;&gt;TXT_Zuord,"",IF(ISBLANK($B19),"Keine Res_Id",SUMIFS(INDIRECT(CONCATENATE(ADDRESS(ZuordFirstRow,(ZuordFirstTiColumnNr+MATCH(AE$1,AllZuordWochStart,0)-1),,,"Zuordnung_Ressourcen"),":",ADDRESS(ZuordLastRow,(ZuordFirstTiColumnNr+MATCH(AE$1,AllZuordWochStart,0)-1)))),AllZuordResId,$B19)))</f>
        <v>0</v>
      </c>
      <c r="AF19" s="87" cm="1">
        <f t="array" aca="1" ref="AF19" ca="1">IF($A19&lt;&gt;TXT_Zuord,"",IF(ISBLANK($B19),"Keine Res_Id",SUMIFS(INDIRECT(CONCATENATE(ADDRESS(ZuordFirstRow,(ZuordFirstTiColumnNr+MATCH(AF$1,AllZuordWochStart,0)-1),,,"Zuordnung_Ressourcen"),":",ADDRESS(ZuordLastRow,(ZuordFirstTiColumnNr+MATCH(AF$1,AllZuordWochStart,0)-1)))),AllZuordResId,$B19)))</f>
        <v>0</v>
      </c>
      <c r="AG19" s="87" cm="1">
        <f t="array" aca="1" ref="AG19" ca="1">IF($A19&lt;&gt;TXT_Zuord,"",IF(ISBLANK($B19),"Keine Res_Id",SUMIFS(INDIRECT(CONCATENATE(ADDRESS(ZuordFirstRow,(ZuordFirstTiColumnNr+MATCH(AG$1,AllZuordWochStart,0)-1),,,"Zuordnung_Ressourcen"),":",ADDRESS(ZuordLastRow,(ZuordFirstTiColumnNr+MATCH(AG$1,AllZuordWochStart,0)-1)))),AllZuordResId,$B19)))</f>
        <v>0</v>
      </c>
      <c r="AH19" s="87" cm="1">
        <f t="array" aca="1" ref="AH19" ca="1">IF($A19&lt;&gt;TXT_Zuord,"",IF(ISBLANK($B19),"Keine Res_Id",SUMIFS(INDIRECT(CONCATENATE(ADDRESS(ZuordFirstRow,(ZuordFirstTiColumnNr+MATCH(AH$1,AllZuordWochStart,0)-1),,,"Zuordnung_Ressourcen"),":",ADDRESS(ZuordLastRow,(ZuordFirstTiColumnNr+MATCH(AH$1,AllZuordWochStart,0)-1)))),AllZuordResId,$B19)))</f>
        <v>0</v>
      </c>
      <c r="AI19" s="87" cm="1">
        <f t="array" aca="1" ref="AI19" ca="1">IF($A19&lt;&gt;TXT_Zuord,"",IF(ISBLANK($B19),"Keine Res_Id",SUMIFS(INDIRECT(CONCATENATE(ADDRESS(ZuordFirstRow,(ZuordFirstTiColumnNr+MATCH(AI$1,AllZuordWochStart,0)-1),,,"Zuordnung_Ressourcen"),":",ADDRESS(ZuordLastRow,(ZuordFirstTiColumnNr+MATCH(AI$1,AllZuordWochStart,0)-1)))),AllZuordResId,$B19)))</f>
        <v>0</v>
      </c>
      <c r="AJ19" s="87" cm="1">
        <f t="array" aca="1" ref="AJ19" ca="1">IF($A19&lt;&gt;TXT_Zuord,"",IF(ISBLANK($B19),"Keine Res_Id",SUMIFS(INDIRECT(CONCATENATE(ADDRESS(ZuordFirstRow,(ZuordFirstTiColumnNr+MATCH(AJ$1,AllZuordWochStart,0)-1),,,"Zuordnung_Ressourcen"),":",ADDRESS(ZuordLastRow,(ZuordFirstTiColumnNr+MATCH(AJ$1,AllZuordWochStart,0)-1)))),AllZuordResId,$B19)))</f>
        <v>0</v>
      </c>
      <c r="AK19" s="87" cm="1">
        <f t="array" aca="1" ref="AK19" ca="1">IF($A19&lt;&gt;TXT_Zuord,"",IF(ISBLANK($B19),"Keine Res_Id",SUMIFS(INDIRECT(CONCATENATE(ADDRESS(ZuordFirstRow,(ZuordFirstTiColumnNr+MATCH(AK$1,AllZuordWochStart,0)-1),,,"Zuordnung_Ressourcen"),":",ADDRESS(ZuordLastRow,(ZuordFirstTiColumnNr+MATCH(AK$1,AllZuordWochStart,0)-1)))),AllZuordResId,$B19)))</f>
        <v>0</v>
      </c>
      <c r="AL19" s="87" cm="1">
        <f t="array" aca="1" ref="AL19" ca="1">IF($A19&lt;&gt;TXT_Zuord,"",IF(ISBLANK($B19),"Keine Res_Id",SUMIFS(INDIRECT(CONCATENATE(ADDRESS(ZuordFirstRow,(ZuordFirstTiColumnNr+MATCH(AL$1,AllZuordWochStart,0)-1),,,"Zuordnung_Ressourcen"),":",ADDRESS(ZuordLastRow,(ZuordFirstTiColumnNr+MATCH(AL$1,AllZuordWochStart,0)-1)))),AllZuordResId,$B19)))</f>
        <v>0</v>
      </c>
      <c r="AM19" s="87" cm="1">
        <f t="array" aca="1" ref="AM19" ca="1">IF($A19&lt;&gt;TXT_Zuord,"",IF(ISBLANK($B19),"Keine Res_Id",SUMIFS(INDIRECT(CONCATENATE(ADDRESS(ZuordFirstRow,(ZuordFirstTiColumnNr+MATCH(AM$1,AllZuordWochStart,0)-1),,,"Zuordnung_Ressourcen"),":",ADDRESS(ZuordLastRow,(ZuordFirstTiColumnNr+MATCH(AM$1,AllZuordWochStart,0)-1)))),AllZuordResId,$B19)))</f>
        <v>0</v>
      </c>
      <c r="AN19" s="87" cm="1">
        <f t="array" aca="1" ref="AN19" ca="1">IF($A19&lt;&gt;TXT_Zuord,"",IF(ISBLANK($B19),"Keine Res_Id",SUMIFS(INDIRECT(CONCATENATE(ADDRESS(ZuordFirstRow,(ZuordFirstTiColumnNr+MATCH(AN$1,AllZuordWochStart,0)-1),,,"Zuordnung_Ressourcen"),":",ADDRESS(ZuordLastRow,(ZuordFirstTiColumnNr+MATCH(AN$1,AllZuordWochStart,0)-1)))),AllZuordResId,$B19)))</f>
        <v>0</v>
      </c>
      <c r="AO19" s="87" cm="1">
        <f t="array" aca="1" ref="AO19" ca="1">IF($A19&lt;&gt;TXT_Zuord,"",IF(ISBLANK($B19),"Keine Res_Id",SUMIFS(INDIRECT(CONCATENATE(ADDRESS(ZuordFirstRow,(ZuordFirstTiColumnNr+MATCH(AO$1,AllZuordWochStart,0)-1),,,"Zuordnung_Ressourcen"),":",ADDRESS(ZuordLastRow,(ZuordFirstTiColumnNr+MATCH(AO$1,AllZuordWochStart,0)-1)))),AllZuordResId,$B19)))</f>
        <v>0</v>
      </c>
      <c r="AP19" s="87" cm="1">
        <f t="array" aca="1" ref="AP19" ca="1">IF($A19&lt;&gt;TXT_Zuord,"",IF(ISBLANK($B19),"Keine Res_Id",SUMIFS(INDIRECT(CONCATENATE(ADDRESS(ZuordFirstRow,(ZuordFirstTiColumnNr+MATCH(AP$1,AllZuordWochStart,0)-1),,,"Zuordnung_Ressourcen"),":",ADDRESS(ZuordLastRow,(ZuordFirstTiColumnNr+MATCH(AP$1,AllZuordWochStart,0)-1)))),AllZuordResId,$B19)))</f>
        <v>0</v>
      </c>
      <c r="AQ19" s="87" cm="1">
        <f t="array" aca="1" ref="AQ19" ca="1">IF($A19&lt;&gt;TXT_Zuord,"",IF(ISBLANK($B19),"Keine Res_Id",SUMIFS(INDIRECT(CONCATENATE(ADDRESS(ZuordFirstRow,(ZuordFirstTiColumnNr+MATCH(AQ$1,AllZuordWochStart,0)-1),,,"Zuordnung_Ressourcen"),":",ADDRESS(ZuordLastRow,(ZuordFirstTiColumnNr+MATCH(AQ$1,AllZuordWochStart,0)-1)))),AllZuordResId,$B19)))</f>
        <v>0</v>
      </c>
      <c r="AR19" s="87" cm="1">
        <f t="array" aca="1" ref="AR19" ca="1">IF($A19&lt;&gt;TXT_Zuord,"",IF(ISBLANK($B19),"Keine Res_Id",SUMIFS(INDIRECT(CONCATENATE(ADDRESS(ZuordFirstRow,(ZuordFirstTiColumnNr+MATCH(AR$1,AllZuordWochStart,0)-1),,,"Zuordnung_Ressourcen"),":",ADDRESS(ZuordLastRow,(ZuordFirstTiColumnNr+MATCH(AR$1,AllZuordWochStart,0)-1)))),AllZuordResId,$B19)))</f>
        <v>0</v>
      </c>
      <c r="AS19" s="87" cm="1">
        <f t="array" aca="1" ref="AS19" ca="1">IF($A19&lt;&gt;TXT_Zuord,"",IF(ISBLANK($B19),"Keine Res_Id",SUMIFS(INDIRECT(CONCATENATE(ADDRESS(ZuordFirstRow,(ZuordFirstTiColumnNr+MATCH(AS$1,AllZuordWochStart,0)-1),,,"Zuordnung_Ressourcen"),":",ADDRESS(ZuordLastRow,(ZuordFirstTiColumnNr+MATCH(AS$1,AllZuordWochStart,0)-1)))),AllZuordResId,$B19)))</f>
        <v>0</v>
      </c>
      <c r="AT19" s="87" cm="1">
        <f t="array" aca="1" ref="AT19" ca="1">IF($A19&lt;&gt;TXT_Zuord,"",IF(ISBLANK($B19),"Keine Res_Id",SUMIFS(INDIRECT(CONCATENATE(ADDRESS(ZuordFirstRow,(ZuordFirstTiColumnNr+MATCH(AT$1,AllZuordWochStart,0)-1),,,"Zuordnung_Ressourcen"),":",ADDRESS(ZuordLastRow,(ZuordFirstTiColumnNr+MATCH(AT$1,AllZuordWochStart,0)-1)))),AllZuordResId,$B19)))</f>
        <v>0</v>
      </c>
      <c r="AU19" s="87" cm="1">
        <f t="array" aca="1" ref="AU19" ca="1">IF($A19&lt;&gt;TXT_Zuord,"",IF(ISBLANK($B19),"Keine Res_Id",SUMIFS(INDIRECT(CONCATENATE(ADDRESS(ZuordFirstRow,(ZuordFirstTiColumnNr+MATCH(AU$1,AllZuordWochStart,0)-1),,,"Zuordnung_Ressourcen"),":",ADDRESS(ZuordLastRow,(ZuordFirstTiColumnNr+MATCH(AU$1,AllZuordWochStart,0)-1)))),AllZuordResId,$B19)))</f>
        <v>0</v>
      </c>
      <c r="AV19" s="87" cm="1">
        <f t="array" aca="1" ref="AV19" ca="1">IF($A19&lt;&gt;TXT_Zuord,"",IF(ISBLANK($B19),"Keine Res_Id",SUMIFS(INDIRECT(CONCATENATE(ADDRESS(ZuordFirstRow,(ZuordFirstTiColumnNr+MATCH(AV$1,AllZuordWochStart,0)-1),,,"Zuordnung_Ressourcen"),":",ADDRESS(ZuordLastRow,(ZuordFirstTiColumnNr+MATCH(AV$1,AllZuordWochStart,0)-1)))),AllZuordResId,$B19)))</f>
        <v>0</v>
      </c>
      <c r="AW19" s="87" cm="1">
        <f t="array" aca="1" ref="AW19" ca="1">IF($A19&lt;&gt;TXT_Zuord,"",IF(ISBLANK($B19),"Keine Res_Id",SUMIFS(INDIRECT(CONCATENATE(ADDRESS(ZuordFirstRow,(ZuordFirstTiColumnNr+MATCH(AW$1,AllZuordWochStart,0)-1),,,"Zuordnung_Ressourcen"),":",ADDRESS(ZuordLastRow,(ZuordFirstTiColumnNr+MATCH(AW$1,AllZuordWochStart,0)-1)))),AllZuordResId,$B19)))</f>
        <v>0</v>
      </c>
      <c r="AX19" s="87" cm="1">
        <f t="array" aca="1" ref="AX19" ca="1">IF($A19&lt;&gt;TXT_Zuord,"",IF(ISBLANK($B19),"Keine Res_Id",SUMIFS(INDIRECT(CONCATENATE(ADDRESS(ZuordFirstRow,(ZuordFirstTiColumnNr+MATCH(AX$1,AllZuordWochStart,0)-1),,,"Zuordnung_Ressourcen"),":",ADDRESS(ZuordLastRow,(ZuordFirstTiColumnNr+MATCH(AX$1,AllZuordWochStart,0)-1)))),AllZuordResId,$B19)))</f>
        <v>0</v>
      </c>
      <c r="AY19" s="87" cm="1">
        <f t="array" aca="1" ref="AY19" ca="1">IF($A19&lt;&gt;TXT_Zuord,"",IF(ISBLANK($B19),"Keine Res_Id",SUMIFS(INDIRECT(CONCATENATE(ADDRESS(ZuordFirstRow,(ZuordFirstTiColumnNr+MATCH(AY$1,AllZuordWochStart,0)-1),,,"Zuordnung_Ressourcen"),":",ADDRESS(ZuordLastRow,(ZuordFirstTiColumnNr+MATCH(AY$1,AllZuordWochStart,0)-1)))),AllZuordResId,$B19)))</f>
        <v>0</v>
      </c>
      <c r="AZ19" s="87" cm="1">
        <f t="array" aca="1" ref="AZ19" ca="1">IF($A19&lt;&gt;TXT_Zuord,"",IF(ISBLANK($B19),"Keine Res_Id",SUMIFS(INDIRECT(CONCATENATE(ADDRESS(ZuordFirstRow,(ZuordFirstTiColumnNr+MATCH(AZ$1,AllZuordWochStart,0)-1),,,"Zuordnung_Ressourcen"),":",ADDRESS(ZuordLastRow,(ZuordFirstTiColumnNr+MATCH(AZ$1,AllZuordWochStart,0)-1)))),AllZuordResId,$B19)))</f>
        <v>0</v>
      </c>
      <c r="BA19" s="87" cm="1">
        <f t="array" aca="1" ref="BA19" ca="1">IF($A19&lt;&gt;TXT_Zuord,"",IF(ISBLANK($B19),"Keine Res_Id",SUMIFS(INDIRECT(CONCATENATE(ADDRESS(ZuordFirstRow,(ZuordFirstTiColumnNr+MATCH(BA$1,AllZuordWochStart,0)-1),,,"Zuordnung_Ressourcen"),":",ADDRESS(ZuordLastRow,(ZuordFirstTiColumnNr+MATCH(BA$1,AllZuordWochStart,0)-1)))),AllZuordResId,$B19)))</f>
        <v>0</v>
      </c>
      <c r="BB19" s="87" cm="1">
        <f t="array" aca="1" ref="BB19" ca="1">IF($A19&lt;&gt;TXT_Zuord,"",IF(ISBLANK($B19),"Keine Res_Id",SUMIFS(INDIRECT(CONCATENATE(ADDRESS(ZuordFirstRow,(ZuordFirstTiColumnNr+MATCH(BB$1,AllZuordWochStart,0)-1),,,"Zuordnung_Ressourcen"),":",ADDRESS(ZuordLastRow,(ZuordFirstTiColumnNr+MATCH(BB$1,AllZuordWochStart,0)-1)))),AllZuordResId,$B19)))</f>
        <v>0</v>
      </c>
      <c r="BC19" s="87" cm="1">
        <f t="array" aca="1" ref="BC19" ca="1">IF($A19&lt;&gt;TXT_Zuord,"",IF(ISBLANK($B19),"Keine Res_Id",SUMIFS(INDIRECT(CONCATENATE(ADDRESS(ZuordFirstRow,(ZuordFirstTiColumnNr+MATCH(BC$1,AllZuordWochStart,0)-1),,,"Zuordnung_Ressourcen"),":",ADDRESS(ZuordLastRow,(ZuordFirstTiColumnNr+MATCH(BC$1,AllZuordWochStart,0)-1)))),AllZuordResId,$B19)))</f>
        <v>0</v>
      </c>
      <c r="BD19" s="87" cm="1">
        <f t="array" aca="1" ref="BD19" ca="1">IF($A19&lt;&gt;TXT_Zuord,"",IF(ISBLANK($B19),"Keine Res_Id",SUMIFS(INDIRECT(CONCATENATE(ADDRESS(ZuordFirstRow,(ZuordFirstTiColumnNr+MATCH(BD$1,AllZuordWochStart,0)-1),,,"Zuordnung_Ressourcen"),":",ADDRESS(ZuordLastRow,(ZuordFirstTiColumnNr+MATCH(BD$1,AllZuordWochStart,0)-1)))),AllZuordResId,$B19)))</f>
        <v>0</v>
      </c>
      <c r="BE19" s="87" cm="1">
        <f t="array" aca="1" ref="BE19" ca="1">IF($A19&lt;&gt;TXT_Zuord,"",IF(ISBLANK($B19),"Keine Res_Id",SUMIFS(INDIRECT(CONCATENATE(ADDRESS(ZuordFirstRow,(ZuordFirstTiColumnNr+MATCH(BE$1,AllZuordWochStart,0)-1),,,"Zuordnung_Ressourcen"),":",ADDRESS(ZuordLastRow,(ZuordFirstTiColumnNr+MATCH(BE$1,AllZuordWochStart,0)-1)))),AllZuordResId,$B19)))</f>
        <v>0</v>
      </c>
      <c r="BF19" s="87" cm="1">
        <f t="array" aca="1" ref="BF19" ca="1">IF($A19&lt;&gt;TXT_Zuord,"",IF(ISBLANK($B19),"Keine Res_Id",SUMIFS(INDIRECT(CONCATENATE(ADDRESS(ZuordFirstRow,(ZuordFirstTiColumnNr+MATCH(BF$1,AllZuordWochStart,0)-1),,,"Zuordnung_Ressourcen"),":",ADDRESS(ZuordLastRow,(ZuordFirstTiColumnNr+MATCH(BF$1,AllZuordWochStart,0)-1)))),AllZuordResId,$B19)))</f>
        <v>0</v>
      </c>
      <c r="BG19" s="87" cm="1">
        <f t="array" aca="1" ref="BG19" ca="1">IF($A19&lt;&gt;TXT_Zuord,"",IF(ISBLANK($B19),"Keine Res_Id",SUMIFS(INDIRECT(CONCATENATE(ADDRESS(ZuordFirstRow,(ZuordFirstTiColumnNr+MATCH(BG$1,AllZuordWochStart,0)-1),,,"Zuordnung_Ressourcen"),":",ADDRESS(ZuordLastRow,(ZuordFirstTiColumnNr+MATCH(BG$1,AllZuordWochStart,0)-1)))),AllZuordResId,$B19)))</f>
        <v>0</v>
      </c>
      <c r="BH19" s="87" cm="1">
        <f t="array" aca="1" ref="BH19" ca="1">IF($A19&lt;&gt;TXT_Zuord,"",IF(ISBLANK($B19),"Keine Res_Id",SUMIFS(INDIRECT(CONCATENATE(ADDRESS(ZuordFirstRow,(ZuordFirstTiColumnNr+MATCH(BH$1,AllZuordWochStart,0)-1),,,"Zuordnung_Ressourcen"),":",ADDRESS(ZuordLastRow,(ZuordFirstTiColumnNr+MATCH(BH$1,AllZuordWochStart,0)-1)))),AllZuordResId,$B19)))</f>
        <v>0</v>
      </c>
      <c r="BI19" s="87" cm="1">
        <f t="array" aca="1" ref="BI19" ca="1">IF($A19&lt;&gt;TXT_Zuord,"",IF(ISBLANK($B19),"Keine Res_Id",SUMIFS(INDIRECT(CONCATENATE(ADDRESS(ZuordFirstRow,(ZuordFirstTiColumnNr+MATCH(BI$1,AllZuordWochStart,0)-1),,,"Zuordnung_Ressourcen"),":",ADDRESS(ZuordLastRow,(ZuordFirstTiColumnNr+MATCH(BI$1,AllZuordWochStart,0)-1)))),AllZuordResId,$B19)))</f>
        <v>0</v>
      </c>
      <c r="BJ19" s="87" cm="1">
        <f t="array" aca="1" ref="BJ19" ca="1">IF($A19&lt;&gt;TXT_Zuord,"",IF(ISBLANK($B19),"Keine Res_Id",SUMIFS(INDIRECT(CONCATENATE(ADDRESS(ZuordFirstRow,(ZuordFirstTiColumnNr+MATCH(BJ$1,AllZuordWochStart,0)-1),,,"Zuordnung_Ressourcen"),":",ADDRESS(ZuordLastRow,(ZuordFirstTiColumnNr+MATCH(BJ$1,AllZuordWochStart,0)-1)))),AllZuordResId,$B19)))</f>
        <v>0</v>
      </c>
      <c r="BK19" s="87" cm="1">
        <f t="array" aca="1" ref="BK19" ca="1">IF($A19&lt;&gt;TXT_Zuord,"",IF(ISBLANK($B19),"Keine Res_Id",SUMIFS(INDIRECT(CONCATENATE(ADDRESS(ZuordFirstRow,(ZuordFirstTiColumnNr+MATCH(BK$1,AllZuordWochStart,0)-1),,,"Zuordnung_Ressourcen"),":",ADDRESS(ZuordLastRow,(ZuordFirstTiColumnNr+MATCH(BK$1,AllZuordWochStart,0)-1)))),AllZuordResId,$B19)))</f>
        <v>0</v>
      </c>
      <c r="BL19" s="87" cm="1">
        <f t="array" aca="1" ref="BL19" ca="1">IF($A19&lt;&gt;TXT_Zuord,"",IF(ISBLANK($B19),"Keine Res_Id",SUMIFS(INDIRECT(CONCATENATE(ADDRESS(ZuordFirstRow,(ZuordFirstTiColumnNr+MATCH(BL$1,AllZuordWochStart,0)-1),,,"Zuordnung_Ressourcen"),":",ADDRESS(ZuordLastRow,(ZuordFirstTiColumnNr+MATCH(BL$1,AllZuordWochStart,0)-1)))),AllZuordResId,$B19)))</f>
        <v>0</v>
      </c>
      <c r="BM19" s="87" cm="1">
        <f t="array" aca="1" ref="BM19" ca="1">IF($A19&lt;&gt;TXT_Zuord,"",IF(ISBLANK($B19),"Keine Res_Id",SUMIFS(INDIRECT(CONCATENATE(ADDRESS(ZuordFirstRow,(ZuordFirstTiColumnNr+MATCH(BM$1,AllZuordWochStart,0)-1),,,"Zuordnung_Ressourcen"),":",ADDRESS(ZuordLastRow,(ZuordFirstTiColumnNr+MATCH(BM$1,AllZuordWochStart,0)-1)))),AllZuordResId,$B19)))</f>
        <v>0</v>
      </c>
      <c r="BN19" s="87" cm="1">
        <f t="array" aca="1" ref="BN19" ca="1">IF($A19&lt;&gt;TXT_Zuord,"",IF(ISBLANK($B19),"Keine Res_Id",SUMIFS(INDIRECT(CONCATENATE(ADDRESS(ZuordFirstRow,(ZuordFirstTiColumnNr+MATCH(BN$1,AllZuordWochStart,0)-1),,,"Zuordnung_Ressourcen"),":",ADDRESS(ZuordLastRow,(ZuordFirstTiColumnNr+MATCH(BN$1,AllZuordWochStart,0)-1)))),AllZuordResId,$B19)))</f>
        <v>0</v>
      </c>
      <c r="BO19" s="87" cm="1">
        <f t="array" aca="1" ref="BO19" ca="1">IF($A19&lt;&gt;TXT_Zuord,"",IF(ISBLANK($B19),"Keine Res_Id",SUMIFS(INDIRECT(CONCATENATE(ADDRESS(ZuordFirstRow,(ZuordFirstTiColumnNr+MATCH(BO$1,AllZuordWochStart,0)-1),,,"Zuordnung_Ressourcen"),":",ADDRESS(ZuordLastRow,(ZuordFirstTiColumnNr+MATCH(BO$1,AllZuordWochStart,0)-1)))),AllZuordResId,$B19)))</f>
        <v>0</v>
      </c>
      <c r="BP19" s="87" cm="1">
        <f t="array" aca="1" ref="BP19" ca="1">IF($A19&lt;&gt;TXT_Zuord,"",IF(ISBLANK($B19),"Keine Res_Id",SUMIFS(INDIRECT(CONCATENATE(ADDRESS(ZuordFirstRow,(ZuordFirstTiColumnNr+MATCH(BP$1,AllZuordWochStart,0)-1),,,"Zuordnung_Ressourcen"),":",ADDRESS(ZuordLastRow,(ZuordFirstTiColumnNr+MATCH(BP$1,AllZuordWochStart,0)-1)))),AllZuordResId,$B19)))</f>
        <v>0</v>
      </c>
      <c r="BQ19" s="87" cm="1">
        <f t="array" aca="1" ref="BQ19" ca="1">IF($A19&lt;&gt;TXT_Zuord,"",IF(ISBLANK($B19),"Keine Res_Id",SUMIFS(INDIRECT(CONCATENATE(ADDRESS(ZuordFirstRow,(ZuordFirstTiColumnNr+MATCH(BQ$1,AllZuordWochStart,0)-1),,,"Zuordnung_Ressourcen"),":",ADDRESS(ZuordLastRow,(ZuordFirstTiColumnNr+MATCH(BQ$1,AllZuordWochStart,0)-1)))),AllZuordResId,$B19)))</f>
        <v>0</v>
      </c>
      <c r="BR19" s="87" cm="1">
        <f t="array" aca="1" ref="BR19" ca="1">IF($A19&lt;&gt;TXT_Zuord,"",IF(ISBLANK($B19),"Keine Res_Id",SUMIFS(INDIRECT(CONCATENATE(ADDRESS(ZuordFirstRow,(ZuordFirstTiColumnNr+MATCH(BR$1,AllZuordWochStart,0)-1),,,"Zuordnung_Ressourcen"),":",ADDRESS(ZuordLastRow,(ZuordFirstTiColumnNr+MATCH(BR$1,AllZuordWochStart,0)-1)))),AllZuordResId,$B19)))</f>
        <v>0</v>
      </c>
      <c r="BS19" s="87" cm="1">
        <f t="array" aca="1" ref="BS19" ca="1">IF($A19&lt;&gt;TXT_Zuord,"",IF(ISBLANK($B19),"Keine Res_Id",SUMIFS(INDIRECT(CONCATENATE(ADDRESS(ZuordFirstRow,(ZuordFirstTiColumnNr+MATCH(BS$1,AllZuordWochStart,0)-1),,,"Zuordnung_Ressourcen"),":",ADDRESS(ZuordLastRow,(ZuordFirstTiColumnNr+MATCH(BS$1,AllZuordWochStart,0)-1)))),AllZuordResId,$B19)))</f>
        <v>0</v>
      </c>
      <c r="BT19" s="87" cm="1">
        <f t="array" aca="1" ref="BT19" ca="1">IF($A19&lt;&gt;TXT_Zuord,"",IF(ISBLANK($B19),"Keine Res_Id",SUMIFS(INDIRECT(CONCATENATE(ADDRESS(ZuordFirstRow,(ZuordFirstTiColumnNr+MATCH(BT$1,AllZuordWochStart,0)-1),,,"Zuordnung_Ressourcen"),":",ADDRESS(ZuordLastRow,(ZuordFirstTiColumnNr+MATCH(BT$1,AllZuordWochStart,0)-1)))),AllZuordResId,$B19)))</f>
        <v>0</v>
      </c>
      <c r="BU19" s="87" cm="1">
        <f t="array" aca="1" ref="BU19" ca="1">IF($A19&lt;&gt;TXT_Zuord,"",IF(ISBLANK($B19),"Keine Res_Id",SUMIFS(INDIRECT(CONCATENATE(ADDRESS(ZuordFirstRow,(ZuordFirstTiColumnNr+MATCH(BU$1,AllZuordWochStart,0)-1),,,"Zuordnung_Ressourcen"),":",ADDRESS(ZuordLastRow,(ZuordFirstTiColumnNr+MATCH(BU$1,AllZuordWochStart,0)-1)))),AllZuordResId,$B19)))</f>
        <v>0</v>
      </c>
      <c r="BV19" s="87" cm="1">
        <f t="array" aca="1" ref="BV19" ca="1">IF($A19&lt;&gt;TXT_Zuord,"",IF(ISBLANK($B19),"Keine Res_Id",SUMIFS(INDIRECT(CONCATENATE(ADDRESS(ZuordFirstRow,(ZuordFirstTiColumnNr+MATCH(BV$1,AllZuordWochStart,0)-1),,,"Zuordnung_Ressourcen"),":",ADDRESS(ZuordLastRow,(ZuordFirstTiColumnNr+MATCH(BV$1,AllZuordWochStart,0)-1)))),AllZuordResId,$B19)))</f>
        <v>0</v>
      </c>
      <c r="BW19" s="87" cm="1">
        <f t="array" aca="1" ref="BW19" ca="1">IF($A19&lt;&gt;TXT_Zuord,"",IF(ISBLANK($B19),"Keine Res_Id",SUMIFS(INDIRECT(CONCATENATE(ADDRESS(ZuordFirstRow,(ZuordFirstTiColumnNr+MATCH(BW$1,AllZuordWochStart,0)-1),,,"Zuordnung_Ressourcen"),":",ADDRESS(ZuordLastRow,(ZuordFirstTiColumnNr+MATCH(BW$1,AllZuordWochStart,0)-1)))),AllZuordResId,$B19)))</f>
        <v>0</v>
      </c>
      <c r="BX19" s="87" cm="1">
        <f t="array" aca="1" ref="BX19" ca="1">IF($A19&lt;&gt;TXT_Zuord,"",IF(ISBLANK($B19),"Keine Res_Id",SUMIFS(INDIRECT(CONCATENATE(ADDRESS(ZuordFirstRow,(ZuordFirstTiColumnNr+MATCH(BX$1,AllZuordWochStart,0)-1),,,"Zuordnung_Ressourcen"),":",ADDRESS(ZuordLastRow,(ZuordFirstTiColumnNr+MATCH(BX$1,AllZuordWochStart,0)-1)))),AllZuordResId,$B19)))</f>
        <v>0</v>
      </c>
      <c r="BY19" s="87" cm="1">
        <f t="array" aca="1" ref="BY19" ca="1">IF($A19&lt;&gt;TXT_Zuord,"",IF(ISBLANK($B19),"Keine Res_Id",SUMIFS(INDIRECT(CONCATENATE(ADDRESS(ZuordFirstRow,(ZuordFirstTiColumnNr+MATCH(BY$1,AllZuordWochStart,0)-1),,,"Zuordnung_Ressourcen"),":",ADDRESS(ZuordLastRow,(ZuordFirstTiColumnNr+MATCH(BY$1,AllZuordWochStart,0)-1)))),AllZuordResId,$B19)))</f>
        <v>0</v>
      </c>
      <c r="BZ19" s="87" cm="1">
        <f t="array" aca="1" ref="BZ19" ca="1">IF($A19&lt;&gt;TXT_Zuord,"",IF(ISBLANK($B19),"Keine Res_Id",SUMIFS(INDIRECT(CONCATENATE(ADDRESS(ZuordFirstRow,(ZuordFirstTiColumnNr+MATCH(BZ$1,AllZuordWochStart,0)-1),,,"Zuordnung_Ressourcen"),":",ADDRESS(ZuordLastRow,(ZuordFirstTiColumnNr+MATCH(BZ$1,AllZuordWochStart,0)-1)))),AllZuordResId,$B19)))</f>
        <v>0</v>
      </c>
      <c r="CA19" s="87" cm="1">
        <f t="array" aca="1" ref="CA19" ca="1">IF($A19&lt;&gt;TXT_Zuord,"",IF(ISBLANK($B19),"Keine Res_Id",SUMIFS(INDIRECT(CONCATENATE(ADDRESS(ZuordFirstRow,(ZuordFirstTiColumnNr+MATCH(CA$1,AllZuordWochStart,0)-1),,,"Zuordnung_Ressourcen"),":",ADDRESS(ZuordLastRow,(ZuordFirstTiColumnNr+MATCH(CA$1,AllZuordWochStart,0)-1)))),AllZuordResId,$B19)))</f>
        <v>0</v>
      </c>
      <c r="CB19" s="87" cm="1">
        <f t="array" aca="1" ref="CB19" ca="1">IF($A19&lt;&gt;TXT_Zuord,"",IF(ISBLANK($B19),"Keine Res_Id",SUMIFS(INDIRECT(CONCATENATE(ADDRESS(ZuordFirstRow,(ZuordFirstTiColumnNr+MATCH(CB$1,AllZuordWochStart,0)-1),,,"Zuordnung_Ressourcen"),":",ADDRESS(ZuordLastRow,(ZuordFirstTiColumnNr+MATCH(CB$1,AllZuordWochStart,0)-1)))),AllZuordResId,$B19)))</f>
        <v>0</v>
      </c>
      <c r="CC19" s="87" cm="1">
        <f t="array" aca="1" ref="CC19" ca="1">IF($A19&lt;&gt;TXT_Zuord,"",IF(ISBLANK($B19),"Keine Res_Id",SUMIFS(INDIRECT(CONCATENATE(ADDRESS(ZuordFirstRow,(ZuordFirstTiColumnNr+MATCH(CC$1,AllZuordWochStart,0)-1),,,"Zuordnung_Ressourcen"),":",ADDRESS(ZuordLastRow,(ZuordFirstTiColumnNr+MATCH(CC$1,AllZuordWochStart,0)-1)))),AllZuordResId,$B19)))</f>
        <v>0</v>
      </c>
      <c r="CD19" s="87" cm="1">
        <f t="array" aca="1" ref="CD19" ca="1">IF($A19&lt;&gt;TXT_Zuord,"",IF(ISBLANK($B19),"Keine Res_Id",SUMIFS(INDIRECT(CONCATENATE(ADDRESS(ZuordFirstRow,(ZuordFirstTiColumnNr+MATCH(CD$1,AllZuordWochStart,0)-1),,,"Zuordnung_Ressourcen"),":",ADDRESS(ZuordLastRow,(ZuordFirstTiColumnNr+MATCH(CD$1,AllZuordWochStart,0)-1)))),AllZuordResId,$B19)))</f>
        <v>0</v>
      </c>
      <c r="CE19" s="87" cm="1">
        <f t="array" aca="1" ref="CE19" ca="1">IF($A19&lt;&gt;TXT_Zuord,"",IF(ISBLANK($B19),"Keine Res_Id",SUMIFS(INDIRECT(CONCATENATE(ADDRESS(ZuordFirstRow,(ZuordFirstTiColumnNr+MATCH(CE$1,AllZuordWochStart,0)-1),,,"Zuordnung_Ressourcen"),":",ADDRESS(ZuordLastRow,(ZuordFirstTiColumnNr+MATCH(CE$1,AllZuordWochStart,0)-1)))),AllZuordResId,$B19)))</f>
        <v>0</v>
      </c>
      <c r="CF19" s="87" cm="1">
        <f t="array" aca="1" ref="CF19" ca="1">IF($A19&lt;&gt;TXT_Zuord,"",IF(ISBLANK($B19),"Keine Res_Id",SUMIFS(INDIRECT(CONCATENATE(ADDRESS(ZuordFirstRow,(ZuordFirstTiColumnNr+MATCH(CF$1,AllZuordWochStart,0)-1),,,"Zuordnung_Ressourcen"),":",ADDRESS(ZuordLastRow,(ZuordFirstTiColumnNr+MATCH(CF$1,AllZuordWochStart,0)-1)))),AllZuordResId,$B19)))</f>
        <v>0</v>
      </c>
      <c r="CG19" s="87" cm="1">
        <f t="array" aca="1" ref="CG19" ca="1">IF($A19&lt;&gt;TXT_Zuord,"",IF(ISBLANK($B19),"Keine Res_Id",SUMIFS(INDIRECT(CONCATENATE(ADDRESS(ZuordFirstRow,(ZuordFirstTiColumnNr+MATCH(CG$1,AllZuordWochStart,0)-1),,,"Zuordnung_Ressourcen"),":",ADDRESS(ZuordLastRow,(ZuordFirstTiColumnNr+MATCH(CG$1,AllZuordWochStart,0)-1)))),AllZuordResId,$B19)))</f>
        <v>0</v>
      </c>
      <c r="CH19" s="87" cm="1">
        <f t="array" aca="1" ref="CH19" ca="1">IF($A19&lt;&gt;TXT_Zuord,"",IF(ISBLANK($B19),"Keine Res_Id",SUMIFS(INDIRECT(CONCATENATE(ADDRESS(ZuordFirstRow,(ZuordFirstTiColumnNr+MATCH(CH$1,AllZuordWochStart,0)-1),,,"Zuordnung_Ressourcen"),":",ADDRESS(ZuordLastRow,(ZuordFirstTiColumnNr+MATCH(CH$1,AllZuordWochStart,0)-1)))),AllZuordResId,$B19)))</f>
        <v>0</v>
      </c>
      <c r="CI19" s="87" cm="1">
        <f t="array" aca="1" ref="CI19" ca="1">IF($A19&lt;&gt;TXT_Zuord,"",IF(ISBLANK($B19),"Keine Res_Id",SUMIFS(INDIRECT(CONCATENATE(ADDRESS(ZuordFirstRow,(ZuordFirstTiColumnNr+MATCH(CI$1,AllZuordWochStart,0)-1),,,"Zuordnung_Ressourcen"),":",ADDRESS(ZuordLastRow,(ZuordFirstTiColumnNr+MATCH(CI$1,AllZuordWochStart,0)-1)))),AllZuordResId,$B19)))</f>
        <v>0</v>
      </c>
      <c r="CJ19" s="87" cm="1">
        <f t="array" aca="1" ref="CJ19" ca="1">IF($A19&lt;&gt;TXT_Zuord,"",IF(ISBLANK($B19),"Keine Res_Id",SUMIFS(INDIRECT(CONCATENATE(ADDRESS(ZuordFirstRow,(ZuordFirstTiColumnNr+MATCH(CJ$1,AllZuordWochStart,0)-1),,,"Zuordnung_Ressourcen"),":",ADDRESS(ZuordLastRow,(ZuordFirstTiColumnNr+MATCH(CJ$1,AllZuordWochStart,0)-1)))),AllZuordResId,$B19)))</f>
        <v>0</v>
      </c>
      <c r="CK19" s="87" cm="1">
        <f t="array" aca="1" ref="CK19" ca="1">IF($A19&lt;&gt;TXT_Zuord,"",IF(ISBLANK($B19),"Keine Res_Id",SUMIFS(INDIRECT(CONCATENATE(ADDRESS(ZuordFirstRow,(ZuordFirstTiColumnNr+MATCH(CK$1,AllZuordWochStart,0)-1),,,"Zuordnung_Ressourcen"),":",ADDRESS(ZuordLastRow,(ZuordFirstTiColumnNr+MATCH(CK$1,AllZuordWochStart,0)-1)))),AllZuordResId,$B19)))</f>
        <v>0</v>
      </c>
      <c r="CL19" s="87" cm="1">
        <f t="array" aca="1" ref="CL19" ca="1">IF($A19&lt;&gt;TXT_Zuord,"",IF(ISBLANK($B19),"Keine Res_Id",SUMIFS(INDIRECT(CONCATENATE(ADDRESS(ZuordFirstRow,(ZuordFirstTiColumnNr+MATCH(CL$1,AllZuordWochStart,0)-1),,,"Zuordnung_Ressourcen"),":",ADDRESS(ZuordLastRow,(ZuordFirstTiColumnNr+MATCH(CL$1,AllZuordWochStart,0)-1)))),AllZuordResId,$B19)))</f>
        <v>0</v>
      </c>
      <c r="CM19" s="87" cm="1">
        <f t="array" aca="1" ref="CM19" ca="1">IF($A19&lt;&gt;TXT_Zuord,"",IF(ISBLANK($B19),"Keine Res_Id",SUMIFS(INDIRECT(CONCATENATE(ADDRESS(ZuordFirstRow,(ZuordFirstTiColumnNr+MATCH(CM$1,AllZuordWochStart,0)-1),,,"Zuordnung_Ressourcen"),":",ADDRESS(ZuordLastRow,(ZuordFirstTiColumnNr+MATCH(CM$1,AllZuordWochStart,0)-1)))),AllZuordResId,$B19)))</f>
        <v>0</v>
      </c>
      <c r="CN19" s="87" cm="1">
        <f t="array" aca="1" ref="CN19" ca="1">IF($A19&lt;&gt;TXT_Zuord,"",IF(ISBLANK($B19),"Keine Res_Id",SUMIFS(INDIRECT(CONCATENATE(ADDRESS(ZuordFirstRow,(ZuordFirstTiColumnNr+MATCH(CN$1,AllZuordWochStart,0)-1),,,"Zuordnung_Ressourcen"),":",ADDRESS(ZuordLastRow,(ZuordFirstTiColumnNr+MATCH(CN$1,AllZuordWochStart,0)-1)))),AllZuordResId,$B19)))</f>
        <v>0</v>
      </c>
      <c r="CO19" s="87" cm="1">
        <f t="array" aca="1" ref="CO19" ca="1">IF($A19&lt;&gt;TXT_Zuord,"",IF(ISBLANK($B19),"Keine Res_Id",SUMIFS(INDIRECT(CONCATENATE(ADDRESS(ZuordFirstRow,(ZuordFirstTiColumnNr+MATCH(CO$1,AllZuordWochStart,0)-1),,,"Zuordnung_Ressourcen"),":",ADDRESS(ZuordLastRow,(ZuordFirstTiColumnNr+MATCH(CO$1,AllZuordWochStart,0)-1)))),AllZuordResId,$B19)))</f>
        <v>0</v>
      </c>
      <c r="CP19" s="87" cm="1">
        <f t="array" aca="1" ref="CP19" ca="1">IF($A19&lt;&gt;TXT_Zuord,"",IF(ISBLANK($B19),"Keine Res_Id",SUMIFS(INDIRECT(CONCATENATE(ADDRESS(ZuordFirstRow,(ZuordFirstTiColumnNr+MATCH(CP$1,AllZuordWochStart,0)-1),,,"Zuordnung_Ressourcen"),":",ADDRESS(ZuordLastRow,(ZuordFirstTiColumnNr+MATCH(CP$1,AllZuordWochStart,0)-1)))),AllZuordResId,$B19)))</f>
        <v>0</v>
      </c>
      <c r="CQ19" s="87" cm="1">
        <f t="array" aca="1" ref="CQ19" ca="1">IF($A19&lt;&gt;TXT_Zuord,"",IF(ISBLANK($B19),"Keine Res_Id",SUMIFS(INDIRECT(CONCATENATE(ADDRESS(ZuordFirstRow,(ZuordFirstTiColumnNr+MATCH(CQ$1,AllZuordWochStart,0)-1),,,"Zuordnung_Ressourcen"),":",ADDRESS(ZuordLastRow,(ZuordFirstTiColumnNr+MATCH(CQ$1,AllZuordWochStart,0)-1)))),AllZuordResId,$B19)))</f>
        <v>0</v>
      </c>
      <c r="CR19" s="87" cm="1">
        <f t="array" aca="1" ref="CR19" ca="1">IF($A19&lt;&gt;TXT_Zuord,"",IF(ISBLANK($B19),"Keine Res_Id",SUMIFS(INDIRECT(CONCATENATE(ADDRESS(ZuordFirstRow,(ZuordFirstTiColumnNr+MATCH(CR$1,AllZuordWochStart,0)-1),,,"Zuordnung_Ressourcen"),":",ADDRESS(ZuordLastRow,(ZuordFirstTiColumnNr+MATCH(CR$1,AllZuordWochStart,0)-1)))),AllZuordResId,$B19)))</f>
        <v>0</v>
      </c>
      <c r="CS19" s="87" cm="1">
        <f t="array" aca="1" ref="CS19" ca="1">IF($A19&lt;&gt;TXT_Zuord,"",IF(ISBLANK($B19),"Keine Res_Id",SUMIFS(INDIRECT(CONCATENATE(ADDRESS(ZuordFirstRow,(ZuordFirstTiColumnNr+MATCH(CS$1,AllZuordWochStart,0)-1),,,"Zuordnung_Ressourcen"),":",ADDRESS(ZuordLastRow,(ZuordFirstTiColumnNr+MATCH(CS$1,AllZuordWochStart,0)-1)))),AllZuordResId,$B19)))</f>
        <v>0</v>
      </c>
      <c r="CT19" s="87" cm="1">
        <f t="array" aca="1" ref="CT19" ca="1">IF($A19&lt;&gt;TXT_Zuord,"",IF(ISBLANK($B19),"Keine Res_Id",SUMIFS(INDIRECT(CONCATENATE(ADDRESS(ZuordFirstRow,(ZuordFirstTiColumnNr+MATCH(CT$1,AllZuordWochStart,0)-1),,,"Zuordnung_Ressourcen"),":",ADDRESS(ZuordLastRow,(ZuordFirstTiColumnNr+MATCH(CT$1,AllZuordWochStart,0)-1)))),AllZuordResId,$B19)))</f>
        <v>0</v>
      </c>
      <c r="CU19" s="87" cm="1">
        <f t="array" aca="1" ref="CU19" ca="1">IF($A19&lt;&gt;TXT_Zuord,"",IF(ISBLANK($B19),"Keine Res_Id",SUMIFS(INDIRECT(CONCATENATE(ADDRESS(ZuordFirstRow,(ZuordFirstTiColumnNr+MATCH(CU$1,AllZuordWochStart,0)-1),,,"Zuordnung_Ressourcen"),":",ADDRESS(ZuordLastRow,(ZuordFirstTiColumnNr+MATCH(CU$1,AllZuordWochStart,0)-1)))),AllZuordResId,$B19)))</f>
        <v>0</v>
      </c>
      <c r="CV19" s="87" cm="1">
        <f t="array" aca="1" ref="CV19" ca="1">IF($A19&lt;&gt;TXT_Zuord,"",IF(ISBLANK($B19),"Keine Res_Id",SUMIFS(INDIRECT(CONCATENATE(ADDRESS(ZuordFirstRow,(ZuordFirstTiColumnNr+MATCH(CV$1,AllZuordWochStart,0)-1),,,"Zuordnung_Ressourcen"),":",ADDRESS(ZuordLastRow,(ZuordFirstTiColumnNr+MATCH(CV$1,AllZuordWochStart,0)-1)))),AllZuordResId,$B19)))</f>
        <v>0</v>
      </c>
      <c r="CW19" s="87" cm="1">
        <f t="array" aca="1" ref="CW19" ca="1">IF($A19&lt;&gt;TXT_Zuord,"",IF(ISBLANK($B19),"Keine Res_Id",SUMIFS(INDIRECT(CONCATENATE(ADDRESS(ZuordFirstRow,(ZuordFirstTiColumnNr+MATCH(CW$1,AllZuordWochStart,0)-1),,,"Zuordnung_Ressourcen"),":",ADDRESS(ZuordLastRow,(ZuordFirstTiColumnNr+MATCH(CW$1,AllZuordWochStart,0)-1)))),AllZuordResId,$B19)))</f>
        <v>0</v>
      </c>
      <c r="CX19" s="87" cm="1">
        <f t="array" aca="1" ref="CX19" ca="1">IF($A19&lt;&gt;TXT_Zuord,"",IF(ISBLANK($B19),"Keine Res_Id",SUMIFS(INDIRECT(CONCATENATE(ADDRESS(ZuordFirstRow,(ZuordFirstTiColumnNr+MATCH(CX$1,AllZuordWochStart,0)-1),,,"Zuordnung_Ressourcen"),":",ADDRESS(ZuordLastRow,(ZuordFirstTiColumnNr+MATCH(CX$1,AllZuordWochStart,0)-1)))),AllZuordResId,$B19)))</f>
        <v>0</v>
      </c>
      <c r="CY19" s="87" cm="1">
        <f t="array" aca="1" ref="CY19" ca="1">IF($A19&lt;&gt;TXT_Zuord,"",IF(ISBLANK($B19),"Keine Res_Id",SUMIFS(INDIRECT(CONCATENATE(ADDRESS(ZuordFirstRow,(ZuordFirstTiColumnNr+MATCH(CY$1,AllZuordWochStart,0)-1),,,"Zuordnung_Ressourcen"),":",ADDRESS(ZuordLastRow,(ZuordFirstTiColumnNr+MATCH(CY$1,AllZuordWochStart,0)-1)))),AllZuordResId,$B19)))</f>
        <v>0</v>
      </c>
      <c r="CZ19" s="87" cm="1">
        <f t="array" aca="1" ref="CZ19" ca="1">IF($A19&lt;&gt;TXT_Zuord,"",IF(ISBLANK($B19),"Keine Res_Id",SUMIFS(INDIRECT(CONCATENATE(ADDRESS(ZuordFirstRow,(ZuordFirstTiColumnNr+MATCH(CZ$1,AllZuordWochStart,0)-1),,,"Zuordnung_Ressourcen"),":",ADDRESS(ZuordLastRow,(ZuordFirstTiColumnNr+MATCH(CZ$1,AllZuordWochStart,0)-1)))),AllZuordResId,$B19)))</f>
        <v>0</v>
      </c>
      <c r="DA19" s="87" cm="1">
        <f t="array" aca="1" ref="DA19" ca="1">IF($A19&lt;&gt;TXT_Zuord,"",IF(ISBLANK($B19),"Keine Res_Id",SUMIFS(INDIRECT(CONCATENATE(ADDRESS(ZuordFirstRow,(ZuordFirstTiColumnNr+MATCH(DA$1,AllZuordWochStart,0)-1),,,"Zuordnung_Ressourcen"),":",ADDRESS(ZuordLastRow,(ZuordFirstTiColumnNr+MATCH(DA$1,AllZuordWochStart,0)-1)))),AllZuordResId,$B19)))</f>
        <v>0</v>
      </c>
      <c r="DB19" s="87" cm="1">
        <f t="array" aca="1" ref="DB19" ca="1">IF($A19&lt;&gt;TXT_Zuord,"",IF(ISBLANK($B19),"Keine Res_Id",SUMIFS(INDIRECT(CONCATENATE(ADDRESS(ZuordFirstRow,(ZuordFirstTiColumnNr+MATCH(DB$1,AllZuordWochStart,0)-1),,,"Zuordnung_Ressourcen"),":",ADDRESS(ZuordLastRow,(ZuordFirstTiColumnNr+MATCH(DB$1,AllZuordWochStart,0)-1)))),AllZuordResId,$B19)))</f>
        <v>0</v>
      </c>
      <c r="DC19" s="87" cm="1">
        <f t="array" aca="1" ref="DC19" ca="1">IF($A19&lt;&gt;TXT_Zuord,"",IF(ISBLANK($B19),"Keine Res_Id",SUMIFS(INDIRECT(CONCATENATE(ADDRESS(ZuordFirstRow,(ZuordFirstTiColumnNr+MATCH(DC$1,AllZuordWochStart,0)-1),,,"Zuordnung_Ressourcen"),":",ADDRESS(ZuordLastRow,(ZuordFirstTiColumnNr+MATCH(DC$1,AllZuordWochStart,0)-1)))),AllZuordResId,$B19)))</f>
        <v>0</v>
      </c>
      <c r="DD19" s="87" cm="1">
        <f t="array" aca="1" ref="DD19" ca="1">IF($A19&lt;&gt;TXT_Zuord,"",IF(ISBLANK($B19),"Keine Res_Id",SUMIFS(INDIRECT(CONCATENATE(ADDRESS(ZuordFirstRow,(ZuordFirstTiColumnNr+MATCH(DD$1,AllZuordWochStart,0)-1),,,"Zuordnung_Ressourcen"),":",ADDRESS(ZuordLastRow,(ZuordFirstTiColumnNr+MATCH(DD$1,AllZuordWochStart,0)-1)))),AllZuordResId,$B19)))</f>
        <v>0</v>
      </c>
      <c r="DE19" s="87" cm="1">
        <f t="array" aca="1" ref="DE19" ca="1">IF($A19&lt;&gt;TXT_Zuord,"",IF(ISBLANK($B19),"Keine Res_Id",SUMIFS(INDIRECT(CONCATENATE(ADDRESS(ZuordFirstRow,(ZuordFirstTiColumnNr+MATCH(DE$1,AllZuordWochStart,0)-1),,,"Zuordnung_Ressourcen"),":",ADDRESS(ZuordLastRow,(ZuordFirstTiColumnNr+MATCH(DE$1,AllZuordWochStart,0)-1)))),AllZuordResId,$B19)))</f>
        <v>0</v>
      </c>
      <c r="DF19" s="87" cm="1">
        <f t="array" aca="1" ref="DF19" ca="1">IF($A19&lt;&gt;TXT_Zuord,"",IF(ISBLANK($B19),"Keine Res_Id",SUMIFS(INDIRECT(CONCATENATE(ADDRESS(ZuordFirstRow,(ZuordFirstTiColumnNr+MATCH(DF$1,AllZuordWochStart,0)-1),,,"Zuordnung_Ressourcen"),":",ADDRESS(ZuordLastRow,(ZuordFirstTiColumnNr+MATCH(DF$1,AllZuordWochStart,0)-1)))),AllZuordResId,$B19)))</f>
        <v>0</v>
      </c>
      <c r="DG19" s="87" cm="1">
        <f t="array" aca="1" ref="DG19" ca="1">IF($A19&lt;&gt;TXT_Zuord,"",IF(ISBLANK($B19),"Keine Res_Id",SUMIFS(INDIRECT(CONCATENATE(ADDRESS(ZuordFirstRow,(ZuordFirstTiColumnNr+MATCH(DG$1,AllZuordWochStart,0)-1),,,"Zuordnung_Ressourcen"),":",ADDRESS(ZuordLastRow,(ZuordFirstTiColumnNr+MATCH(DG$1,AllZuordWochStart,0)-1)))),AllZuordResId,$B19)))</f>
        <v>0</v>
      </c>
    </row>
    <row r="20" spans="1:111" s="23" customFormat="1" ht="16.5" x14ac:dyDescent="0.3">
      <c r="A20" s="74" t="s">
        <v>100</v>
      </c>
      <c r="B20" s="69"/>
      <c r="C20" s="65"/>
      <c r="D20" s="65"/>
      <c r="E20" s="65"/>
      <c r="F20" s="65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</row>
    <row r="21" spans="1:111" s="23" customFormat="1" ht="16.5" x14ac:dyDescent="0.3">
      <c r="A21" s="74" t="s">
        <v>101</v>
      </c>
      <c r="B21" s="87">
        <f>B20</f>
        <v>0</v>
      </c>
      <c r="C21" s="90">
        <f>C20</f>
        <v>0</v>
      </c>
      <c r="D21" s="90">
        <f>D20</f>
        <v>0</v>
      </c>
      <c r="E21" s="90">
        <f>E20</f>
        <v>0</v>
      </c>
      <c r="F21" s="90">
        <f>F20</f>
        <v>0</v>
      </c>
      <c r="G21" s="87" cm="1">
        <f t="array" aca="1" ref="G21" ca="1">IF($A21&lt;&gt;TXT_Zuord,"",IF(ISBLANK($B21),"Keine Res_Id",SUMIFS(INDIRECT(CONCATENATE(ADDRESS(ZuordFirstRow,(ZuordFirstTiColumnNr+MATCH(G$1,AllZuordWochStart,0)-1),,,"Zuordnung_Ressourcen"),":",ADDRESS(ZuordLastRow,(ZuordFirstTiColumnNr+MATCH(G$1,AllZuordWochStart,0)-1)))),AllZuordResId,$B21)))</f>
        <v>0</v>
      </c>
      <c r="H21" s="87" cm="1">
        <f t="array" aca="1" ref="H21" ca="1">IF($A21&lt;&gt;TXT_Zuord,"",IF(ISBLANK($B21),"Keine Res_Id",SUMIFS(INDIRECT(CONCATENATE(ADDRESS(ZuordFirstRow,(ZuordFirstTiColumnNr+MATCH(H$1,AllZuordWochStart,0)-1),,,"Zuordnung_Ressourcen"),":",ADDRESS(ZuordLastRow,(ZuordFirstTiColumnNr+MATCH(H$1,AllZuordWochStart,0)-1)))),AllZuordResId,$B21)))</f>
        <v>0</v>
      </c>
      <c r="I21" s="87" cm="1">
        <f t="array" aca="1" ref="I21" ca="1">IF($A21&lt;&gt;TXT_Zuord,"",IF(ISBLANK($B21),"Keine Res_Id",SUMIFS(INDIRECT(CONCATENATE(ADDRESS(ZuordFirstRow,(ZuordFirstTiColumnNr+MATCH(I$1,AllZuordWochStart,0)-1),,,"Zuordnung_Ressourcen"),":",ADDRESS(ZuordLastRow,(ZuordFirstTiColumnNr+MATCH(I$1,AllZuordWochStart,0)-1)))),AllZuordResId,$B21)))</f>
        <v>0</v>
      </c>
      <c r="J21" s="87" cm="1">
        <f t="array" aca="1" ref="J21" ca="1">IF($A21&lt;&gt;TXT_Zuord,"",IF(ISBLANK($B21),"Keine Res_Id",SUMIFS(INDIRECT(CONCATENATE(ADDRESS(ZuordFirstRow,(ZuordFirstTiColumnNr+MATCH(J$1,AllZuordWochStart,0)-1),,,"Zuordnung_Ressourcen"),":",ADDRESS(ZuordLastRow,(ZuordFirstTiColumnNr+MATCH(J$1,AllZuordWochStart,0)-1)))),AllZuordResId,$B21)))</f>
        <v>0</v>
      </c>
      <c r="K21" s="87" cm="1">
        <f t="array" aca="1" ref="K21" ca="1">IF($A21&lt;&gt;TXT_Zuord,"",IF(ISBLANK($B21),"Keine Res_Id",SUMIFS(INDIRECT(CONCATENATE(ADDRESS(ZuordFirstRow,(ZuordFirstTiColumnNr+MATCH(K$1,AllZuordWochStart,0)-1),,,"Zuordnung_Ressourcen"),":",ADDRESS(ZuordLastRow,(ZuordFirstTiColumnNr+MATCH(K$1,AllZuordWochStart,0)-1)))),AllZuordResId,$B21)))</f>
        <v>0</v>
      </c>
      <c r="L21" s="87" cm="1">
        <f t="array" aca="1" ref="L21" ca="1">IF($A21&lt;&gt;TXT_Zuord,"",IF(ISBLANK($B21),"Keine Res_Id",SUMIFS(INDIRECT(CONCATENATE(ADDRESS(ZuordFirstRow,(ZuordFirstTiColumnNr+MATCH(L$1,AllZuordWochStart,0)-1),,,"Zuordnung_Ressourcen"),":",ADDRESS(ZuordLastRow,(ZuordFirstTiColumnNr+MATCH(L$1,AllZuordWochStart,0)-1)))),AllZuordResId,$B21)))</f>
        <v>0</v>
      </c>
      <c r="M21" s="87" cm="1">
        <f t="array" aca="1" ref="M21" ca="1">IF($A21&lt;&gt;TXT_Zuord,"",IF(ISBLANK($B21),"Keine Res_Id",SUMIFS(INDIRECT(CONCATENATE(ADDRESS(ZuordFirstRow,(ZuordFirstTiColumnNr+MATCH(M$1,AllZuordWochStart,0)-1),,,"Zuordnung_Ressourcen"),":",ADDRESS(ZuordLastRow,(ZuordFirstTiColumnNr+MATCH(M$1,AllZuordWochStart,0)-1)))),AllZuordResId,$B21)))</f>
        <v>0</v>
      </c>
      <c r="N21" s="87" cm="1">
        <f t="array" aca="1" ref="N21" ca="1">IF($A21&lt;&gt;TXT_Zuord,"",IF(ISBLANK($B21),"Keine Res_Id",SUMIFS(INDIRECT(CONCATENATE(ADDRESS(ZuordFirstRow,(ZuordFirstTiColumnNr+MATCH(N$1,AllZuordWochStart,0)-1),,,"Zuordnung_Ressourcen"),":",ADDRESS(ZuordLastRow,(ZuordFirstTiColumnNr+MATCH(N$1,AllZuordWochStart,0)-1)))),AllZuordResId,$B21)))</f>
        <v>0</v>
      </c>
      <c r="O21" s="87" cm="1">
        <f t="array" aca="1" ref="O21" ca="1">IF($A21&lt;&gt;TXT_Zuord,"",IF(ISBLANK($B21),"Keine Res_Id",SUMIFS(INDIRECT(CONCATENATE(ADDRESS(ZuordFirstRow,(ZuordFirstTiColumnNr+MATCH(O$1,AllZuordWochStart,0)-1),,,"Zuordnung_Ressourcen"),":",ADDRESS(ZuordLastRow,(ZuordFirstTiColumnNr+MATCH(O$1,AllZuordWochStart,0)-1)))),AllZuordResId,$B21)))</f>
        <v>0</v>
      </c>
      <c r="P21" s="87" cm="1">
        <f t="array" aca="1" ref="P21" ca="1">IF($A21&lt;&gt;TXT_Zuord,"",IF(ISBLANK($B21),"Keine Res_Id",SUMIFS(INDIRECT(CONCATENATE(ADDRESS(ZuordFirstRow,(ZuordFirstTiColumnNr+MATCH(P$1,AllZuordWochStart,0)-1),,,"Zuordnung_Ressourcen"),":",ADDRESS(ZuordLastRow,(ZuordFirstTiColumnNr+MATCH(P$1,AllZuordWochStart,0)-1)))),AllZuordResId,$B21)))</f>
        <v>0</v>
      </c>
      <c r="Q21" s="87" cm="1">
        <f t="array" aca="1" ref="Q21" ca="1">IF($A21&lt;&gt;TXT_Zuord,"",IF(ISBLANK($B21),"Keine Res_Id",SUMIFS(INDIRECT(CONCATENATE(ADDRESS(ZuordFirstRow,(ZuordFirstTiColumnNr+MATCH(Q$1,AllZuordWochStart,0)-1),,,"Zuordnung_Ressourcen"),":",ADDRESS(ZuordLastRow,(ZuordFirstTiColumnNr+MATCH(Q$1,AllZuordWochStart,0)-1)))),AllZuordResId,$B21)))</f>
        <v>0</v>
      </c>
      <c r="R21" s="87" cm="1">
        <f t="array" aca="1" ref="R21" ca="1">IF($A21&lt;&gt;TXT_Zuord,"",IF(ISBLANK($B21),"Keine Res_Id",SUMIFS(INDIRECT(CONCATENATE(ADDRESS(ZuordFirstRow,(ZuordFirstTiColumnNr+MATCH(R$1,AllZuordWochStart,0)-1),,,"Zuordnung_Ressourcen"),":",ADDRESS(ZuordLastRow,(ZuordFirstTiColumnNr+MATCH(R$1,AllZuordWochStart,0)-1)))),AllZuordResId,$B21)))</f>
        <v>0</v>
      </c>
      <c r="S21" s="87" cm="1">
        <f t="array" aca="1" ref="S21" ca="1">IF($A21&lt;&gt;TXT_Zuord,"",IF(ISBLANK($B21),"Keine Res_Id",SUMIFS(INDIRECT(CONCATENATE(ADDRESS(ZuordFirstRow,(ZuordFirstTiColumnNr+MATCH(S$1,AllZuordWochStart,0)-1),,,"Zuordnung_Ressourcen"),":",ADDRESS(ZuordLastRow,(ZuordFirstTiColumnNr+MATCH(S$1,AllZuordWochStart,0)-1)))),AllZuordResId,$B21)))</f>
        <v>0</v>
      </c>
      <c r="T21" s="87" cm="1">
        <f t="array" aca="1" ref="T21" ca="1">IF($A21&lt;&gt;TXT_Zuord,"",IF(ISBLANK($B21),"Keine Res_Id",SUMIFS(INDIRECT(CONCATENATE(ADDRESS(ZuordFirstRow,(ZuordFirstTiColumnNr+MATCH(T$1,AllZuordWochStart,0)-1),,,"Zuordnung_Ressourcen"),":",ADDRESS(ZuordLastRow,(ZuordFirstTiColumnNr+MATCH(T$1,AllZuordWochStart,0)-1)))),AllZuordResId,$B21)))</f>
        <v>0</v>
      </c>
      <c r="U21" s="87" cm="1">
        <f t="array" aca="1" ref="U21" ca="1">IF($A21&lt;&gt;TXT_Zuord,"",IF(ISBLANK($B21),"Keine Res_Id",SUMIFS(INDIRECT(CONCATENATE(ADDRESS(ZuordFirstRow,(ZuordFirstTiColumnNr+MATCH(U$1,AllZuordWochStart,0)-1),,,"Zuordnung_Ressourcen"),":",ADDRESS(ZuordLastRow,(ZuordFirstTiColumnNr+MATCH(U$1,AllZuordWochStart,0)-1)))),AllZuordResId,$B21)))</f>
        <v>0</v>
      </c>
      <c r="V21" s="87" cm="1">
        <f t="array" aca="1" ref="V21" ca="1">IF($A21&lt;&gt;TXT_Zuord,"",IF(ISBLANK($B21),"Keine Res_Id",SUMIFS(INDIRECT(CONCATENATE(ADDRESS(ZuordFirstRow,(ZuordFirstTiColumnNr+MATCH(V$1,AllZuordWochStart,0)-1),,,"Zuordnung_Ressourcen"),":",ADDRESS(ZuordLastRow,(ZuordFirstTiColumnNr+MATCH(V$1,AllZuordWochStart,0)-1)))),AllZuordResId,$B21)))</f>
        <v>0</v>
      </c>
      <c r="W21" s="87" cm="1">
        <f t="array" aca="1" ref="W21" ca="1">IF($A21&lt;&gt;TXT_Zuord,"",IF(ISBLANK($B21),"Keine Res_Id",SUMIFS(INDIRECT(CONCATENATE(ADDRESS(ZuordFirstRow,(ZuordFirstTiColumnNr+MATCH(W$1,AllZuordWochStart,0)-1),,,"Zuordnung_Ressourcen"),":",ADDRESS(ZuordLastRow,(ZuordFirstTiColumnNr+MATCH(W$1,AllZuordWochStart,0)-1)))),AllZuordResId,$B21)))</f>
        <v>0</v>
      </c>
      <c r="X21" s="87" cm="1">
        <f t="array" aca="1" ref="X21" ca="1">IF($A21&lt;&gt;TXT_Zuord,"",IF(ISBLANK($B21),"Keine Res_Id",SUMIFS(INDIRECT(CONCATENATE(ADDRESS(ZuordFirstRow,(ZuordFirstTiColumnNr+MATCH(X$1,AllZuordWochStart,0)-1),,,"Zuordnung_Ressourcen"),":",ADDRESS(ZuordLastRow,(ZuordFirstTiColumnNr+MATCH(X$1,AllZuordWochStart,0)-1)))),AllZuordResId,$B21)))</f>
        <v>0</v>
      </c>
      <c r="Y21" s="87" cm="1">
        <f t="array" aca="1" ref="Y21" ca="1">IF($A21&lt;&gt;TXT_Zuord,"",IF(ISBLANK($B21),"Keine Res_Id",SUMIFS(INDIRECT(CONCATENATE(ADDRESS(ZuordFirstRow,(ZuordFirstTiColumnNr+MATCH(Y$1,AllZuordWochStart,0)-1),,,"Zuordnung_Ressourcen"),":",ADDRESS(ZuordLastRow,(ZuordFirstTiColumnNr+MATCH(Y$1,AllZuordWochStart,0)-1)))),AllZuordResId,$B21)))</f>
        <v>0</v>
      </c>
      <c r="Z21" s="87" cm="1">
        <f t="array" aca="1" ref="Z21" ca="1">IF($A21&lt;&gt;TXT_Zuord,"",IF(ISBLANK($B21),"Keine Res_Id",SUMIFS(INDIRECT(CONCATENATE(ADDRESS(ZuordFirstRow,(ZuordFirstTiColumnNr+MATCH(Z$1,AllZuordWochStart,0)-1),,,"Zuordnung_Ressourcen"),":",ADDRESS(ZuordLastRow,(ZuordFirstTiColumnNr+MATCH(Z$1,AllZuordWochStart,0)-1)))),AllZuordResId,$B21)))</f>
        <v>0</v>
      </c>
      <c r="AA21" s="87" cm="1">
        <f t="array" aca="1" ref="AA21" ca="1">IF($A21&lt;&gt;TXT_Zuord,"",IF(ISBLANK($B21),"Keine Res_Id",SUMIFS(INDIRECT(CONCATENATE(ADDRESS(ZuordFirstRow,(ZuordFirstTiColumnNr+MATCH(AA$1,AllZuordWochStart,0)-1),,,"Zuordnung_Ressourcen"),":",ADDRESS(ZuordLastRow,(ZuordFirstTiColumnNr+MATCH(AA$1,AllZuordWochStart,0)-1)))),AllZuordResId,$B21)))</f>
        <v>0</v>
      </c>
      <c r="AB21" s="87" cm="1">
        <f t="array" aca="1" ref="AB21" ca="1">IF($A21&lt;&gt;TXT_Zuord,"",IF(ISBLANK($B21),"Keine Res_Id",SUMIFS(INDIRECT(CONCATENATE(ADDRESS(ZuordFirstRow,(ZuordFirstTiColumnNr+MATCH(AB$1,AllZuordWochStart,0)-1),,,"Zuordnung_Ressourcen"),":",ADDRESS(ZuordLastRow,(ZuordFirstTiColumnNr+MATCH(AB$1,AllZuordWochStart,0)-1)))),AllZuordResId,$B21)))</f>
        <v>0</v>
      </c>
      <c r="AC21" s="87" cm="1">
        <f t="array" aca="1" ref="AC21" ca="1">IF($A21&lt;&gt;TXT_Zuord,"",IF(ISBLANK($B21),"Keine Res_Id",SUMIFS(INDIRECT(CONCATENATE(ADDRESS(ZuordFirstRow,(ZuordFirstTiColumnNr+MATCH(AC$1,AllZuordWochStart,0)-1),,,"Zuordnung_Ressourcen"),":",ADDRESS(ZuordLastRow,(ZuordFirstTiColumnNr+MATCH(AC$1,AllZuordWochStart,0)-1)))),AllZuordResId,$B21)))</f>
        <v>0</v>
      </c>
      <c r="AD21" s="87" cm="1">
        <f t="array" aca="1" ref="AD21" ca="1">IF($A21&lt;&gt;TXT_Zuord,"",IF(ISBLANK($B21),"Keine Res_Id",SUMIFS(INDIRECT(CONCATENATE(ADDRESS(ZuordFirstRow,(ZuordFirstTiColumnNr+MATCH(AD$1,AllZuordWochStart,0)-1),,,"Zuordnung_Ressourcen"),":",ADDRESS(ZuordLastRow,(ZuordFirstTiColumnNr+MATCH(AD$1,AllZuordWochStart,0)-1)))),AllZuordResId,$B21)))</f>
        <v>0</v>
      </c>
      <c r="AE21" s="87" cm="1">
        <f t="array" aca="1" ref="AE21" ca="1">IF($A21&lt;&gt;TXT_Zuord,"",IF(ISBLANK($B21),"Keine Res_Id",SUMIFS(INDIRECT(CONCATENATE(ADDRESS(ZuordFirstRow,(ZuordFirstTiColumnNr+MATCH(AE$1,AllZuordWochStart,0)-1),,,"Zuordnung_Ressourcen"),":",ADDRESS(ZuordLastRow,(ZuordFirstTiColumnNr+MATCH(AE$1,AllZuordWochStart,0)-1)))),AllZuordResId,$B21)))</f>
        <v>0</v>
      </c>
      <c r="AF21" s="87" cm="1">
        <f t="array" aca="1" ref="AF21" ca="1">IF($A21&lt;&gt;TXT_Zuord,"",IF(ISBLANK($B21),"Keine Res_Id",SUMIFS(INDIRECT(CONCATENATE(ADDRESS(ZuordFirstRow,(ZuordFirstTiColumnNr+MATCH(AF$1,AllZuordWochStart,0)-1),,,"Zuordnung_Ressourcen"),":",ADDRESS(ZuordLastRow,(ZuordFirstTiColumnNr+MATCH(AF$1,AllZuordWochStart,0)-1)))),AllZuordResId,$B21)))</f>
        <v>0</v>
      </c>
      <c r="AG21" s="87" cm="1">
        <f t="array" aca="1" ref="AG21" ca="1">IF($A21&lt;&gt;TXT_Zuord,"",IF(ISBLANK($B21),"Keine Res_Id",SUMIFS(INDIRECT(CONCATENATE(ADDRESS(ZuordFirstRow,(ZuordFirstTiColumnNr+MATCH(AG$1,AllZuordWochStart,0)-1),,,"Zuordnung_Ressourcen"),":",ADDRESS(ZuordLastRow,(ZuordFirstTiColumnNr+MATCH(AG$1,AllZuordWochStart,0)-1)))),AllZuordResId,$B21)))</f>
        <v>0</v>
      </c>
      <c r="AH21" s="87" cm="1">
        <f t="array" aca="1" ref="AH21" ca="1">IF($A21&lt;&gt;TXT_Zuord,"",IF(ISBLANK($B21),"Keine Res_Id",SUMIFS(INDIRECT(CONCATENATE(ADDRESS(ZuordFirstRow,(ZuordFirstTiColumnNr+MATCH(AH$1,AllZuordWochStart,0)-1),,,"Zuordnung_Ressourcen"),":",ADDRESS(ZuordLastRow,(ZuordFirstTiColumnNr+MATCH(AH$1,AllZuordWochStart,0)-1)))),AllZuordResId,$B21)))</f>
        <v>0</v>
      </c>
      <c r="AI21" s="87" cm="1">
        <f t="array" aca="1" ref="AI21" ca="1">IF($A21&lt;&gt;TXT_Zuord,"",IF(ISBLANK($B21),"Keine Res_Id",SUMIFS(INDIRECT(CONCATENATE(ADDRESS(ZuordFirstRow,(ZuordFirstTiColumnNr+MATCH(AI$1,AllZuordWochStart,0)-1),,,"Zuordnung_Ressourcen"),":",ADDRESS(ZuordLastRow,(ZuordFirstTiColumnNr+MATCH(AI$1,AllZuordWochStart,0)-1)))),AllZuordResId,$B21)))</f>
        <v>0</v>
      </c>
      <c r="AJ21" s="87" cm="1">
        <f t="array" aca="1" ref="AJ21" ca="1">IF($A21&lt;&gt;TXT_Zuord,"",IF(ISBLANK($B21),"Keine Res_Id",SUMIFS(INDIRECT(CONCATENATE(ADDRESS(ZuordFirstRow,(ZuordFirstTiColumnNr+MATCH(AJ$1,AllZuordWochStart,0)-1),,,"Zuordnung_Ressourcen"),":",ADDRESS(ZuordLastRow,(ZuordFirstTiColumnNr+MATCH(AJ$1,AllZuordWochStart,0)-1)))),AllZuordResId,$B21)))</f>
        <v>0</v>
      </c>
      <c r="AK21" s="87" cm="1">
        <f t="array" aca="1" ref="AK21" ca="1">IF($A21&lt;&gt;TXT_Zuord,"",IF(ISBLANK($B21),"Keine Res_Id",SUMIFS(INDIRECT(CONCATENATE(ADDRESS(ZuordFirstRow,(ZuordFirstTiColumnNr+MATCH(AK$1,AllZuordWochStart,0)-1),,,"Zuordnung_Ressourcen"),":",ADDRESS(ZuordLastRow,(ZuordFirstTiColumnNr+MATCH(AK$1,AllZuordWochStart,0)-1)))),AllZuordResId,$B21)))</f>
        <v>0</v>
      </c>
      <c r="AL21" s="87" cm="1">
        <f t="array" aca="1" ref="AL21" ca="1">IF($A21&lt;&gt;TXT_Zuord,"",IF(ISBLANK($B21),"Keine Res_Id",SUMIFS(INDIRECT(CONCATENATE(ADDRESS(ZuordFirstRow,(ZuordFirstTiColumnNr+MATCH(AL$1,AllZuordWochStart,0)-1),,,"Zuordnung_Ressourcen"),":",ADDRESS(ZuordLastRow,(ZuordFirstTiColumnNr+MATCH(AL$1,AllZuordWochStart,0)-1)))),AllZuordResId,$B21)))</f>
        <v>0</v>
      </c>
      <c r="AM21" s="87" cm="1">
        <f t="array" aca="1" ref="AM21" ca="1">IF($A21&lt;&gt;TXT_Zuord,"",IF(ISBLANK($B21),"Keine Res_Id",SUMIFS(INDIRECT(CONCATENATE(ADDRESS(ZuordFirstRow,(ZuordFirstTiColumnNr+MATCH(AM$1,AllZuordWochStart,0)-1),,,"Zuordnung_Ressourcen"),":",ADDRESS(ZuordLastRow,(ZuordFirstTiColumnNr+MATCH(AM$1,AllZuordWochStart,0)-1)))),AllZuordResId,$B21)))</f>
        <v>0</v>
      </c>
      <c r="AN21" s="87" cm="1">
        <f t="array" aca="1" ref="AN21" ca="1">IF($A21&lt;&gt;TXT_Zuord,"",IF(ISBLANK($B21),"Keine Res_Id",SUMIFS(INDIRECT(CONCATENATE(ADDRESS(ZuordFirstRow,(ZuordFirstTiColumnNr+MATCH(AN$1,AllZuordWochStart,0)-1),,,"Zuordnung_Ressourcen"),":",ADDRESS(ZuordLastRow,(ZuordFirstTiColumnNr+MATCH(AN$1,AllZuordWochStart,0)-1)))),AllZuordResId,$B21)))</f>
        <v>0</v>
      </c>
      <c r="AO21" s="87" cm="1">
        <f t="array" aca="1" ref="AO21" ca="1">IF($A21&lt;&gt;TXT_Zuord,"",IF(ISBLANK($B21),"Keine Res_Id",SUMIFS(INDIRECT(CONCATENATE(ADDRESS(ZuordFirstRow,(ZuordFirstTiColumnNr+MATCH(AO$1,AllZuordWochStart,0)-1),,,"Zuordnung_Ressourcen"),":",ADDRESS(ZuordLastRow,(ZuordFirstTiColumnNr+MATCH(AO$1,AllZuordWochStart,0)-1)))),AllZuordResId,$B21)))</f>
        <v>0</v>
      </c>
      <c r="AP21" s="87" cm="1">
        <f t="array" aca="1" ref="AP21" ca="1">IF($A21&lt;&gt;TXT_Zuord,"",IF(ISBLANK($B21),"Keine Res_Id",SUMIFS(INDIRECT(CONCATENATE(ADDRESS(ZuordFirstRow,(ZuordFirstTiColumnNr+MATCH(AP$1,AllZuordWochStart,0)-1),,,"Zuordnung_Ressourcen"),":",ADDRESS(ZuordLastRow,(ZuordFirstTiColumnNr+MATCH(AP$1,AllZuordWochStart,0)-1)))),AllZuordResId,$B21)))</f>
        <v>0</v>
      </c>
      <c r="AQ21" s="87" cm="1">
        <f t="array" aca="1" ref="AQ21" ca="1">IF($A21&lt;&gt;TXT_Zuord,"",IF(ISBLANK($B21),"Keine Res_Id",SUMIFS(INDIRECT(CONCATENATE(ADDRESS(ZuordFirstRow,(ZuordFirstTiColumnNr+MATCH(AQ$1,AllZuordWochStart,0)-1),,,"Zuordnung_Ressourcen"),":",ADDRESS(ZuordLastRow,(ZuordFirstTiColumnNr+MATCH(AQ$1,AllZuordWochStart,0)-1)))),AllZuordResId,$B21)))</f>
        <v>0</v>
      </c>
      <c r="AR21" s="87" cm="1">
        <f t="array" aca="1" ref="AR21" ca="1">IF($A21&lt;&gt;TXT_Zuord,"",IF(ISBLANK($B21),"Keine Res_Id",SUMIFS(INDIRECT(CONCATENATE(ADDRESS(ZuordFirstRow,(ZuordFirstTiColumnNr+MATCH(AR$1,AllZuordWochStart,0)-1),,,"Zuordnung_Ressourcen"),":",ADDRESS(ZuordLastRow,(ZuordFirstTiColumnNr+MATCH(AR$1,AllZuordWochStart,0)-1)))),AllZuordResId,$B21)))</f>
        <v>0</v>
      </c>
      <c r="AS21" s="87" cm="1">
        <f t="array" aca="1" ref="AS21" ca="1">IF($A21&lt;&gt;TXT_Zuord,"",IF(ISBLANK($B21),"Keine Res_Id",SUMIFS(INDIRECT(CONCATENATE(ADDRESS(ZuordFirstRow,(ZuordFirstTiColumnNr+MATCH(AS$1,AllZuordWochStart,0)-1),,,"Zuordnung_Ressourcen"),":",ADDRESS(ZuordLastRow,(ZuordFirstTiColumnNr+MATCH(AS$1,AllZuordWochStart,0)-1)))),AllZuordResId,$B21)))</f>
        <v>0</v>
      </c>
      <c r="AT21" s="87" cm="1">
        <f t="array" aca="1" ref="AT21" ca="1">IF($A21&lt;&gt;TXT_Zuord,"",IF(ISBLANK($B21),"Keine Res_Id",SUMIFS(INDIRECT(CONCATENATE(ADDRESS(ZuordFirstRow,(ZuordFirstTiColumnNr+MATCH(AT$1,AllZuordWochStart,0)-1),,,"Zuordnung_Ressourcen"),":",ADDRESS(ZuordLastRow,(ZuordFirstTiColumnNr+MATCH(AT$1,AllZuordWochStart,0)-1)))),AllZuordResId,$B21)))</f>
        <v>0</v>
      </c>
      <c r="AU21" s="87" cm="1">
        <f t="array" aca="1" ref="AU21" ca="1">IF($A21&lt;&gt;TXT_Zuord,"",IF(ISBLANK($B21),"Keine Res_Id",SUMIFS(INDIRECT(CONCATENATE(ADDRESS(ZuordFirstRow,(ZuordFirstTiColumnNr+MATCH(AU$1,AllZuordWochStart,0)-1),,,"Zuordnung_Ressourcen"),":",ADDRESS(ZuordLastRow,(ZuordFirstTiColumnNr+MATCH(AU$1,AllZuordWochStart,0)-1)))),AllZuordResId,$B21)))</f>
        <v>0</v>
      </c>
      <c r="AV21" s="87" cm="1">
        <f t="array" aca="1" ref="AV21" ca="1">IF($A21&lt;&gt;TXT_Zuord,"",IF(ISBLANK($B21),"Keine Res_Id",SUMIFS(INDIRECT(CONCATENATE(ADDRESS(ZuordFirstRow,(ZuordFirstTiColumnNr+MATCH(AV$1,AllZuordWochStart,0)-1),,,"Zuordnung_Ressourcen"),":",ADDRESS(ZuordLastRow,(ZuordFirstTiColumnNr+MATCH(AV$1,AllZuordWochStart,0)-1)))),AllZuordResId,$B21)))</f>
        <v>0</v>
      </c>
      <c r="AW21" s="87" cm="1">
        <f t="array" aca="1" ref="AW21" ca="1">IF($A21&lt;&gt;TXT_Zuord,"",IF(ISBLANK($B21),"Keine Res_Id",SUMIFS(INDIRECT(CONCATENATE(ADDRESS(ZuordFirstRow,(ZuordFirstTiColumnNr+MATCH(AW$1,AllZuordWochStart,0)-1),,,"Zuordnung_Ressourcen"),":",ADDRESS(ZuordLastRow,(ZuordFirstTiColumnNr+MATCH(AW$1,AllZuordWochStart,0)-1)))),AllZuordResId,$B21)))</f>
        <v>0</v>
      </c>
      <c r="AX21" s="87" cm="1">
        <f t="array" aca="1" ref="AX21" ca="1">IF($A21&lt;&gt;TXT_Zuord,"",IF(ISBLANK($B21),"Keine Res_Id",SUMIFS(INDIRECT(CONCATENATE(ADDRESS(ZuordFirstRow,(ZuordFirstTiColumnNr+MATCH(AX$1,AllZuordWochStart,0)-1),,,"Zuordnung_Ressourcen"),":",ADDRESS(ZuordLastRow,(ZuordFirstTiColumnNr+MATCH(AX$1,AllZuordWochStart,0)-1)))),AllZuordResId,$B21)))</f>
        <v>0</v>
      </c>
      <c r="AY21" s="87" cm="1">
        <f t="array" aca="1" ref="AY21" ca="1">IF($A21&lt;&gt;TXT_Zuord,"",IF(ISBLANK($B21),"Keine Res_Id",SUMIFS(INDIRECT(CONCATENATE(ADDRESS(ZuordFirstRow,(ZuordFirstTiColumnNr+MATCH(AY$1,AllZuordWochStart,0)-1),,,"Zuordnung_Ressourcen"),":",ADDRESS(ZuordLastRow,(ZuordFirstTiColumnNr+MATCH(AY$1,AllZuordWochStart,0)-1)))),AllZuordResId,$B21)))</f>
        <v>0</v>
      </c>
      <c r="AZ21" s="87" cm="1">
        <f t="array" aca="1" ref="AZ21" ca="1">IF($A21&lt;&gt;TXT_Zuord,"",IF(ISBLANK($B21),"Keine Res_Id",SUMIFS(INDIRECT(CONCATENATE(ADDRESS(ZuordFirstRow,(ZuordFirstTiColumnNr+MATCH(AZ$1,AllZuordWochStart,0)-1),,,"Zuordnung_Ressourcen"),":",ADDRESS(ZuordLastRow,(ZuordFirstTiColumnNr+MATCH(AZ$1,AllZuordWochStart,0)-1)))),AllZuordResId,$B21)))</f>
        <v>0</v>
      </c>
      <c r="BA21" s="87" cm="1">
        <f t="array" aca="1" ref="BA21" ca="1">IF($A21&lt;&gt;TXT_Zuord,"",IF(ISBLANK($B21),"Keine Res_Id",SUMIFS(INDIRECT(CONCATENATE(ADDRESS(ZuordFirstRow,(ZuordFirstTiColumnNr+MATCH(BA$1,AllZuordWochStart,0)-1),,,"Zuordnung_Ressourcen"),":",ADDRESS(ZuordLastRow,(ZuordFirstTiColumnNr+MATCH(BA$1,AllZuordWochStart,0)-1)))),AllZuordResId,$B21)))</f>
        <v>0</v>
      </c>
      <c r="BB21" s="87" cm="1">
        <f t="array" aca="1" ref="BB21" ca="1">IF($A21&lt;&gt;TXT_Zuord,"",IF(ISBLANK($B21),"Keine Res_Id",SUMIFS(INDIRECT(CONCATENATE(ADDRESS(ZuordFirstRow,(ZuordFirstTiColumnNr+MATCH(BB$1,AllZuordWochStart,0)-1),,,"Zuordnung_Ressourcen"),":",ADDRESS(ZuordLastRow,(ZuordFirstTiColumnNr+MATCH(BB$1,AllZuordWochStart,0)-1)))),AllZuordResId,$B21)))</f>
        <v>0</v>
      </c>
      <c r="BC21" s="87" cm="1">
        <f t="array" aca="1" ref="BC21" ca="1">IF($A21&lt;&gt;TXT_Zuord,"",IF(ISBLANK($B21),"Keine Res_Id",SUMIFS(INDIRECT(CONCATENATE(ADDRESS(ZuordFirstRow,(ZuordFirstTiColumnNr+MATCH(BC$1,AllZuordWochStart,0)-1),,,"Zuordnung_Ressourcen"),":",ADDRESS(ZuordLastRow,(ZuordFirstTiColumnNr+MATCH(BC$1,AllZuordWochStart,0)-1)))),AllZuordResId,$B21)))</f>
        <v>0</v>
      </c>
      <c r="BD21" s="87" cm="1">
        <f t="array" aca="1" ref="BD21" ca="1">IF($A21&lt;&gt;TXT_Zuord,"",IF(ISBLANK($B21),"Keine Res_Id",SUMIFS(INDIRECT(CONCATENATE(ADDRESS(ZuordFirstRow,(ZuordFirstTiColumnNr+MATCH(BD$1,AllZuordWochStart,0)-1),,,"Zuordnung_Ressourcen"),":",ADDRESS(ZuordLastRow,(ZuordFirstTiColumnNr+MATCH(BD$1,AllZuordWochStart,0)-1)))),AllZuordResId,$B21)))</f>
        <v>0</v>
      </c>
      <c r="BE21" s="87" cm="1">
        <f t="array" aca="1" ref="BE21" ca="1">IF($A21&lt;&gt;TXT_Zuord,"",IF(ISBLANK($B21),"Keine Res_Id",SUMIFS(INDIRECT(CONCATENATE(ADDRESS(ZuordFirstRow,(ZuordFirstTiColumnNr+MATCH(BE$1,AllZuordWochStart,0)-1),,,"Zuordnung_Ressourcen"),":",ADDRESS(ZuordLastRow,(ZuordFirstTiColumnNr+MATCH(BE$1,AllZuordWochStart,0)-1)))),AllZuordResId,$B21)))</f>
        <v>0</v>
      </c>
      <c r="BF21" s="87" cm="1">
        <f t="array" aca="1" ref="BF21" ca="1">IF($A21&lt;&gt;TXT_Zuord,"",IF(ISBLANK($B21),"Keine Res_Id",SUMIFS(INDIRECT(CONCATENATE(ADDRESS(ZuordFirstRow,(ZuordFirstTiColumnNr+MATCH(BF$1,AllZuordWochStart,0)-1),,,"Zuordnung_Ressourcen"),":",ADDRESS(ZuordLastRow,(ZuordFirstTiColumnNr+MATCH(BF$1,AllZuordWochStart,0)-1)))),AllZuordResId,$B21)))</f>
        <v>0</v>
      </c>
      <c r="BG21" s="87" cm="1">
        <f t="array" aca="1" ref="BG21" ca="1">IF($A21&lt;&gt;TXT_Zuord,"",IF(ISBLANK($B21),"Keine Res_Id",SUMIFS(INDIRECT(CONCATENATE(ADDRESS(ZuordFirstRow,(ZuordFirstTiColumnNr+MATCH(BG$1,AllZuordWochStart,0)-1),,,"Zuordnung_Ressourcen"),":",ADDRESS(ZuordLastRow,(ZuordFirstTiColumnNr+MATCH(BG$1,AllZuordWochStart,0)-1)))),AllZuordResId,$B21)))</f>
        <v>0</v>
      </c>
      <c r="BH21" s="87" cm="1">
        <f t="array" aca="1" ref="BH21" ca="1">IF($A21&lt;&gt;TXT_Zuord,"",IF(ISBLANK($B21),"Keine Res_Id",SUMIFS(INDIRECT(CONCATENATE(ADDRESS(ZuordFirstRow,(ZuordFirstTiColumnNr+MATCH(BH$1,AllZuordWochStart,0)-1),,,"Zuordnung_Ressourcen"),":",ADDRESS(ZuordLastRow,(ZuordFirstTiColumnNr+MATCH(BH$1,AllZuordWochStart,0)-1)))),AllZuordResId,$B21)))</f>
        <v>0</v>
      </c>
      <c r="BI21" s="87" cm="1">
        <f t="array" aca="1" ref="BI21" ca="1">IF($A21&lt;&gt;TXT_Zuord,"",IF(ISBLANK($B21),"Keine Res_Id",SUMIFS(INDIRECT(CONCATENATE(ADDRESS(ZuordFirstRow,(ZuordFirstTiColumnNr+MATCH(BI$1,AllZuordWochStart,0)-1),,,"Zuordnung_Ressourcen"),":",ADDRESS(ZuordLastRow,(ZuordFirstTiColumnNr+MATCH(BI$1,AllZuordWochStart,0)-1)))),AllZuordResId,$B21)))</f>
        <v>0</v>
      </c>
      <c r="BJ21" s="87" cm="1">
        <f t="array" aca="1" ref="BJ21" ca="1">IF($A21&lt;&gt;TXT_Zuord,"",IF(ISBLANK($B21),"Keine Res_Id",SUMIFS(INDIRECT(CONCATENATE(ADDRESS(ZuordFirstRow,(ZuordFirstTiColumnNr+MATCH(BJ$1,AllZuordWochStart,0)-1),,,"Zuordnung_Ressourcen"),":",ADDRESS(ZuordLastRow,(ZuordFirstTiColumnNr+MATCH(BJ$1,AllZuordWochStart,0)-1)))),AllZuordResId,$B21)))</f>
        <v>0</v>
      </c>
      <c r="BK21" s="87" cm="1">
        <f t="array" aca="1" ref="BK21" ca="1">IF($A21&lt;&gt;TXT_Zuord,"",IF(ISBLANK($B21),"Keine Res_Id",SUMIFS(INDIRECT(CONCATENATE(ADDRESS(ZuordFirstRow,(ZuordFirstTiColumnNr+MATCH(BK$1,AllZuordWochStart,0)-1),,,"Zuordnung_Ressourcen"),":",ADDRESS(ZuordLastRow,(ZuordFirstTiColumnNr+MATCH(BK$1,AllZuordWochStart,0)-1)))),AllZuordResId,$B21)))</f>
        <v>0</v>
      </c>
      <c r="BL21" s="87" cm="1">
        <f t="array" aca="1" ref="BL21" ca="1">IF($A21&lt;&gt;TXT_Zuord,"",IF(ISBLANK($B21),"Keine Res_Id",SUMIFS(INDIRECT(CONCATENATE(ADDRESS(ZuordFirstRow,(ZuordFirstTiColumnNr+MATCH(BL$1,AllZuordWochStart,0)-1),,,"Zuordnung_Ressourcen"),":",ADDRESS(ZuordLastRow,(ZuordFirstTiColumnNr+MATCH(BL$1,AllZuordWochStart,0)-1)))),AllZuordResId,$B21)))</f>
        <v>0</v>
      </c>
      <c r="BM21" s="87" cm="1">
        <f t="array" aca="1" ref="BM21" ca="1">IF($A21&lt;&gt;TXT_Zuord,"",IF(ISBLANK($B21),"Keine Res_Id",SUMIFS(INDIRECT(CONCATENATE(ADDRESS(ZuordFirstRow,(ZuordFirstTiColumnNr+MATCH(BM$1,AllZuordWochStart,0)-1),,,"Zuordnung_Ressourcen"),":",ADDRESS(ZuordLastRow,(ZuordFirstTiColumnNr+MATCH(BM$1,AllZuordWochStart,0)-1)))),AllZuordResId,$B21)))</f>
        <v>0</v>
      </c>
      <c r="BN21" s="87" cm="1">
        <f t="array" aca="1" ref="BN21" ca="1">IF($A21&lt;&gt;TXT_Zuord,"",IF(ISBLANK($B21),"Keine Res_Id",SUMIFS(INDIRECT(CONCATENATE(ADDRESS(ZuordFirstRow,(ZuordFirstTiColumnNr+MATCH(BN$1,AllZuordWochStart,0)-1),,,"Zuordnung_Ressourcen"),":",ADDRESS(ZuordLastRow,(ZuordFirstTiColumnNr+MATCH(BN$1,AllZuordWochStart,0)-1)))),AllZuordResId,$B21)))</f>
        <v>0</v>
      </c>
      <c r="BO21" s="87" cm="1">
        <f t="array" aca="1" ref="BO21" ca="1">IF($A21&lt;&gt;TXT_Zuord,"",IF(ISBLANK($B21),"Keine Res_Id",SUMIFS(INDIRECT(CONCATENATE(ADDRESS(ZuordFirstRow,(ZuordFirstTiColumnNr+MATCH(BO$1,AllZuordWochStart,0)-1),,,"Zuordnung_Ressourcen"),":",ADDRESS(ZuordLastRow,(ZuordFirstTiColumnNr+MATCH(BO$1,AllZuordWochStart,0)-1)))),AllZuordResId,$B21)))</f>
        <v>0</v>
      </c>
      <c r="BP21" s="87" cm="1">
        <f t="array" aca="1" ref="BP21" ca="1">IF($A21&lt;&gt;TXT_Zuord,"",IF(ISBLANK($B21),"Keine Res_Id",SUMIFS(INDIRECT(CONCATENATE(ADDRESS(ZuordFirstRow,(ZuordFirstTiColumnNr+MATCH(BP$1,AllZuordWochStart,0)-1),,,"Zuordnung_Ressourcen"),":",ADDRESS(ZuordLastRow,(ZuordFirstTiColumnNr+MATCH(BP$1,AllZuordWochStart,0)-1)))),AllZuordResId,$B21)))</f>
        <v>0</v>
      </c>
      <c r="BQ21" s="87" cm="1">
        <f t="array" aca="1" ref="BQ21" ca="1">IF($A21&lt;&gt;TXT_Zuord,"",IF(ISBLANK($B21),"Keine Res_Id",SUMIFS(INDIRECT(CONCATENATE(ADDRESS(ZuordFirstRow,(ZuordFirstTiColumnNr+MATCH(BQ$1,AllZuordWochStart,0)-1),,,"Zuordnung_Ressourcen"),":",ADDRESS(ZuordLastRow,(ZuordFirstTiColumnNr+MATCH(BQ$1,AllZuordWochStart,0)-1)))),AllZuordResId,$B21)))</f>
        <v>0</v>
      </c>
      <c r="BR21" s="87" cm="1">
        <f t="array" aca="1" ref="BR21" ca="1">IF($A21&lt;&gt;TXT_Zuord,"",IF(ISBLANK($B21),"Keine Res_Id",SUMIFS(INDIRECT(CONCATENATE(ADDRESS(ZuordFirstRow,(ZuordFirstTiColumnNr+MATCH(BR$1,AllZuordWochStart,0)-1),,,"Zuordnung_Ressourcen"),":",ADDRESS(ZuordLastRow,(ZuordFirstTiColumnNr+MATCH(BR$1,AllZuordWochStart,0)-1)))),AllZuordResId,$B21)))</f>
        <v>0</v>
      </c>
      <c r="BS21" s="87" cm="1">
        <f t="array" aca="1" ref="BS21" ca="1">IF($A21&lt;&gt;TXT_Zuord,"",IF(ISBLANK($B21),"Keine Res_Id",SUMIFS(INDIRECT(CONCATENATE(ADDRESS(ZuordFirstRow,(ZuordFirstTiColumnNr+MATCH(BS$1,AllZuordWochStart,0)-1),,,"Zuordnung_Ressourcen"),":",ADDRESS(ZuordLastRow,(ZuordFirstTiColumnNr+MATCH(BS$1,AllZuordWochStart,0)-1)))),AllZuordResId,$B21)))</f>
        <v>0</v>
      </c>
      <c r="BT21" s="87" cm="1">
        <f t="array" aca="1" ref="BT21" ca="1">IF($A21&lt;&gt;TXT_Zuord,"",IF(ISBLANK($B21),"Keine Res_Id",SUMIFS(INDIRECT(CONCATENATE(ADDRESS(ZuordFirstRow,(ZuordFirstTiColumnNr+MATCH(BT$1,AllZuordWochStart,0)-1),,,"Zuordnung_Ressourcen"),":",ADDRESS(ZuordLastRow,(ZuordFirstTiColumnNr+MATCH(BT$1,AllZuordWochStart,0)-1)))),AllZuordResId,$B21)))</f>
        <v>0</v>
      </c>
      <c r="BU21" s="87" cm="1">
        <f t="array" aca="1" ref="BU21" ca="1">IF($A21&lt;&gt;TXT_Zuord,"",IF(ISBLANK($B21),"Keine Res_Id",SUMIFS(INDIRECT(CONCATENATE(ADDRESS(ZuordFirstRow,(ZuordFirstTiColumnNr+MATCH(BU$1,AllZuordWochStart,0)-1),,,"Zuordnung_Ressourcen"),":",ADDRESS(ZuordLastRow,(ZuordFirstTiColumnNr+MATCH(BU$1,AllZuordWochStart,0)-1)))),AllZuordResId,$B21)))</f>
        <v>0</v>
      </c>
      <c r="BV21" s="87" cm="1">
        <f t="array" aca="1" ref="BV21" ca="1">IF($A21&lt;&gt;TXT_Zuord,"",IF(ISBLANK($B21),"Keine Res_Id",SUMIFS(INDIRECT(CONCATENATE(ADDRESS(ZuordFirstRow,(ZuordFirstTiColumnNr+MATCH(BV$1,AllZuordWochStart,0)-1),,,"Zuordnung_Ressourcen"),":",ADDRESS(ZuordLastRow,(ZuordFirstTiColumnNr+MATCH(BV$1,AllZuordWochStart,0)-1)))),AllZuordResId,$B21)))</f>
        <v>0</v>
      </c>
      <c r="BW21" s="87" cm="1">
        <f t="array" aca="1" ref="BW21" ca="1">IF($A21&lt;&gt;TXT_Zuord,"",IF(ISBLANK($B21),"Keine Res_Id",SUMIFS(INDIRECT(CONCATENATE(ADDRESS(ZuordFirstRow,(ZuordFirstTiColumnNr+MATCH(BW$1,AllZuordWochStart,0)-1),,,"Zuordnung_Ressourcen"),":",ADDRESS(ZuordLastRow,(ZuordFirstTiColumnNr+MATCH(BW$1,AllZuordWochStart,0)-1)))),AllZuordResId,$B21)))</f>
        <v>0</v>
      </c>
      <c r="BX21" s="87" cm="1">
        <f t="array" aca="1" ref="BX21" ca="1">IF($A21&lt;&gt;TXT_Zuord,"",IF(ISBLANK($B21),"Keine Res_Id",SUMIFS(INDIRECT(CONCATENATE(ADDRESS(ZuordFirstRow,(ZuordFirstTiColumnNr+MATCH(BX$1,AllZuordWochStart,0)-1),,,"Zuordnung_Ressourcen"),":",ADDRESS(ZuordLastRow,(ZuordFirstTiColumnNr+MATCH(BX$1,AllZuordWochStart,0)-1)))),AllZuordResId,$B21)))</f>
        <v>0</v>
      </c>
      <c r="BY21" s="87" cm="1">
        <f t="array" aca="1" ref="BY21" ca="1">IF($A21&lt;&gt;TXT_Zuord,"",IF(ISBLANK($B21),"Keine Res_Id",SUMIFS(INDIRECT(CONCATENATE(ADDRESS(ZuordFirstRow,(ZuordFirstTiColumnNr+MATCH(BY$1,AllZuordWochStart,0)-1),,,"Zuordnung_Ressourcen"),":",ADDRESS(ZuordLastRow,(ZuordFirstTiColumnNr+MATCH(BY$1,AllZuordWochStart,0)-1)))),AllZuordResId,$B21)))</f>
        <v>0</v>
      </c>
      <c r="BZ21" s="87" cm="1">
        <f t="array" aca="1" ref="BZ21" ca="1">IF($A21&lt;&gt;TXT_Zuord,"",IF(ISBLANK($B21),"Keine Res_Id",SUMIFS(INDIRECT(CONCATENATE(ADDRESS(ZuordFirstRow,(ZuordFirstTiColumnNr+MATCH(BZ$1,AllZuordWochStart,0)-1),,,"Zuordnung_Ressourcen"),":",ADDRESS(ZuordLastRow,(ZuordFirstTiColumnNr+MATCH(BZ$1,AllZuordWochStart,0)-1)))),AllZuordResId,$B21)))</f>
        <v>0</v>
      </c>
      <c r="CA21" s="87" cm="1">
        <f t="array" aca="1" ref="CA21" ca="1">IF($A21&lt;&gt;TXT_Zuord,"",IF(ISBLANK($B21),"Keine Res_Id",SUMIFS(INDIRECT(CONCATENATE(ADDRESS(ZuordFirstRow,(ZuordFirstTiColumnNr+MATCH(CA$1,AllZuordWochStart,0)-1),,,"Zuordnung_Ressourcen"),":",ADDRESS(ZuordLastRow,(ZuordFirstTiColumnNr+MATCH(CA$1,AllZuordWochStart,0)-1)))),AllZuordResId,$B21)))</f>
        <v>0</v>
      </c>
      <c r="CB21" s="87" cm="1">
        <f t="array" aca="1" ref="CB21" ca="1">IF($A21&lt;&gt;TXT_Zuord,"",IF(ISBLANK($B21),"Keine Res_Id",SUMIFS(INDIRECT(CONCATENATE(ADDRESS(ZuordFirstRow,(ZuordFirstTiColumnNr+MATCH(CB$1,AllZuordWochStart,0)-1),,,"Zuordnung_Ressourcen"),":",ADDRESS(ZuordLastRow,(ZuordFirstTiColumnNr+MATCH(CB$1,AllZuordWochStart,0)-1)))),AllZuordResId,$B21)))</f>
        <v>0</v>
      </c>
      <c r="CC21" s="87" cm="1">
        <f t="array" aca="1" ref="CC21" ca="1">IF($A21&lt;&gt;TXT_Zuord,"",IF(ISBLANK($B21),"Keine Res_Id",SUMIFS(INDIRECT(CONCATENATE(ADDRESS(ZuordFirstRow,(ZuordFirstTiColumnNr+MATCH(CC$1,AllZuordWochStart,0)-1),,,"Zuordnung_Ressourcen"),":",ADDRESS(ZuordLastRow,(ZuordFirstTiColumnNr+MATCH(CC$1,AllZuordWochStart,0)-1)))),AllZuordResId,$B21)))</f>
        <v>0</v>
      </c>
      <c r="CD21" s="87" cm="1">
        <f t="array" aca="1" ref="CD21" ca="1">IF($A21&lt;&gt;TXT_Zuord,"",IF(ISBLANK($B21),"Keine Res_Id",SUMIFS(INDIRECT(CONCATENATE(ADDRESS(ZuordFirstRow,(ZuordFirstTiColumnNr+MATCH(CD$1,AllZuordWochStart,0)-1),,,"Zuordnung_Ressourcen"),":",ADDRESS(ZuordLastRow,(ZuordFirstTiColumnNr+MATCH(CD$1,AllZuordWochStart,0)-1)))),AllZuordResId,$B21)))</f>
        <v>0</v>
      </c>
      <c r="CE21" s="87" cm="1">
        <f t="array" aca="1" ref="CE21" ca="1">IF($A21&lt;&gt;TXT_Zuord,"",IF(ISBLANK($B21),"Keine Res_Id",SUMIFS(INDIRECT(CONCATENATE(ADDRESS(ZuordFirstRow,(ZuordFirstTiColumnNr+MATCH(CE$1,AllZuordWochStart,0)-1),,,"Zuordnung_Ressourcen"),":",ADDRESS(ZuordLastRow,(ZuordFirstTiColumnNr+MATCH(CE$1,AllZuordWochStart,0)-1)))),AllZuordResId,$B21)))</f>
        <v>0</v>
      </c>
      <c r="CF21" s="87" cm="1">
        <f t="array" aca="1" ref="CF21" ca="1">IF($A21&lt;&gt;TXT_Zuord,"",IF(ISBLANK($B21),"Keine Res_Id",SUMIFS(INDIRECT(CONCATENATE(ADDRESS(ZuordFirstRow,(ZuordFirstTiColumnNr+MATCH(CF$1,AllZuordWochStart,0)-1),,,"Zuordnung_Ressourcen"),":",ADDRESS(ZuordLastRow,(ZuordFirstTiColumnNr+MATCH(CF$1,AllZuordWochStart,0)-1)))),AllZuordResId,$B21)))</f>
        <v>0</v>
      </c>
      <c r="CG21" s="87" cm="1">
        <f t="array" aca="1" ref="CG21" ca="1">IF($A21&lt;&gt;TXT_Zuord,"",IF(ISBLANK($B21),"Keine Res_Id",SUMIFS(INDIRECT(CONCATENATE(ADDRESS(ZuordFirstRow,(ZuordFirstTiColumnNr+MATCH(CG$1,AllZuordWochStart,0)-1),,,"Zuordnung_Ressourcen"),":",ADDRESS(ZuordLastRow,(ZuordFirstTiColumnNr+MATCH(CG$1,AllZuordWochStart,0)-1)))),AllZuordResId,$B21)))</f>
        <v>0</v>
      </c>
      <c r="CH21" s="87" cm="1">
        <f t="array" aca="1" ref="CH21" ca="1">IF($A21&lt;&gt;TXT_Zuord,"",IF(ISBLANK($B21),"Keine Res_Id",SUMIFS(INDIRECT(CONCATENATE(ADDRESS(ZuordFirstRow,(ZuordFirstTiColumnNr+MATCH(CH$1,AllZuordWochStart,0)-1),,,"Zuordnung_Ressourcen"),":",ADDRESS(ZuordLastRow,(ZuordFirstTiColumnNr+MATCH(CH$1,AllZuordWochStart,0)-1)))),AllZuordResId,$B21)))</f>
        <v>0</v>
      </c>
      <c r="CI21" s="87" cm="1">
        <f t="array" aca="1" ref="CI21" ca="1">IF($A21&lt;&gt;TXT_Zuord,"",IF(ISBLANK($B21),"Keine Res_Id",SUMIFS(INDIRECT(CONCATENATE(ADDRESS(ZuordFirstRow,(ZuordFirstTiColumnNr+MATCH(CI$1,AllZuordWochStart,0)-1),,,"Zuordnung_Ressourcen"),":",ADDRESS(ZuordLastRow,(ZuordFirstTiColumnNr+MATCH(CI$1,AllZuordWochStart,0)-1)))),AllZuordResId,$B21)))</f>
        <v>0</v>
      </c>
      <c r="CJ21" s="87" cm="1">
        <f t="array" aca="1" ref="CJ21" ca="1">IF($A21&lt;&gt;TXT_Zuord,"",IF(ISBLANK($B21),"Keine Res_Id",SUMIFS(INDIRECT(CONCATENATE(ADDRESS(ZuordFirstRow,(ZuordFirstTiColumnNr+MATCH(CJ$1,AllZuordWochStart,0)-1),,,"Zuordnung_Ressourcen"),":",ADDRESS(ZuordLastRow,(ZuordFirstTiColumnNr+MATCH(CJ$1,AllZuordWochStart,0)-1)))),AllZuordResId,$B21)))</f>
        <v>0</v>
      </c>
      <c r="CK21" s="87" cm="1">
        <f t="array" aca="1" ref="CK21" ca="1">IF($A21&lt;&gt;TXT_Zuord,"",IF(ISBLANK($B21),"Keine Res_Id",SUMIFS(INDIRECT(CONCATENATE(ADDRESS(ZuordFirstRow,(ZuordFirstTiColumnNr+MATCH(CK$1,AllZuordWochStart,0)-1),,,"Zuordnung_Ressourcen"),":",ADDRESS(ZuordLastRow,(ZuordFirstTiColumnNr+MATCH(CK$1,AllZuordWochStart,0)-1)))),AllZuordResId,$B21)))</f>
        <v>0</v>
      </c>
      <c r="CL21" s="87" cm="1">
        <f t="array" aca="1" ref="CL21" ca="1">IF($A21&lt;&gt;TXT_Zuord,"",IF(ISBLANK($B21),"Keine Res_Id",SUMIFS(INDIRECT(CONCATENATE(ADDRESS(ZuordFirstRow,(ZuordFirstTiColumnNr+MATCH(CL$1,AllZuordWochStart,0)-1),,,"Zuordnung_Ressourcen"),":",ADDRESS(ZuordLastRow,(ZuordFirstTiColumnNr+MATCH(CL$1,AllZuordWochStart,0)-1)))),AllZuordResId,$B21)))</f>
        <v>0</v>
      </c>
      <c r="CM21" s="87" cm="1">
        <f t="array" aca="1" ref="CM21" ca="1">IF($A21&lt;&gt;TXT_Zuord,"",IF(ISBLANK($B21),"Keine Res_Id",SUMIFS(INDIRECT(CONCATENATE(ADDRESS(ZuordFirstRow,(ZuordFirstTiColumnNr+MATCH(CM$1,AllZuordWochStart,0)-1),,,"Zuordnung_Ressourcen"),":",ADDRESS(ZuordLastRow,(ZuordFirstTiColumnNr+MATCH(CM$1,AllZuordWochStart,0)-1)))),AllZuordResId,$B21)))</f>
        <v>0</v>
      </c>
      <c r="CN21" s="87" cm="1">
        <f t="array" aca="1" ref="CN21" ca="1">IF($A21&lt;&gt;TXT_Zuord,"",IF(ISBLANK($B21),"Keine Res_Id",SUMIFS(INDIRECT(CONCATENATE(ADDRESS(ZuordFirstRow,(ZuordFirstTiColumnNr+MATCH(CN$1,AllZuordWochStart,0)-1),,,"Zuordnung_Ressourcen"),":",ADDRESS(ZuordLastRow,(ZuordFirstTiColumnNr+MATCH(CN$1,AllZuordWochStart,0)-1)))),AllZuordResId,$B21)))</f>
        <v>0</v>
      </c>
      <c r="CO21" s="87" cm="1">
        <f t="array" aca="1" ref="CO21" ca="1">IF($A21&lt;&gt;TXT_Zuord,"",IF(ISBLANK($B21),"Keine Res_Id",SUMIFS(INDIRECT(CONCATENATE(ADDRESS(ZuordFirstRow,(ZuordFirstTiColumnNr+MATCH(CO$1,AllZuordWochStart,0)-1),,,"Zuordnung_Ressourcen"),":",ADDRESS(ZuordLastRow,(ZuordFirstTiColumnNr+MATCH(CO$1,AllZuordWochStart,0)-1)))),AllZuordResId,$B21)))</f>
        <v>0</v>
      </c>
      <c r="CP21" s="87" cm="1">
        <f t="array" aca="1" ref="CP21" ca="1">IF($A21&lt;&gt;TXT_Zuord,"",IF(ISBLANK($B21),"Keine Res_Id",SUMIFS(INDIRECT(CONCATENATE(ADDRESS(ZuordFirstRow,(ZuordFirstTiColumnNr+MATCH(CP$1,AllZuordWochStart,0)-1),,,"Zuordnung_Ressourcen"),":",ADDRESS(ZuordLastRow,(ZuordFirstTiColumnNr+MATCH(CP$1,AllZuordWochStart,0)-1)))),AllZuordResId,$B21)))</f>
        <v>0</v>
      </c>
      <c r="CQ21" s="87" cm="1">
        <f t="array" aca="1" ref="CQ21" ca="1">IF($A21&lt;&gt;TXT_Zuord,"",IF(ISBLANK($B21),"Keine Res_Id",SUMIFS(INDIRECT(CONCATENATE(ADDRESS(ZuordFirstRow,(ZuordFirstTiColumnNr+MATCH(CQ$1,AllZuordWochStart,0)-1),,,"Zuordnung_Ressourcen"),":",ADDRESS(ZuordLastRow,(ZuordFirstTiColumnNr+MATCH(CQ$1,AllZuordWochStart,0)-1)))),AllZuordResId,$B21)))</f>
        <v>0</v>
      </c>
      <c r="CR21" s="87" cm="1">
        <f t="array" aca="1" ref="CR21" ca="1">IF($A21&lt;&gt;TXT_Zuord,"",IF(ISBLANK($B21),"Keine Res_Id",SUMIFS(INDIRECT(CONCATENATE(ADDRESS(ZuordFirstRow,(ZuordFirstTiColumnNr+MATCH(CR$1,AllZuordWochStart,0)-1),,,"Zuordnung_Ressourcen"),":",ADDRESS(ZuordLastRow,(ZuordFirstTiColumnNr+MATCH(CR$1,AllZuordWochStart,0)-1)))),AllZuordResId,$B21)))</f>
        <v>0</v>
      </c>
      <c r="CS21" s="87" cm="1">
        <f t="array" aca="1" ref="CS21" ca="1">IF($A21&lt;&gt;TXT_Zuord,"",IF(ISBLANK($B21),"Keine Res_Id",SUMIFS(INDIRECT(CONCATENATE(ADDRESS(ZuordFirstRow,(ZuordFirstTiColumnNr+MATCH(CS$1,AllZuordWochStart,0)-1),,,"Zuordnung_Ressourcen"),":",ADDRESS(ZuordLastRow,(ZuordFirstTiColumnNr+MATCH(CS$1,AllZuordWochStart,0)-1)))),AllZuordResId,$B21)))</f>
        <v>0</v>
      </c>
      <c r="CT21" s="87" cm="1">
        <f t="array" aca="1" ref="CT21" ca="1">IF($A21&lt;&gt;TXT_Zuord,"",IF(ISBLANK($B21),"Keine Res_Id",SUMIFS(INDIRECT(CONCATENATE(ADDRESS(ZuordFirstRow,(ZuordFirstTiColumnNr+MATCH(CT$1,AllZuordWochStart,0)-1),,,"Zuordnung_Ressourcen"),":",ADDRESS(ZuordLastRow,(ZuordFirstTiColumnNr+MATCH(CT$1,AllZuordWochStart,0)-1)))),AllZuordResId,$B21)))</f>
        <v>0</v>
      </c>
      <c r="CU21" s="87" cm="1">
        <f t="array" aca="1" ref="CU21" ca="1">IF($A21&lt;&gt;TXT_Zuord,"",IF(ISBLANK($B21),"Keine Res_Id",SUMIFS(INDIRECT(CONCATENATE(ADDRESS(ZuordFirstRow,(ZuordFirstTiColumnNr+MATCH(CU$1,AllZuordWochStart,0)-1),,,"Zuordnung_Ressourcen"),":",ADDRESS(ZuordLastRow,(ZuordFirstTiColumnNr+MATCH(CU$1,AllZuordWochStart,0)-1)))),AllZuordResId,$B21)))</f>
        <v>0</v>
      </c>
      <c r="CV21" s="87" cm="1">
        <f t="array" aca="1" ref="CV21" ca="1">IF($A21&lt;&gt;TXT_Zuord,"",IF(ISBLANK($B21),"Keine Res_Id",SUMIFS(INDIRECT(CONCATENATE(ADDRESS(ZuordFirstRow,(ZuordFirstTiColumnNr+MATCH(CV$1,AllZuordWochStart,0)-1),,,"Zuordnung_Ressourcen"),":",ADDRESS(ZuordLastRow,(ZuordFirstTiColumnNr+MATCH(CV$1,AllZuordWochStart,0)-1)))),AllZuordResId,$B21)))</f>
        <v>0</v>
      </c>
      <c r="CW21" s="87" cm="1">
        <f t="array" aca="1" ref="CW21" ca="1">IF($A21&lt;&gt;TXT_Zuord,"",IF(ISBLANK($B21),"Keine Res_Id",SUMIFS(INDIRECT(CONCATENATE(ADDRESS(ZuordFirstRow,(ZuordFirstTiColumnNr+MATCH(CW$1,AllZuordWochStart,0)-1),,,"Zuordnung_Ressourcen"),":",ADDRESS(ZuordLastRow,(ZuordFirstTiColumnNr+MATCH(CW$1,AllZuordWochStart,0)-1)))),AllZuordResId,$B21)))</f>
        <v>0</v>
      </c>
      <c r="CX21" s="87" cm="1">
        <f t="array" aca="1" ref="CX21" ca="1">IF($A21&lt;&gt;TXT_Zuord,"",IF(ISBLANK($B21),"Keine Res_Id",SUMIFS(INDIRECT(CONCATENATE(ADDRESS(ZuordFirstRow,(ZuordFirstTiColumnNr+MATCH(CX$1,AllZuordWochStart,0)-1),,,"Zuordnung_Ressourcen"),":",ADDRESS(ZuordLastRow,(ZuordFirstTiColumnNr+MATCH(CX$1,AllZuordWochStart,0)-1)))),AllZuordResId,$B21)))</f>
        <v>0</v>
      </c>
      <c r="CY21" s="87" cm="1">
        <f t="array" aca="1" ref="CY21" ca="1">IF($A21&lt;&gt;TXT_Zuord,"",IF(ISBLANK($B21),"Keine Res_Id",SUMIFS(INDIRECT(CONCATENATE(ADDRESS(ZuordFirstRow,(ZuordFirstTiColumnNr+MATCH(CY$1,AllZuordWochStart,0)-1),,,"Zuordnung_Ressourcen"),":",ADDRESS(ZuordLastRow,(ZuordFirstTiColumnNr+MATCH(CY$1,AllZuordWochStart,0)-1)))),AllZuordResId,$B21)))</f>
        <v>0</v>
      </c>
      <c r="CZ21" s="87" cm="1">
        <f t="array" aca="1" ref="CZ21" ca="1">IF($A21&lt;&gt;TXT_Zuord,"",IF(ISBLANK($B21),"Keine Res_Id",SUMIFS(INDIRECT(CONCATENATE(ADDRESS(ZuordFirstRow,(ZuordFirstTiColumnNr+MATCH(CZ$1,AllZuordWochStart,0)-1),,,"Zuordnung_Ressourcen"),":",ADDRESS(ZuordLastRow,(ZuordFirstTiColumnNr+MATCH(CZ$1,AllZuordWochStart,0)-1)))),AllZuordResId,$B21)))</f>
        <v>0</v>
      </c>
      <c r="DA21" s="87" cm="1">
        <f t="array" aca="1" ref="DA21" ca="1">IF($A21&lt;&gt;TXT_Zuord,"",IF(ISBLANK($B21),"Keine Res_Id",SUMIFS(INDIRECT(CONCATENATE(ADDRESS(ZuordFirstRow,(ZuordFirstTiColumnNr+MATCH(DA$1,AllZuordWochStart,0)-1),,,"Zuordnung_Ressourcen"),":",ADDRESS(ZuordLastRow,(ZuordFirstTiColumnNr+MATCH(DA$1,AllZuordWochStart,0)-1)))),AllZuordResId,$B21)))</f>
        <v>0</v>
      </c>
      <c r="DB21" s="87" cm="1">
        <f t="array" aca="1" ref="DB21" ca="1">IF($A21&lt;&gt;TXT_Zuord,"",IF(ISBLANK($B21),"Keine Res_Id",SUMIFS(INDIRECT(CONCATENATE(ADDRESS(ZuordFirstRow,(ZuordFirstTiColumnNr+MATCH(DB$1,AllZuordWochStart,0)-1),,,"Zuordnung_Ressourcen"),":",ADDRESS(ZuordLastRow,(ZuordFirstTiColumnNr+MATCH(DB$1,AllZuordWochStart,0)-1)))),AllZuordResId,$B21)))</f>
        <v>0</v>
      </c>
      <c r="DC21" s="87" cm="1">
        <f t="array" aca="1" ref="DC21" ca="1">IF($A21&lt;&gt;TXT_Zuord,"",IF(ISBLANK($B21),"Keine Res_Id",SUMIFS(INDIRECT(CONCATENATE(ADDRESS(ZuordFirstRow,(ZuordFirstTiColumnNr+MATCH(DC$1,AllZuordWochStart,0)-1),,,"Zuordnung_Ressourcen"),":",ADDRESS(ZuordLastRow,(ZuordFirstTiColumnNr+MATCH(DC$1,AllZuordWochStart,0)-1)))),AllZuordResId,$B21)))</f>
        <v>0</v>
      </c>
      <c r="DD21" s="87" cm="1">
        <f t="array" aca="1" ref="DD21" ca="1">IF($A21&lt;&gt;TXT_Zuord,"",IF(ISBLANK($B21),"Keine Res_Id",SUMIFS(INDIRECT(CONCATENATE(ADDRESS(ZuordFirstRow,(ZuordFirstTiColumnNr+MATCH(DD$1,AllZuordWochStart,0)-1),,,"Zuordnung_Ressourcen"),":",ADDRESS(ZuordLastRow,(ZuordFirstTiColumnNr+MATCH(DD$1,AllZuordWochStart,0)-1)))),AllZuordResId,$B21)))</f>
        <v>0</v>
      </c>
      <c r="DE21" s="87" cm="1">
        <f t="array" aca="1" ref="DE21" ca="1">IF($A21&lt;&gt;TXT_Zuord,"",IF(ISBLANK($B21),"Keine Res_Id",SUMIFS(INDIRECT(CONCATENATE(ADDRESS(ZuordFirstRow,(ZuordFirstTiColumnNr+MATCH(DE$1,AllZuordWochStart,0)-1),,,"Zuordnung_Ressourcen"),":",ADDRESS(ZuordLastRow,(ZuordFirstTiColumnNr+MATCH(DE$1,AllZuordWochStart,0)-1)))),AllZuordResId,$B21)))</f>
        <v>0</v>
      </c>
      <c r="DF21" s="87" cm="1">
        <f t="array" aca="1" ref="DF21" ca="1">IF($A21&lt;&gt;TXT_Zuord,"",IF(ISBLANK($B21),"Keine Res_Id",SUMIFS(INDIRECT(CONCATENATE(ADDRESS(ZuordFirstRow,(ZuordFirstTiColumnNr+MATCH(DF$1,AllZuordWochStart,0)-1),,,"Zuordnung_Ressourcen"),":",ADDRESS(ZuordLastRow,(ZuordFirstTiColumnNr+MATCH(DF$1,AllZuordWochStart,0)-1)))),AllZuordResId,$B21)))</f>
        <v>0</v>
      </c>
      <c r="DG21" s="87" cm="1">
        <f t="array" aca="1" ref="DG21" ca="1">IF($A21&lt;&gt;TXT_Zuord,"",IF(ISBLANK($B21),"Keine Res_Id",SUMIFS(INDIRECT(CONCATENATE(ADDRESS(ZuordFirstRow,(ZuordFirstTiColumnNr+MATCH(DG$1,AllZuordWochStart,0)-1),,,"Zuordnung_Ressourcen"),":",ADDRESS(ZuordLastRow,(ZuordFirstTiColumnNr+MATCH(DG$1,AllZuordWochStart,0)-1)))),AllZuordResId,$B21)))</f>
        <v>0</v>
      </c>
    </row>
    <row r="22" spans="1:111" s="23" customFormat="1" ht="16.5" x14ac:dyDescent="0.3">
      <c r="A22" s="74" t="s">
        <v>100</v>
      </c>
      <c r="B22" s="69"/>
      <c r="C22" s="65"/>
      <c r="D22" s="65"/>
      <c r="E22" s="65"/>
      <c r="F22" s="65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</row>
    <row r="23" spans="1:111" s="23" customFormat="1" ht="16.5" x14ac:dyDescent="0.3">
      <c r="A23" s="74" t="s">
        <v>101</v>
      </c>
      <c r="B23" s="87">
        <f>B22</f>
        <v>0</v>
      </c>
      <c r="C23" s="90">
        <f>C22</f>
        <v>0</v>
      </c>
      <c r="D23" s="90">
        <f>D22</f>
        <v>0</v>
      </c>
      <c r="E23" s="90">
        <f>E22</f>
        <v>0</v>
      </c>
      <c r="F23" s="90">
        <f>F22</f>
        <v>0</v>
      </c>
      <c r="G23" s="87" cm="1">
        <f t="array" aca="1" ref="G23" ca="1">IF($A23&lt;&gt;TXT_Zuord,"",IF(ISBLANK($B23),"Keine Res_Id",SUMIFS(INDIRECT(CONCATENATE(ADDRESS(ZuordFirstRow,(ZuordFirstTiColumnNr+MATCH(G$1,AllZuordWochStart,0)-1),,,"Zuordnung_Ressourcen"),":",ADDRESS(ZuordLastRow,(ZuordFirstTiColumnNr+MATCH(G$1,AllZuordWochStart,0)-1)))),AllZuordResId,$B23)))</f>
        <v>0</v>
      </c>
      <c r="H23" s="87" cm="1">
        <f t="array" aca="1" ref="H23" ca="1">IF($A23&lt;&gt;TXT_Zuord,"",IF(ISBLANK($B23),"Keine Res_Id",SUMIFS(INDIRECT(CONCATENATE(ADDRESS(ZuordFirstRow,(ZuordFirstTiColumnNr+MATCH(H$1,AllZuordWochStart,0)-1),,,"Zuordnung_Ressourcen"),":",ADDRESS(ZuordLastRow,(ZuordFirstTiColumnNr+MATCH(H$1,AllZuordWochStart,0)-1)))),AllZuordResId,$B23)))</f>
        <v>0</v>
      </c>
      <c r="I23" s="87" cm="1">
        <f t="array" aca="1" ref="I23" ca="1">IF($A23&lt;&gt;TXT_Zuord,"",IF(ISBLANK($B23),"Keine Res_Id",SUMIFS(INDIRECT(CONCATENATE(ADDRESS(ZuordFirstRow,(ZuordFirstTiColumnNr+MATCH(I$1,AllZuordWochStart,0)-1),,,"Zuordnung_Ressourcen"),":",ADDRESS(ZuordLastRow,(ZuordFirstTiColumnNr+MATCH(I$1,AllZuordWochStart,0)-1)))),AllZuordResId,$B23)))</f>
        <v>0</v>
      </c>
      <c r="J23" s="87" cm="1">
        <f t="array" aca="1" ref="J23" ca="1">IF($A23&lt;&gt;TXT_Zuord,"",IF(ISBLANK($B23),"Keine Res_Id",SUMIFS(INDIRECT(CONCATENATE(ADDRESS(ZuordFirstRow,(ZuordFirstTiColumnNr+MATCH(J$1,AllZuordWochStart,0)-1),,,"Zuordnung_Ressourcen"),":",ADDRESS(ZuordLastRow,(ZuordFirstTiColumnNr+MATCH(J$1,AllZuordWochStart,0)-1)))),AllZuordResId,$B23)))</f>
        <v>0</v>
      </c>
      <c r="K23" s="87" cm="1">
        <f t="array" aca="1" ref="K23" ca="1">IF($A23&lt;&gt;TXT_Zuord,"",IF(ISBLANK($B23),"Keine Res_Id",SUMIFS(INDIRECT(CONCATENATE(ADDRESS(ZuordFirstRow,(ZuordFirstTiColumnNr+MATCH(K$1,AllZuordWochStart,0)-1),,,"Zuordnung_Ressourcen"),":",ADDRESS(ZuordLastRow,(ZuordFirstTiColumnNr+MATCH(K$1,AllZuordWochStart,0)-1)))),AllZuordResId,$B23)))</f>
        <v>0</v>
      </c>
      <c r="L23" s="87" cm="1">
        <f t="array" aca="1" ref="L23" ca="1">IF($A23&lt;&gt;TXT_Zuord,"",IF(ISBLANK($B23),"Keine Res_Id",SUMIFS(INDIRECT(CONCATENATE(ADDRESS(ZuordFirstRow,(ZuordFirstTiColumnNr+MATCH(L$1,AllZuordWochStart,0)-1),,,"Zuordnung_Ressourcen"),":",ADDRESS(ZuordLastRow,(ZuordFirstTiColumnNr+MATCH(L$1,AllZuordWochStart,0)-1)))),AllZuordResId,$B23)))</f>
        <v>0</v>
      </c>
      <c r="M23" s="87" cm="1">
        <f t="array" aca="1" ref="M23" ca="1">IF($A23&lt;&gt;TXT_Zuord,"",IF(ISBLANK($B23),"Keine Res_Id",SUMIFS(INDIRECT(CONCATENATE(ADDRESS(ZuordFirstRow,(ZuordFirstTiColumnNr+MATCH(M$1,AllZuordWochStart,0)-1),,,"Zuordnung_Ressourcen"),":",ADDRESS(ZuordLastRow,(ZuordFirstTiColumnNr+MATCH(M$1,AllZuordWochStart,0)-1)))),AllZuordResId,$B23)))</f>
        <v>0</v>
      </c>
      <c r="N23" s="87" cm="1">
        <f t="array" aca="1" ref="N23" ca="1">IF($A23&lt;&gt;TXT_Zuord,"",IF(ISBLANK($B23),"Keine Res_Id",SUMIFS(INDIRECT(CONCATENATE(ADDRESS(ZuordFirstRow,(ZuordFirstTiColumnNr+MATCH(N$1,AllZuordWochStart,0)-1),,,"Zuordnung_Ressourcen"),":",ADDRESS(ZuordLastRow,(ZuordFirstTiColumnNr+MATCH(N$1,AllZuordWochStart,0)-1)))),AllZuordResId,$B23)))</f>
        <v>0</v>
      </c>
      <c r="O23" s="87" cm="1">
        <f t="array" aca="1" ref="O23" ca="1">IF($A23&lt;&gt;TXT_Zuord,"",IF(ISBLANK($B23),"Keine Res_Id",SUMIFS(INDIRECT(CONCATENATE(ADDRESS(ZuordFirstRow,(ZuordFirstTiColumnNr+MATCH(O$1,AllZuordWochStart,0)-1),,,"Zuordnung_Ressourcen"),":",ADDRESS(ZuordLastRow,(ZuordFirstTiColumnNr+MATCH(O$1,AllZuordWochStart,0)-1)))),AllZuordResId,$B23)))</f>
        <v>0</v>
      </c>
      <c r="P23" s="87" cm="1">
        <f t="array" aca="1" ref="P23" ca="1">IF($A23&lt;&gt;TXT_Zuord,"",IF(ISBLANK($B23),"Keine Res_Id",SUMIFS(INDIRECT(CONCATENATE(ADDRESS(ZuordFirstRow,(ZuordFirstTiColumnNr+MATCH(P$1,AllZuordWochStart,0)-1),,,"Zuordnung_Ressourcen"),":",ADDRESS(ZuordLastRow,(ZuordFirstTiColumnNr+MATCH(P$1,AllZuordWochStart,0)-1)))),AllZuordResId,$B23)))</f>
        <v>0</v>
      </c>
      <c r="Q23" s="87" cm="1">
        <f t="array" aca="1" ref="Q23" ca="1">IF($A23&lt;&gt;TXT_Zuord,"",IF(ISBLANK($B23),"Keine Res_Id",SUMIFS(INDIRECT(CONCATENATE(ADDRESS(ZuordFirstRow,(ZuordFirstTiColumnNr+MATCH(Q$1,AllZuordWochStart,0)-1),,,"Zuordnung_Ressourcen"),":",ADDRESS(ZuordLastRow,(ZuordFirstTiColumnNr+MATCH(Q$1,AllZuordWochStart,0)-1)))),AllZuordResId,$B23)))</f>
        <v>0</v>
      </c>
      <c r="R23" s="87" cm="1">
        <f t="array" aca="1" ref="R23" ca="1">IF($A23&lt;&gt;TXT_Zuord,"",IF(ISBLANK($B23),"Keine Res_Id",SUMIFS(INDIRECT(CONCATENATE(ADDRESS(ZuordFirstRow,(ZuordFirstTiColumnNr+MATCH(R$1,AllZuordWochStart,0)-1),,,"Zuordnung_Ressourcen"),":",ADDRESS(ZuordLastRow,(ZuordFirstTiColumnNr+MATCH(R$1,AllZuordWochStart,0)-1)))),AllZuordResId,$B23)))</f>
        <v>0</v>
      </c>
      <c r="S23" s="87" cm="1">
        <f t="array" aca="1" ref="S23" ca="1">IF($A23&lt;&gt;TXT_Zuord,"",IF(ISBLANK($B23),"Keine Res_Id",SUMIFS(INDIRECT(CONCATENATE(ADDRESS(ZuordFirstRow,(ZuordFirstTiColumnNr+MATCH(S$1,AllZuordWochStart,0)-1),,,"Zuordnung_Ressourcen"),":",ADDRESS(ZuordLastRow,(ZuordFirstTiColumnNr+MATCH(S$1,AllZuordWochStart,0)-1)))),AllZuordResId,$B23)))</f>
        <v>0</v>
      </c>
      <c r="T23" s="87" cm="1">
        <f t="array" aca="1" ref="T23" ca="1">IF($A23&lt;&gt;TXT_Zuord,"",IF(ISBLANK($B23),"Keine Res_Id",SUMIFS(INDIRECT(CONCATENATE(ADDRESS(ZuordFirstRow,(ZuordFirstTiColumnNr+MATCH(T$1,AllZuordWochStart,0)-1),,,"Zuordnung_Ressourcen"),":",ADDRESS(ZuordLastRow,(ZuordFirstTiColumnNr+MATCH(T$1,AllZuordWochStart,0)-1)))),AllZuordResId,$B23)))</f>
        <v>0</v>
      </c>
      <c r="U23" s="87" cm="1">
        <f t="array" aca="1" ref="U23" ca="1">IF($A23&lt;&gt;TXT_Zuord,"",IF(ISBLANK($B23),"Keine Res_Id",SUMIFS(INDIRECT(CONCATENATE(ADDRESS(ZuordFirstRow,(ZuordFirstTiColumnNr+MATCH(U$1,AllZuordWochStart,0)-1),,,"Zuordnung_Ressourcen"),":",ADDRESS(ZuordLastRow,(ZuordFirstTiColumnNr+MATCH(U$1,AllZuordWochStart,0)-1)))),AllZuordResId,$B23)))</f>
        <v>0</v>
      </c>
      <c r="V23" s="87" cm="1">
        <f t="array" aca="1" ref="V23" ca="1">IF($A23&lt;&gt;TXT_Zuord,"",IF(ISBLANK($B23),"Keine Res_Id",SUMIFS(INDIRECT(CONCATENATE(ADDRESS(ZuordFirstRow,(ZuordFirstTiColumnNr+MATCH(V$1,AllZuordWochStart,0)-1),,,"Zuordnung_Ressourcen"),":",ADDRESS(ZuordLastRow,(ZuordFirstTiColumnNr+MATCH(V$1,AllZuordWochStart,0)-1)))),AllZuordResId,$B23)))</f>
        <v>0</v>
      </c>
      <c r="W23" s="87" cm="1">
        <f t="array" aca="1" ref="W23" ca="1">IF($A23&lt;&gt;TXT_Zuord,"",IF(ISBLANK($B23),"Keine Res_Id",SUMIFS(INDIRECT(CONCATENATE(ADDRESS(ZuordFirstRow,(ZuordFirstTiColumnNr+MATCH(W$1,AllZuordWochStart,0)-1),,,"Zuordnung_Ressourcen"),":",ADDRESS(ZuordLastRow,(ZuordFirstTiColumnNr+MATCH(W$1,AllZuordWochStart,0)-1)))),AllZuordResId,$B23)))</f>
        <v>0</v>
      </c>
      <c r="X23" s="87" cm="1">
        <f t="array" aca="1" ref="X23" ca="1">IF($A23&lt;&gt;TXT_Zuord,"",IF(ISBLANK($B23),"Keine Res_Id",SUMIFS(INDIRECT(CONCATENATE(ADDRESS(ZuordFirstRow,(ZuordFirstTiColumnNr+MATCH(X$1,AllZuordWochStart,0)-1),,,"Zuordnung_Ressourcen"),":",ADDRESS(ZuordLastRow,(ZuordFirstTiColumnNr+MATCH(X$1,AllZuordWochStart,0)-1)))),AllZuordResId,$B23)))</f>
        <v>0</v>
      </c>
      <c r="Y23" s="87" cm="1">
        <f t="array" aca="1" ref="Y23" ca="1">IF($A23&lt;&gt;TXT_Zuord,"",IF(ISBLANK($B23),"Keine Res_Id",SUMIFS(INDIRECT(CONCATENATE(ADDRESS(ZuordFirstRow,(ZuordFirstTiColumnNr+MATCH(Y$1,AllZuordWochStart,0)-1),,,"Zuordnung_Ressourcen"),":",ADDRESS(ZuordLastRow,(ZuordFirstTiColumnNr+MATCH(Y$1,AllZuordWochStart,0)-1)))),AllZuordResId,$B23)))</f>
        <v>0</v>
      </c>
      <c r="Z23" s="87" cm="1">
        <f t="array" aca="1" ref="Z23" ca="1">IF($A23&lt;&gt;TXT_Zuord,"",IF(ISBLANK($B23),"Keine Res_Id",SUMIFS(INDIRECT(CONCATENATE(ADDRESS(ZuordFirstRow,(ZuordFirstTiColumnNr+MATCH(Z$1,AllZuordWochStart,0)-1),,,"Zuordnung_Ressourcen"),":",ADDRESS(ZuordLastRow,(ZuordFirstTiColumnNr+MATCH(Z$1,AllZuordWochStart,0)-1)))),AllZuordResId,$B23)))</f>
        <v>0</v>
      </c>
      <c r="AA23" s="87" cm="1">
        <f t="array" aca="1" ref="AA23" ca="1">IF($A23&lt;&gt;TXT_Zuord,"",IF(ISBLANK($B23),"Keine Res_Id",SUMIFS(INDIRECT(CONCATENATE(ADDRESS(ZuordFirstRow,(ZuordFirstTiColumnNr+MATCH(AA$1,AllZuordWochStart,0)-1),,,"Zuordnung_Ressourcen"),":",ADDRESS(ZuordLastRow,(ZuordFirstTiColumnNr+MATCH(AA$1,AllZuordWochStart,0)-1)))),AllZuordResId,$B23)))</f>
        <v>0</v>
      </c>
      <c r="AB23" s="87" cm="1">
        <f t="array" aca="1" ref="AB23" ca="1">IF($A23&lt;&gt;TXT_Zuord,"",IF(ISBLANK($B23),"Keine Res_Id",SUMIFS(INDIRECT(CONCATENATE(ADDRESS(ZuordFirstRow,(ZuordFirstTiColumnNr+MATCH(AB$1,AllZuordWochStart,0)-1),,,"Zuordnung_Ressourcen"),":",ADDRESS(ZuordLastRow,(ZuordFirstTiColumnNr+MATCH(AB$1,AllZuordWochStart,0)-1)))),AllZuordResId,$B23)))</f>
        <v>0</v>
      </c>
      <c r="AC23" s="87" cm="1">
        <f t="array" aca="1" ref="AC23" ca="1">IF($A23&lt;&gt;TXT_Zuord,"",IF(ISBLANK($B23),"Keine Res_Id",SUMIFS(INDIRECT(CONCATENATE(ADDRESS(ZuordFirstRow,(ZuordFirstTiColumnNr+MATCH(AC$1,AllZuordWochStart,0)-1),,,"Zuordnung_Ressourcen"),":",ADDRESS(ZuordLastRow,(ZuordFirstTiColumnNr+MATCH(AC$1,AllZuordWochStart,0)-1)))),AllZuordResId,$B23)))</f>
        <v>0</v>
      </c>
      <c r="AD23" s="87" cm="1">
        <f t="array" aca="1" ref="AD23" ca="1">IF($A23&lt;&gt;TXT_Zuord,"",IF(ISBLANK($B23),"Keine Res_Id",SUMIFS(INDIRECT(CONCATENATE(ADDRESS(ZuordFirstRow,(ZuordFirstTiColumnNr+MATCH(AD$1,AllZuordWochStart,0)-1),,,"Zuordnung_Ressourcen"),":",ADDRESS(ZuordLastRow,(ZuordFirstTiColumnNr+MATCH(AD$1,AllZuordWochStart,0)-1)))),AllZuordResId,$B23)))</f>
        <v>0</v>
      </c>
      <c r="AE23" s="87" cm="1">
        <f t="array" aca="1" ref="AE23" ca="1">IF($A23&lt;&gt;TXT_Zuord,"",IF(ISBLANK($B23),"Keine Res_Id",SUMIFS(INDIRECT(CONCATENATE(ADDRESS(ZuordFirstRow,(ZuordFirstTiColumnNr+MATCH(AE$1,AllZuordWochStart,0)-1),,,"Zuordnung_Ressourcen"),":",ADDRESS(ZuordLastRow,(ZuordFirstTiColumnNr+MATCH(AE$1,AllZuordWochStart,0)-1)))),AllZuordResId,$B23)))</f>
        <v>0</v>
      </c>
      <c r="AF23" s="87" cm="1">
        <f t="array" aca="1" ref="AF23" ca="1">IF($A23&lt;&gt;TXT_Zuord,"",IF(ISBLANK($B23),"Keine Res_Id",SUMIFS(INDIRECT(CONCATENATE(ADDRESS(ZuordFirstRow,(ZuordFirstTiColumnNr+MATCH(AF$1,AllZuordWochStart,0)-1),,,"Zuordnung_Ressourcen"),":",ADDRESS(ZuordLastRow,(ZuordFirstTiColumnNr+MATCH(AF$1,AllZuordWochStart,0)-1)))),AllZuordResId,$B23)))</f>
        <v>0</v>
      </c>
      <c r="AG23" s="87" cm="1">
        <f t="array" aca="1" ref="AG23" ca="1">IF($A23&lt;&gt;TXT_Zuord,"",IF(ISBLANK($B23),"Keine Res_Id",SUMIFS(INDIRECT(CONCATENATE(ADDRESS(ZuordFirstRow,(ZuordFirstTiColumnNr+MATCH(AG$1,AllZuordWochStart,0)-1),,,"Zuordnung_Ressourcen"),":",ADDRESS(ZuordLastRow,(ZuordFirstTiColumnNr+MATCH(AG$1,AllZuordWochStart,0)-1)))),AllZuordResId,$B23)))</f>
        <v>0</v>
      </c>
      <c r="AH23" s="87" cm="1">
        <f t="array" aca="1" ref="AH23" ca="1">IF($A23&lt;&gt;TXT_Zuord,"",IF(ISBLANK($B23),"Keine Res_Id",SUMIFS(INDIRECT(CONCATENATE(ADDRESS(ZuordFirstRow,(ZuordFirstTiColumnNr+MATCH(AH$1,AllZuordWochStart,0)-1),,,"Zuordnung_Ressourcen"),":",ADDRESS(ZuordLastRow,(ZuordFirstTiColumnNr+MATCH(AH$1,AllZuordWochStart,0)-1)))),AllZuordResId,$B23)))</f>
        <v>0</v>
      </c>
      <c r="AI23" s="87" cm="1">
        <f t="array" aca="1" ref="AI23" ca="1">IF($A23&lt;&gt;TXT_Zuord,"",IF(ISBLANK($B23),"Keine Res_Id",SUMIFS(INDIRECT(CONCATENATE(ADDRESS(ZuordFirstRow,(ZuordFirstTiColumnNr+MATCH(AI$1,AllZuordWochStart,0)-1),,,"Zuordnung_Ressourcen"),":",ADDRESS(ZuordLastRow,(ZuordFirstTiColumnNr+MATCH(AI$1,AllZuordWochStart,0)-1)))),AllZuordResId,$B23)))</f>
        <v>0</v>
      </c>
      <c r="AJ23" s="87" cm="1">
        <f t="array" aca="1" ref="AJ23" ca="1">IF($A23&lt;&gt;TXT_Zuord,"",IF(ISBLANK($B23),"Keine Res_Id",SUMIFS(INDIRECT(CONCATENATE(ADDRESS(ZuordFirstRow,(ZuordFirstTiColumnNr+MATCH(AJ$1,AllZuordWochStart,0)-1),,,"Zuordnung_Ressourcen"),":",ADDRESS(ZuordLastRow,(ZuordFirstTiColumnNr+MATCH(AJ$1,AllZuordWochStart,0)-1)))),AllZuordResId,$B23)))</f>
        <v>0</v>
      </c>
      <c r="AK23" s="87" cm="1">
        <f t="array" aca="1" ref="AK23" ca="1">IF($A23&lt;&gt;TXT_Zuord,"",IF(ISBLANK($B23),"Keine Res_Id",SUMIFS(INDIRECT(CONCATENATE(ADDRESS(ZuordFirstRow,(ZuordFirstTiColumnNr+MATCH(AK$1,AllZuordWochStart,0)-1),,,"Zuordnung_Ressourcen"),":",ADDRESS(ZuordLastRow,(ZuordFirstTiColumnNr+MATCH(AK$1,AllZuordWochStart,0)-1)))),AllZuordResId,$B23)))</f>
        <v>0</v>
      </c>
      <c r="AL23" s="87" cm="1">
        <f t="array" aca="1" ref="AL23" ca="1">IF($A23&lt;&gt;TXT_Zuord,"",IF(ISBLANK($B23),"Keine Res_Id",SUMIFS(INDIRECT(CONCATENATE(ADDRESS(ZuordFirstRow,(ZuordFirstTiColumnNr+MATCH(AL$1,AllZuordWochStart,0)-1),,,"Zuordnung_Ressourcen"),":",ADDRESS(ZuordLastRow,(ZuordFirstTiColumnNr+MATCH(AL$1,AllZuordWochStart,0)-1)))),AllZuordResId,$B23)))</f>
        <v>0</v>
      </c>
      <c r="AM23" s="87" cm="1">
        <f t="array" aca="1" ref="AM23" ca="1">IF($A23&lt;&gt;TXT_Zuord,"",IF(ISBLANK($B23),"Keine Res_Id",SUMIFS(INDIRECT(CONCATENATE(ADDRESS(ZuordFirstRow,(ZuordFirstTiColumnNr+MATCH(AM$1,AllZuordWochStart,0)-1),,,"Zuordnung_Ressourcen"),":",ADDRESS(ZuordLastRow,(ZuordFirstTiColumnNr+MATCH(AM$1,AllZuordWochStart,0)-1)))),AllZuordResId,$B23)))</f>
        <v>0</v>
      </c>
      <c r="AN23" s="87" cm="1">
        <f t="array" aca="1" ref="AN23" ca="1">IF($A23&lt;&gt;TXT_Zuord,"",IF(ISBLANK($B23),"Keine Res_Id",SUMIFS(INDIRECT(CONCATENATE(ADDRESS(ZuordFirstRow,(ZuordFirstTiColumnNr+MATCH(AN$1,AllZuordWochStart,0)-1),,,"Zuordnung_Ressourcen"),":",ADDRESS(ZuordLastRow,(ZuordFirstTiColumnNr+MATCH(AN$1,AllZuordWochStart,0)-1)))),AllZuordResId,$B23)))</f>
        <v>0</v>
      </c>
      <c r="AO23" s="87" cm="1">
        <f t="array" aca="1" ref="AO23" ca="1">IF($A23&lt;&gt;TXT_Zuord,"",IF(ISBLANK($B23),"Keine Res_Id",SUMIFS(INDIRECT(CONCATENATE(ADDRESS(ZuordFirstRow,(ZuordFirstTiColumnNr+MATCH(AO$1,AllZuordWochStart,0)-1),,,"Zuordnung_Ressourcen"),":",ADDRESS(ZuordLastRow,(ZuordFirstTiColumnNr+MATCH(AO$1,AllZuordWochStart,0)-1)))),AllZuordResId,$B23)))</f>
        <v>0</v>
      </c>
      <c r="AP23" s="87" cm="1">
        <f t="array" aca="1" ref="AP23" ca="1">IF($A23&lt;&gt;TXT_Zuord,"",IF(ISBLANK($B23),"Keine Res_Id",SUMIFS(INDIRECT(CONCATENATE(ADDRESS(ZuordFirstRow,(ZuordFirstTiColumnNr+MATCH(AP$1,AllZuordWochStart,0)-1),,,"Zuordnung_Ressourcen"),":",ADDRESS(ZuordLastRow,(ZuordFirstTiColumnNr+MATCH(AP$1,AllZuordWochStart,0)-1)))),AllZuordResId,$B23)))</f>
        <v>0</v>
      </c>
      <c r="AQ23" s="87" cm="1">
        <f t="array" aca="1" ref="AQ23" ca="1">IF($A23&lt;&gt;TXT_Zuord,"",IF(ISBLANK($B23),"Keine Res_Id",SUMIFS(INDIRECT(CONCATENATE(ADDRESS(ZuordFirstRow,(ZuordFirstTiColumnNr+MATCH(AQ$1,AllZuordWochStart,0)-1),,,"Zuordnung_Ressourcen"),":",ADDRESS(ZuordLastRow,(ZuordFirstTiColumnNr+MATCH(AQ$1,AllZuordWochStart,0)-1)))),AllZuordResId,$B23)))</f>
        <v>0</v>
      </c>
      <c r="AR23" s="87" cm="1">
        <f t="array" aca="1" ref="AR23" ca="1">IF($A23&lt;&gt;TXT_Zuord,"",IF(ISBLANK($B23),"Keine Res_Id",SUMIFS(INDIRECT(CONCATENATE(ADDRESS(ZuordFirstRow,(ZuordFirstTiColumnNr+MATCH(AR$1,AllZuordWochStart,0)-1),,,"Zuordnung_Ressourcen"),":",ADDRESS(ZuordLastRow,(ZuordFirstTiColumnNr+MATCH(AR$1,AllZuordWochStart,0)-1)))),AllZuordResId,$B23)))</f>
        <v>0</v>
      </c>
      <c r="AS23" s="87" cm="1">
        <f t="array" aca="1" ref="AS23" ca="1">IF($A23&lt;&gt;TXT_Zuord,"",IF(ISBLANK($B23),"Keine Res_Id",SUMIFS(INDIRECT(CONCATENATE(ADDRESS(ZuordFirstRow,(ZuordFirstTiColumnNr+MATCH(AS$1,AllZuordWochStart,0)-1),,,"Zuordnung_Ressourcen"),":",ADDRESS(ZuordLastRow,(ZuordFirstTiColumnNr+MATCH(AS$1,AllZuordWochStart,0)-1)))),AllZuordResId,$B23)))</f>
        <v>0</v>
      </c>
      <c r="AT23" s="87" cm="1">
        <f t="array" aca="1" ref="AT23" ca="1">IF($A23&lt;&gt;TXT_Zuord,"",IF(ISBLANK($B23),"Keine Res_Id",SUMIFS(INDIRECT(CONCATENATE(ADDRESS(ZuordFirstRow,(ZuordFirstTiColumnNr+MATCH(AT$1,AllZuordWochStart,0)-1),,,"Zuordnung_Ressourcen"),":",ADDRESS(ZuordLastRow,(ZuordFirstTiColumnNr+MATCH(AT$1,AllZuordWochStart,0)-1)))),AllZuordResId,$B23)))</f>
        <v>0</v>
      </c>
      <c r="AU23" s="87" cm="1">
        <f t="array" aca="1" ref="AU23" ca="1">IF($A23&lt;&gt;TXT_Zuord,"",IF(ISBLANK($B23),"Keine Res_Id",SUMIFS(INDIRECT(CONCATENATE(ADDRESS(ZuordFirstRow,(ZuordFirstTiColumnNr+MATCH(AU$1,AllZuordWochStart,0)-1),,,"Zuordnung_Ressourcen"),":",ADDRESS(ZuordLastRow,(ZuordFirstTiColumnNr+MATCH(AU$1,AllZuordWochStart,0)-1)))),AllZuordResId,$B23)))</f>
        <v>0</v>
      </c>
      <c r="AV23" s="87" cm="1">
        <f t="array" aca="1" ref="AV23" ca="1">IF($A23&lt;&gt;TXT_Zuord,"",IF(ISBLANK($B23),"Keine Res_Id",SUMIFS(INDIRECT(CONCATENATE(ADDRESS(ZuordFirstRow,(ZuordFirstTiColumnNr+MATCH(AV$1,AllZuordWochStart,0)-1),,,"Zuordnung_Ressourcen"),":",ADDRESS(ZuordLastRow,(ZuordFirstTiColumnNr+MATCH(AV$1,AllZuordWochStart,0)-1)))),AllZuordResId,$B23)))</f>
        <v>0</v>
      </c>
      <c r="AW23" s="87" cm="1">
        <f t="array" aca="1" ref="AW23" ca="1">IF($A23&lt;&gt;TXT_Zuord,"",IF(ISBLANK($B23),"Keine Res_Id",SUMIFS(INDIRECT(CONCATENATE(ADDRESS(ZuordFirstRow,(ZuordFirstTiColumnNr+MATCH(AW$1,AllZuordWochStart,0)-1),,,"Zuordnung_Ressourcen"),":",ADDRESS(ZuordLastRow,(ZuordFirstTiColumnNr+MATCH(AW$1,AllZuordWochStart,0)-1)))),AllZuordResId,$B23)))</f>
        <v>0</v>
      </c>
      <c r="AX23" s="87" cm="1">
        <f t="array" aca="1" ref="AX23" ca="1">IF($A23&lt;&gt;TXT_Zuord,"",IF(ISBLANK($B23),"Keine Res_Id",SUMIFS(INDIRECT(CONCATENATE(ADDRESS(ZuordFirstRow,(ZuordFirstTiColumnNr+MATCH(AX$1,AllZuordWochStart,0)-1),,,"Zuordnung_Ressourcen"),":",ADDRESS(ZuordLastRow,(ZuordFirstTiColumnNr+MATCH(AX$1,AllZuordWochStart,0)-1)))),AllZuordResId,$B23)))</f>
        <v>0</v>
      </c>
      <c r="AY23" s="87" cm="1">
        <f t="array" aca="1" ref="AY23" ca="1">IF($A23&lt;&gt;TXT_Zuord,"",IF(ISBLANK($B23),"Keine Res_Id",SUMIFS(INDIRECT(CONCATENATE(ADDRESS(ZuordFirstRow,(ZuordFirstTiColumnNr+MATCH(AY$1,AllZuordWochStart,0)-1),,,"Zuordnung_Ressourcen"),":",ADDRESS(ZuordLastRow,(ZuordFirstTiColumnNr+MATCH(AY$1,AllZuordWochStart,0)-1)))),AllZuordResId,$B23)))</f>
        <v>0</v>
      </c>
      <c r="AZ23" s="87" cm="1">
        <f t="array" aca="1" ref="AZ23" ca="1">IF($A23&lt;&gt;TXT_Zuord,"",IF(ISBLANK($B23),"Keine Res_Id",SUMIFS(INDIRECT(CONCATENATE(ADDRESS(ZuordFirstRow,(ZuordFirstTiColumnNr+MATCH(AZ$1,AllZuordWochStart,0)-1),,,"Zuordnung_Ressourcen"),":",ADDRESS(ZuordLastRow,(ZuordFirstTiColumnNr+MATCH(AZ$1,AllZuordWochStart,0)-1)))),AllZuordResId,$B23)))</f>
        <v>0</v>
      </c>
      <c r="BA23" s="87" cm="1">
        <f t="array" aca="1" ref="BA23" ca="1">IF($A23&lt;&gt;TXT_Zuord,"",IF(ISBLANK($B23),"Keine Res_Id",SUMIFS(INDIRECT(CONCATENATE(ADDRESS(ZuordFirstRow,(ZuordFirstTiColumnNr+MATCH(BA$1,AllZuordWochStart,0)-1),,,"Zuordnung_Ressourcen"),":",ADDRESS(ZuordLastRow,(ZuordFirstTiColumnNr+MATCH(BA$1,AllZuordWochStart,0)-1)))),AllZuordResId,$B23)))</f>
        <v>0</v>
      </c>
      <c r="BB23" s="87" cm="1">
        <f t="array" aca="1" ref="BB23" ca="1">IF($A23&lt;&gt;TXT_Zuord,"",IF(ISBLANK($B23),"Keine Res_Id",SUMIFS(INDIRECT(CONCATENATE(ADDRESS(ZuordFirstRow,(ZuordFirstTiColumnNr+MATCH(BB$1,AllZuordWochStart,0)-1),,,"Zuordnung_Ressourcen"),":",ADDRESS(ZuordLastRow,(ZuordFirstTiColumnNr+MATCH(BB$1,AllZuordWochStart,0)-1)))),AllZuordResId,$B23)))</f>
        <v>0</v>
      </c>
      <c r="BC23" s="87" cm="1">
        <f t="array" aca="1" ref="BC23" ca="1">IF($A23&lt;&gt;TXT_Zuord,"",IF(ISBLANK($B23),"Keine Res_Id",SUMIFS(INDIRECT(CONCATENATE(ADDRESS(ZuordFirstRow,(ZuordFirstTiColumnNr+MATCH(BC$1,AllZuordWochStart,0)-1),,,"Zuordnung_Ressourcen"),":",ADDRESS(ZuordLastRow,(ZuordFirstTiColumnNr+MATCH(BC$1,AllZuordWochStart,0)-1)))),AllZuordResId,$B23)))</f>
        <v>0</v>
      </c>
      <c r="BD23" s="87" cm="1">
        <f t="array" aca="1" ref="BD23" ca="1">IF($A23&lt;&gt;TXT_Zuord,"",IF(ISBLANK($B23),"Keine Res_Id",SUMIFS(INDIRECT(CONCATENATE(ADDRESS(ZuordFirstRow,(ZuordFirstTiColumnNr+MATCH(BD$1,AllZuordWochStart,0)-1),,,"Zuordnung_Ressourcen"),":",ADDRESS(ZuordLastRow,(ZuordFirstTiColumnNr+MATCH(BD$1,AllZuordWochStart,0)-1)))),AllZuordResId,$B23)))</f>
        <v>0</v>
      </c>
      <c r="BE23" s="87" cm="1">
        <f t="array" aca="1" ref="BE23" ca="1">IF($A23&lt;&gt;TXT_Zuord,"",IF(ISBLANK($B23),"Keine Res_Id",SUMIFS(INDIRECT(CONCATENATE(ADDRESS(ZuordFirstRow,(ZuordFirstTiColumnNr+MATCH(BE$1,AllZuordWochStart,0)-1),,,"Zuordnung_Ressourcen"),":",ADDRESS(ZuordLastRow,(ZuordFirstTiColumnNr+MATCH(BE$1,AllZuordWochStart,0)-1)))),AllZuordResId,$B23)))</f>
        <v>0</v>
      </c>
      <c r="BF23" s="87" cm="1">
        <f t="array" aca="1" ref="BF23" ca="1">IF($A23&lt;&gt;TXT_Zuord,"",IF(ISBLANK($B23),"Keine Res_Id",SUMIFS(INDIRECT(CONCATENATE(ADDRESS(ZuordFirstRow,(ZuordFirstTiColumnNr+MATCH(BF$1,AllZuordWochStart,0)-1),,,"Zuordnung_Ressourcen"),":",ADDRESS(ZuordLastRow,(ZuordFirstTiColumnNr+MATCH(BF$1,AllZuordWochStart,0)-1)))),AllZuordResId,$B23)))</f>
        <v>0</v>
      </c>
      <c r="BG23" s="87" cm="1">
        <f t="array" aca="1" ref="BG23" ca="1">IF($A23&lt;&gt;TXT_Zuord,"",IF(ISBLANK($B23),"Keine Res_Id",SUMIFS(INDIRECT(CONCATENATE(ADDRESS(ZuordFirstRow,(ZuordFirstTiColumnNr+MATCH(BG$1,AllZuordWochStart,0)-1),,,"Zuordnung_Ressourcen"),":",ADDRESS(ZuordLastRow,(ZuordFirstTiColumnNr+MATCH(BG$1,AllZuordWochStart,0)-1)))),AllZuordResId,$B23)))</f>
        <v>0</v>
      </c>
      <c r="BH23" s="87" cm="1">
        <f t="array" aca="1" ref="BH23" ca="1">IF($A23&lt;&gt;TXT_Zuord,"",IF(ISBLANK($B23),"Keine Res_Id",SUMIFS(INDIRECT(CONCATENATE(ADDRESS(ZuordFirstRow,(ZuordFirstTiColumnNr+MATCH(BH$1,AllZuordWochStart,0)-1),,,"Zuordnung_Ressourcen"),":",ADDRESS(ZuordLastRow,(ZuordFirstTiColumnNr+MATCH(BH$1,AllZuordWochStart,0)-1)))),AllZuordResId,$B23)))</f>
        <v>0</v>
      </c>
      <c r="BI23" s="87" cm="1">
        <f t="array" aca="1" ref="BI23" ca="1">IF($A23&lt;&gt;TXT_Zuord,"",IF(ISBLANK($B23),"Keine Res_Id",SUMIFS(INDIRECT(CONCATENATE(ADDRESS(ZuordFirstRow,(ZuordFirstTiColumnNr+MATCH(BI$1,AllZuordWochStart,0)-1),,,"Zuordnung_Ressourcen"),":",ADDRESS(ZuordLastRow,(ZuordFirstTiColumnNr+MATCH(BI$1,AllZuordWochStart,0)-1)))),AllZuordResId,$B23)))</f>
        <v>0</v>
      </c>
      <c r="BJ23" s="87" cm="1">
        <f t="array" aca="1" ref="BJ23" ca="1">IF($A23&lt;&gt;TXT_Zuord,"",IF(ISBLANK($B23),"Keine Res_Id",SUMIFS(INDIRECT(CONCATENATE(ADDRESS(ZuordFirstRow,(ZuordFirstTiColumnNr+MATCH(BJ$1,AllZuordWochStart,0)-1),,,"Zuordnung_Ressourcen"),":",ADDRESS(ZuordLastRow,(ZuordFirstTiColumnNr+MATCH(BJ$1,AllZuordWochStart,0)-1)))),AllZuordResId,$B23)))</f>
        <v>0</v>
      </c>
      <c r="BK23" s="87" cm="1">
        <f t="array" aca="1" ref="BK23" ca="1">IF($A23&lt;&gt;TXT_Zuord,"",IF(ISBLANK($B23),"Keine Res_Id",SUMIFS(INDIRECT(CONCATENATE(ADDRESS(ZuordFirstRow,(ZuordFirstTiColumnNr+MATCH(BK$1,AllZuordWochStart,0)-1),,,"Zuordnung_Ressourcen"),":",ADDRESS(ZuordLastRow,(ZuordFirstTiColumnNr+MATCH(BK$1,AllZuordWochStart,0)-1)))),AllZuordResId,$B23)))</f>
        <v>0</v>
      </c>
      <c r="BL23" s="87" cm="1">
        <f t="array" aca="1" ref="BL23" ca="1">IF($A23&lt;&gt;TXT_Zuord,"",IF(ISBLANK($B23),"Keine Res_Id",SUMIFS(INDIRECT(CONCATENATE(ADDRESS(ZuordFirstRow,(ZuordFirstTiColumnNr+MATCH(BL$1,AllZuordWochStart,0)-1),,,"Zuordnung_Ressourcen"),":",ADDRESS(ZuordLastRow,(ZuordFirstTiColumnNr+MATCH(BL$1,AllZuordWochStart,0)-1)))),AllZuordResId,$B23)))</f>
        <v>0</v>
      </c>
      <c r="BM23" s="87" cm="1">
        <f t="array" aca="1" ref="BM23" ca="1">IF($A23&lt;&gt;TXT_Zuord,"",IF(ISBLANK($B23),"Keine Res_Id",SUMIFS(INDIRECT(CONCATENATE(ADDRESS(ZuordFirstRow,(ZuordFirstTiColumnNr+MATCH(BM$1,AllZuordWochStart,0)-1),,,"Zuordnung_Ressourcen"),":",ADDRESS(ZuordLastRow,(ZuordFirstTiColumnNr+MATCH(BM$1,AllZuordWochStart,0)-1)))),AllZuordResId,$B23)))</f>
        <v>0</v>
      </c>
      <c r="BN23" s="87" cm="1">
        <f t="array" aca="1" ref="BN23" ca="1">IF($A23&lt;&gt;TXT_Zuord,"",IF(ISBLANK($B23),"Keine Res_Id",SUMIFS(INDIRECT(CONCATENATE(ADDRESS(ZuordFirstRow,(ZuordFirstTiColumnNr+MATCH(BN$1,AllZuordWochStart,0)-1),,,"Zuordnung_Ressourcen"),":",ADDRESS(ZuordLastRow,(ZuordFirstTiColumnNr+MATCH(BN$1,AllZuordWochStart,0)-1)))),AllZuordResId,$B23)))</f>
        <v>0</v>
      </c>
      <c r="BO23" s="87" cm="1">
        <f t="array" aca="1" ref="BO23" ca="1">IF($A23&lt;&gt;TXT_Zuord,"",IF(ISBLANK($B23),"Keine Res_Id",SUMIFS(INDIRECT(CONCATENATE(ADDRESS(ZuordFirstRow,(ZuordFirstTiColumnNr+MATCH(BO$1,AllZuordWochStart,0)-1),,,"Zuordnung_Ressourcen"),":",ADDRESS(ZuordLastRow,(ZuordFirstTiColumnNr+MATCH(BO$1,AllZuordWochStart,0)-1)))),AllZuordResId,$B23)))</f>
        <v>0</v>
      </c>
      <c r="BP23" s="87" cm="1">
        <f t="array" aca="1" ref="BP23" ca="1">IF($A23&lt;&gt;TXT_Zuord,"",IF(ISBLANK($B23),"Keine Res_Id",SUMIFS(INDIRECT(CONCATENATE(ADDRESS(ZuordFirstRow,(ZuordFirstTiColumnNr+MATCH(BP$1,AllZuordWochStart,0)-1),,,"Zuordnung_Ressourcen"),":",ADDRESS(ZuordLastRow,(ZuordFirstTiColumnNr+MATCH(BP$1,AllZuordWochStart,0)-1)))),AllZuordResId,$B23)))</f>
        <v>0</v>
      </c>
      <c r="BQ23" s="87" cm="1">
        <f t="array" aca="1" ref="BQ23" ca="1">IF($A23&lt;&gt;TXT_Zuord,"",IF(ISBLANK($B23),"Keine Res_Id",SUMIFS(INDIRECT(CONCATENATE(ADDRESS(ZuordFirstRow,(ZuordFirstTiColumnNr+MATCH(BQ$1,AllZuordWochStart,0)-1),,,"Zuordnung_Ressourcen"),":",ADDRESS(ZuordLastRow,(ZuordFirstTiColumnNr+MATCH(BQ$1,AllZuordWochStart,0)-1)))),AllZuordResId,$B23)))</f>
        <v>0</v>
      </c>
      <c r="BR23" s="87" cm="1">
        <f t="array" aca="1" ref="BR23" ca="1">IF($A23&lt;&gt;TXT_Zuord,"",IF(ISBLANK($B23),"Keine Res_Id",SUMIFS(INDIRECT(CONCATENATE(ADDRESS(ZuordFirstRow,(ZuordFirstTiColumnNr+MATCH(BR$1,AllZuordWochStart,0)-1),,,"Zuordnung_Ressourcen"),":",ADDRESS(ZuordLastRow,(ZuordFirstTiColumnNr+MATCH(BR$1,AllZuordWochStart,0)-1)))),AllZuordResId,$B23)))</f>
        <v>0</v>
      </c>
      <c r="BS23" s="87" cm="1">
        <f t="array" aca="1" ref="BS23" ca="1">IF($A23&lt;&gt;TXT_Zuord,"",IF(ISBLANK($B23),"Keine Res_Id",SUMIFS(INDIRECT(CONCATENATE(ADDRESS(ZuordFirstRow,(ZuordFirstTiColumnNr+MATCH(BS$1,AllZuordWochStart,0)-1),,,"Zuordnung_Ressourcen"),":",ADDRESS(ZuordLastRow,(ZuordFirstTiColumnNr+MATCH(BS$1,AllZuordWochStart,0)-1)))),AllZuordResId,$B23)))</f>
        <v>0</v>
      </c>
      <c r="BT23" s="87" cm="1">
        <f t="array" aca="1" ref="BT23" ca="1">IF($A23&lt;&gt;TXT_Zuord,"",IF(ISBLANK($B23),"Keine Res_Id",SUMIFS(INDIRECT(CONCATENATE(ADDRESS(ZuordFirstRow,(ZuordFirstTiColumnNr+MATCH(BT$1,AllZuordWochStart,0)-1),,,"Zuordnung_Ressourcen"),":",ADDRESS(ZuordLastRow,(ZuordFirstTiColumnNr+MATCH(BT$1,AllZuordWochStart,0)-1)))),AllZuordResId,$B23)))</f>
        <v>0</v>
      </c>
      <c r="BU23" s="87" cm="1">
        <f t="array" aca="1" ref="BU23" ca="1">IF($A23&lt;&gt;TXT_Zuord,"",IF(ISBLANK($B23),"Keine Res_Id",SUMIFS(INDIRECT(CONCATENATE(ADDRESS(ZuordFirstRow,(ZuordFirstTiColumnNr+MATCH(BU$1,AllZuordWochStart,0)-1),,,"Zuordnung_Ressourcen"),":",ADDRESS(ZuordLastRow,(ZuordFirstTiColumnNr+MATCH(BU$1,AllZuordWochStart,0)-1)))),AllZuordResId,$B23)))</f>
        <v>0</v>
      </c>
      <c r="BV23" s="87" cm="1">
        <f t="array" aca="1" ref="BV23" ca="1">IF($A23&lt;&gt;TXT_Zuord,"",IF(ISBLANK($B23),"Keine Res_Id",SUMIFS(INDIRECT(CONCATENATE(ADDRESS(ZuordFirstRow,(ZuordFirstTiColumnNr+MATCH(BV$1,AllZuordWochStart,0)-1),,,"Zuordnung_Ressourcen"),":",ADDRESS(ZuordLastRow,(ZuordFirstTiColumnNr+MATCH(BV$1,AllZuordWochStart,0)-1)))),AllZuordResId,$B23)))</f>
        <v>0</v>
      </c>
      <c r="BW23" s="87" cm="1">
        <f t="array" aca="1" ref="BW23" ca="1">IF($A23&lt;&gt;TXT_Zuord,"",IF(ISBLANK($B23),"Keine Res_Id",SUMIFS(INDIRECT(CONCATENATE(ADDRESS(ZuordFirstRow,(ZuordFirstTiColumnNr+MATCH(BW$1,AllZuordWochStart,0)-1),,,"Zuordnung_Ressourcen"),":",ADDRESS(ZuordLastRow,(ZuordFirstTiColumnNr+MATCH(BW$1,AllZuordWochStart,0)-1)))),AllZuordResId,$B23)))</f>
        <v>0</v>
      </c>
      <c r="BX23" s="87" cm="1">
        <f t="array" aca="1" ref="BX23" ca="1">IF($A23&lt;&gt;TXT_Zuord,"",IF(ISBLANK($B23),"Keine Res_Id",SUMIFS(INDIRECT(CONCATENATE(ADDRESS(ZuordFirstRow,(ZuordFirstTiColumnNr+MATCH(BX$1,AllZuordWochStart,0)-1),,,"Zuordnung_Ressourcen"),":",ADDRESS(ZuordLastRow,(ZuordFirstTiColumnNr+MATCH(BX$1,AllZuordWochStart,0)-1)))),AllZuordResId,$B23)))</f>
        <v>0</v>
      </c>
      <c r="BY23" s="87" cm="1">
        <f t="array" aca="1" ref="BY23" ca="1">IF($A23&lt;&gt;TXT_Zuord,"",IF(ISBLANK($B23),"Keine Res_Id",SUMIFS(INDIRECT(CONCATENATE(ADDRESS(ZuordFirstRow,(ZuordFirstTiColumnNr+MATCH(BY$1,AllZuordWochStart,0)-1),,,"Zuordnung_Ressourcen"),":",ADDRESS(ZuordLastRow,(ZuordFirstTiColumnNr+MATCH(BY$1,AllZuordWochStart,0)-1)))),AllZuordResId,$B23)))</f>
        <v>0</v>
      </c>
      <c r="BZ23" s="87" cm="1">
        <f t="array" aca="1" ref="BZ23" ca="1">IF($A23&lt;&gt;TXT_Zuord,"",IF(ISBLANK($B23),"Keine Res_Id",SUMIFS(INDIRECT(CONCATENATE(ADDRESS(ZuordFirstRow,(ZuordFirstTiColumnNr+MATCH(BZ$1,AllZuordWochStart,0)-1),,,"Zuordnung_Ressourcen"),":",ADDRESS(ZuordLastRow,(ZuordFirstTiColumnNr+MATCH(BZ$1,AllZuordWochStart,0)-1)))),AllZuordResId,$B23)))</f>
        <v>0</v>
      </c>
      <c r="CA23" s="87" cm="1">
        <f t="array" aca="1" ref="CA23" ca="1">IF($A23&lt;&gt;TXT_Zuord,"",IF(ISBLANK($B23),"Keine Res_Id",SUMIFS(INDIRECT(CONCATENATE(ADDRESS(ZuordFirstRow,(ZuordFirstTiColumnNr+MATCH(CA$1,AllZuordWochStart,0)-1),,,"Zuordnung_Ressourcen"),":",ADDRESS(ZuordLastRow,(ZuordFirstTiColumnNr+MATCH(CA$1,AllZuordWochStart,0)-1)))),AllZuordResId,$B23)))</f>
        <v>0</v>
      </c>
      <c r="CB23" s="87" cm="1">
        <f t="array" aca="1" ref="CB23" ca="1">IF($A23&lt;&gt;TXT_Zuord,"",IF(ISBLANK($B23),"Keine Res_Id",SUMIFS(INDIRECT(CONCATENATE(ADDRESS(ZuordFirstRow,(ZuordFirstTiColumnNr+MATCH(CB$1,AllZuordWochStart,0)-1),,,"Zuordnung_Ressourcen"),":",ADDRESS(ZuordLastRow,(ZuordFirstTiColumnNr+MATCH(CB$1,AllZuordWochStart,0)-1)))),AllZuordResId,$B23)))</f>
        <v>0</v>
      </c>
      <c r="CC23" s="87" cm="1">
        <f t="array" aca="1" ref="CC23" ca="1">IF($A23&lt;&gt;TXT_Zuord,"",IF(ISBLANK($B23),"Keine Res_Id",SUMIFS(INDIRECT(CONCATENATE(ADDRESS(ZuordFirstRow,(ZuordFirstTiColumnNr+MATCH(CC$1,AllZuordWochStart,0)-1),,,"Zuordnung_Ressourcen"),":",ADDRESS(ZuordLastRow,(ZuordFirstTiColumnNr+MATCH(CC$1,AllZuordWochStart,0)-1)))),AllZuordResId,$B23)))</f>
        <v>0</v>
      </c>
      <c r="CD23" s="87" cm="1">
        <f t="array" aca="1" ref="CD23" ca="1">IF($A23&lt;&gt;TXT_Zuord,"",IF(ISBLANK($B23),"Keine Res_Id",SUMIFS(INDIRECT(CONCATENATE(ADDRESS(ZuordFirstRow,(ZuordFirstTiColumnNr+MATCH(CD$1,AllZuordWochStart,0)-1),,,"Zuordnung_Ressourcen"),":",ADDRESS(ZuordLastRow,(ZuordFirstTiColumnNr+MATCH(CD$1,AllZuordWochStart,0)-1)))),AllZuordResId,$B23)))</f>
        <v>0</v>
      </c>
      <c r="CE23" s="87" cm="1">
        <f t="array" aca="1" ref="CE23" ca="1">IF($A23&lt;&gt;TXT_Zuord,"",IF(ISBLANK($B23),"Keine Res_Id",SUMIFS(INDIRECT(CONCATENATE(ADDRESS(ZuordFirstRow,(ZuordFirstTiColumnNr+MATCH(CE$1,AllZuordWochStart,0)-1),,,"Zuordnung_Ressourcen"),":",ADDRESS(ZuordLastRow,(ZuordFirstTiColumnNr+MATCH(CE$1,AllZuordWochStart,0)-1)))),AllZuordResId,$B23)))</f>
        <v>0</v>
      </c>
      <c r="CF23" s="87" cm="1">
        <f t="array" aca="1" ref="CF23" ca="1">IF($A23&lt;&gt;TXT_Zuord,"",IF(ISBLANK($B23),"Keine Res_Id",SUMIFS(INDIRECT(CONCATENATE(ADDRESS(ZuordFirstRow,(ZuordFirstTiColumnNr+MATCH(CF$1,AllZuordWochStart,0)-1),,,"Zuordnung_Ressourcen"),":",ADDRESS(ZuordLastRow,(ZuordFirstTiColumnNr+MATCH(CF$1,AllZuordWochStart,0)-1)))),AllZuordResId,$B23)))</f>
        <v>0</v>
      </c>
      <c r="CG23" s="87" cm="1">
        <f t="array" aca="1" ref="CG23" ca="1">IF($A23&lt;&gt;TXT_Zuord,"",IF(ISBLANK($B23),"Keine Res_Id",SUMIFS(INDIRECT(CONCATENATE(ADDRESS(ZuordFirstRow,(ZuordFirstTiColumnNr+MATCH(CG$1,AllZuordWochStart,0)-1),,,"Zuordnung_Ressourcen"),":",ADDRESS(ZuordLastRow,(ZuordFirstTiColumnNr+MATCH(CG$1,AllZuordWochStart,0)-1)))),AllZuordResId,$B23)))</f>
        <v>0</v>
      </c>
      <c r="CH23" s="87" cm="1">
        <f t="array" aca="1" ref="CH23" ca="1">IF($A23&lt;&gt;TXT_Zuord,"",IF(ISBLANK($B23),"Keine Res_Id",SUMIFS(INDIRECT(CONCATENATE(ADDRESS(ZuordFirstRow,(ZuordFirstTiColumnNr+MATCH(CH$1,AllZuordWochStart,0)-1),,,"Zuordnung_Ressourcen"),":",ADDRESS(ZuordLastRow,(ZuordFirstTiColumnNr+MATCH(CH$1,AllZuordWochStart,0)-1)))),AllZuordResId,$B23)))</f>
        <v>0</v>
      </c>
      <c r="CI23" s="87" cm="1">
        <f t="array" aca="1" ref="CI23" ca="1">IF($A23&lt;&gt;TXT_Zuord,"",IF(ISBLANK($B23),"Keine Res_Id",SUMIFS(INDIRECT(CONCATENATE(ADDRESS(ZuordFirstRow,(ZuordFirstTiColumnNr+MATCH(CI$1,AllZuordWochStart,0)-1),,,"Zuordnung_Ressourcen"),":",ADDRESS(ZuordLastRow,(ZuordFirstTiColumnNr+MATCH(CI$1,AllZuordWochStart,0)-1)))),AllZuordResId,$B23)))</f>
        <v>0</v>
      </c>
      <c r="CJ23" s="87" cm="1">
        <f t="array" aca="1" ref="CJ23" ca="1">IF($A23&lt;&gt;TXT_Zuord,"",IF(ISBLANK($B23),"Keine Res_Id",SUMIFS(INDIRECT(CONCATENATE(ADDRESS(ZuordFirstRow,(ZuordFirstTiColumnNr+MATCH(CJ$1,AllZuordWochStart,0)-1),,,"Zuordnung_Ressourcen"),":",ADDRESS(ZuordLastRow,(ZuordFirstTiColumnNr+MATCH(CJ$1,AllZuordWochStart,0)-1)))),AllZuordResId,$B23)))</f>
        <v>0</v>
      </c>
      <c r="CK23" s="87" cm="1">
        <f t="array" aca="1" ref="CK23" ca="1">IF($A23&lt;&gt;TXT_Zuord,"",IF(ISBLANK($B23),"Keine Res_Id",SUMIFS(INDIRECT(CONCATENATE(ADDRESS(ZuordFirstRow,(ZuordFirstTiColumnNr+MATCH(CK$1,AllZuordWochStart,0)-1),,,"Zuordnung_Ressourcen"),":",ADDRESS(ZuordLastRow,(ZuordFirstTiColumnNr+MATCH(CK$1,AllZuordWochStart,0)-1)))),AllZuordResId,$B23)))</f>
        <v>0</v>
      </c>
      <c r="CL23" s="87" cm="1">
        <f t="array" aca="1" ref="CL23" ca="1">IF($A23&lt;&gt;TXT_Zuord,"",IF(ISBLANK($B23),"Keine Res_Id",SUMIFS(INDIRECT(CONCATENATE(ADDRESS(ZuordFirstRow,(ZuordFirstTiColumnNr+MATCH(CL$1,AllZuordWochStart,0)-1),,,"Zuordnung_Ressourcen"),":",ADDRESS(ZuordLastRow,(ZuordFirstTiColumnNr+MATCH(CL$1,AllZuordWochStart,0)-1)))),AllZuordResId,$B23)))</f>
        <v>0</v>
      </c>
      <c r="CM23" s="87" cm="1">
        <f t="array" aca="1" ref="CM23" ca="1">IF($A23&lt;&gt;TXT_Zuord,"",IF(ISBLANK($B23),"Keine Res_Id",SUMIFS(INDIRECT(CONCATENATE(ADDRESS(ZuordFirstRow,(ZuordFirstTiColumnNr+MATCH(CM$1,AllZuordWochStart,0)-1),,,"Zuordnung_Ressourcen"),":",ADDRESS(ZuordLastRow,(ZuordFirstTiColumnNr+MATCH(CM$1,AllZuordWochStart,0)-1)))),AllZuordResId,$B23)))</f>
        <v>0</v>
      </c>
      <c r="CN23" s="87" cm="1">
        <f t="array" aca="1" ref="CN23" ca="1">IF($A23&lt;&gt;TXT_Zuord,"",IF(ISBLANK($B23),"Keine Res_Id",SUMIFS(INDIRECT(CONCATENATE(ADDRESS(ZuordFirstRow,(ZuordFirstTiColumnNr+MATCH(CN$1,AllZuordWochStart,0)-1),,,"Zuordnung_Ressourcen"),":",ADDRESS(ZuordLastRow,(ZuordFirstTiColumnNr+MATCH(CN$1,AllZuordWochStart,0)-1)))),AllZuordResId,$B23)))</f>
        <v>0</v>
      </c>
      <c r="CO23" s="87" cm="1">
        <f t="array" aca="1" ref="CO23" ca="1">IF($A23&lt;&gt;TXT_Zuord,"",IF(ISBLANK($B23),"Keine Res_Id",SUMIFS(INDIRECT(CONCATENATE(ADDRESS(ZuordFirstRow,(ZuordFirstTiColumnNr+MATCH(CO$1,AllZuordWochStart,0)-1),,,"Zuordnung_Ressourcen"),":",ADDRESS(ZuordLastRow,(ZuordFirstTiColumnNr+MATCH(CO$1,AllZuordWochStart,0)-1)))),AllZuordResId,$B23)))</f>
        <v>0</v>
      </c>
      <c r="CP23" s="87" cm="1">
        <f t="array" aca="1" ref="CP23" ca="1">IF($A23&lt;&gt;TXT_Zuord,"",IF(ISBLANK($B23),"Keine Res_Id",SUMIFS(INDIRECT(CONCATENATE(ADDRESS(ZuordFirstRow,(ZuordFirstTiColumnNr+MATCH(CP$1,AllZuordWochStart,0)-1),,,"Zuordnung_Ressourcen"),":",ADDRESS(ZuordLastRow,(ZuordFirstTiColumnNr+MATCH(CP$1,AllZuordWochStart,0)-1)))),AllZuordResId,$B23)))</f>
        <v>0</v>
      </c>
      <c r="CQ23" s="87" cm="1">
        <f t="array" aca="1" ref="CQ23" ca="1">IF($A23&lt;&gt;TXT_Zuord,"",IF(ISBLANK($B23),"Keine Res_Id",SUMIFS(INDIRECT(CONCATENATE(ADDRESS(ZuordFirstRow,(ZuordFirstTiColumnNr+MATCH(CQ$1,AllZuordWochStart,0)-1),,,"Zuordnung_Ressourcen"),":",ADDRESS(ZuordLastRow,(ZuordFirstTiColumnNr+MATCH(CQ$1,AllZuordWochStart,0)-1)))),AllZuordResId,$B23)))</f>
        <v>0</v>
      </c>
      <c r="CR23" s="87" cm="1">
        <f t="array" aca="1" ref="CR23" ca="1">IF($A23&lt;&gt;TXT_Zuord,"",IF(ISBLANK($B23),"Keine Res_Id",SUMIFS(INDIRECT(CONCATENATE(ADDRESS(ZuordFirstRow,(ZuordFirstTiColumnNr+MATCH(CR$1,AllZuordWochStart,0)-1),,,"Zuordnung_Ressourcen"),":",ADDRESS(ZuordLastRow,(ZuordFirstTiColumnNr+MATCH(CR$1,AllZuordWochStart,0)-1)))),AllZuordResId,$B23)))</f>
        <v>0</v>
      </c>
      <c r="CS23" s="87" cm="1">
        <f t="array" aca="1" ref="CS23" ca="1">IF($A23&lt;&gt;TXT_Zuord,"",IF(ISBLANK($B23),"Keine Res_Id",SUMIFS(INDIRECT(CONCATENATE(ADDRESS(ZuordFirstRow,(ZuordFirstTiColumnNr+MATCH(CS$1,AllZuordWochStart,0)-1),,,"Zuordnung_Ressourcen"),":",ADDRESS(ZuordLastRow,(ZuordFirstTiColumnNr+MATCH(CS$1,AllZuordWochStart,0)-1)))),AllZuordResId,$B23)))</f>
        <v>0</v>
      </c>
      <c r="CT23" s="87" cm="1">
        <f t="array" aca="1" ref="CT23" ca="1">IF($A23&lt;&gt;TXT_Zuord,"",IF(ISBLANK($B23),"Keine Res_Id",SUMIFS(INDIRECT(CONCATENATE(ADDRESS(ZuordFirstRow,(ZuordFirstTiColumnNr+MATCH(CT$1,AllZuordWochStart,0)-1),,,"Zuordnung_Ressourcen"),":",ADDRESS(ZuordLastRow,(ZuordFirstTiColumnNr+MATCH(CT$1,AllZuordWochStart,0)-1)))),AllZuordResId,$B23)))</f>
        <v>0</v>
      </c>
      <c r="CU23" s="87" cm="1">
        <f t="array" aca="1" ref="CU23" ca="1">IF($A23&lt;&gt;TXT_Zuord,"",IF(ISBLANK($B23),"Keine Res_Id",SUMIFS(INDIRECT(CONCATENATE(ADDRESS(ZuordFirstRow,(ZuordFirstTiColumnNr+MATCH(CU$1,AllZuordWochStart,0)-1),,,"Zuordnung_Ressourcen"),":",ADDRESS(ZuordLastRow,(ZuordFirstTiColumnNr+MATCH(CU$1,AllZuordWochStart,0)-1)))),AllZuordResId,$B23)))</f>
        <v>0</v>
      </c>
      <c r="CV23" s="87" cm="1">
        <f t="array" aca="1" ref="CV23" ca="1">IF($A23&lt;&gt;TXT_Zuord,"",IF(ISBLANK($B23),"Keine Res_Id",SUMIFS(INDIRECT(CONCATENATE(ADDRESS(ZuordFirstRow,(ZuordFirstTiColumnNr+MATCH(CV$1,AllZuordWochStart,0)-1),,,"Zuordnung_Ressourcen"),":",ADDRESS(ZuordLastRow,(ZuordFirstTiColumnNr+MATCH(CV$1,AllZuordWochStart,0)-1)))),AllZuordResId,$B23)))</f>
        <v>0</v>
      </c>
      <c r="CW23" s="87" cm="1">
        <f t="array" aca="1" ref="CW23" ca="1">IF($A23&lt;&gt;TXT_Zuord,"",IF(ISBLANK($B23),"Keine Res_Id",SUMIFS(INDIRECT(CONCATENATE(ADDRESS(ZuordFirstRow,(ZuordFirstTiColumnNr+MATCH(CW$1,AllZuordWochStart,0)-1),,,"Zuordnung_Ressourcen"),":",ADDRESS(ZuordLastRow,(ZuordFirstTiColumnNr+MATCH(CW$1,AllZuordWochStart,0)-1)))),AllZuordResId,$B23)))</f>
        <v>0</v>
      </c>
      <c r="CX23" s="87" cm="1">
        <f t="array" aca="1" ref="CX23" ca="1">IF($A23&lt;&gt;TXT_Zuord,"",IF(ISBLANK($B23),"Keine Res_Id",SUMIFS(INDIRECT(CONCATENATE(ADDRESS(ZuordFirstRow,(ZuordFirstTiColumnNr+MATCH(CX$1,AllZuordWochStart,0)-1),,,"Zuordnung_Ressourcen"),":",ADDRESS(ZuordLastRow,(ZuordFirstTiColumnNr+MATCH(CX$1,AllZuordWochStart,0)-1)))),AllZuordResId,$B23)))</f>
        <v>0</v>
      </c>
      <c r="CY23" s="87" cm="1">
        <f t="array" aca="1" ref="CY23" ca="1">IF($A23&lt;&gt;TXT_Zuord,"",IF(ISBLANK($B23),"Keine Res_Id",SUMIFS(INDIRECT(CONCATENATE(ADDRESS(ZuordFirstRow,(ZuordFirstTiColumnNr+MATCH(CY$1,AllZuordWochStart,0)-1),,,"Zuordnung_Ressourcen"),":",ADDRESS(ZuordLastRow,(ZuordFirstTiColumnNr+MATCH(CY$1,AllZuordWochStart,0)-1)))),AllZuordResId,$B23)))</f>
        <v>0</v>
      </c>
      <c r="CZ23" s="87" cm="1">
        <f t="array" aca="1" ref="CZ23" ca="1">IF($A23&lt;&gt;TXT_Zuord,"",IF(ISBLANK($B23),"Keine Res_Id",SUMIFS(INDIRECT(CONCATENATE(ADDRESS(ZuordFirstRow,(ZuordFirstTiColumnNr+MATCH(CZ$1,AllZuordWochStart,0)-1),,,"Zuordnung_Ressourcen"),":",ADDRESS(ZuordLastRow,(ZuordFirstTiColumnNr+MATCH(CZ$1,AllZuordWochStart,0)-1)))),AllZuordResId,$B23)))</f>
        <v>0</v>
      </c>
      <c r="DA23" s="87" cm="1">
        <f t="array" aca="1" ref="DA23" ca="1">IF($A23&lt;&gt;TXT_Zuord,"",IF(ISBLANK($B23),"Keine Res_Id",SUMIFS(INDIRECT(CONCATENATE(ADDRESS(ZuordFirstRow,(ZuordFirstTiColumnNr+MATCH(DA$1,AllZuordWochStart,0)-1),,,"Zuordnung_Ressourcen"),":",ADDRESS(ZuordLastRow,(ZuordFirstTiColumnNr+MATCH(DA$1,AllZuordWochStart,0)-1)))),AllZuordResId,$B23)))</f>
        <v>0</v>
      </c>
      <c r="DB23" s="87" cm="1">
        <f t="array" aca="1" ref="DB23" ca="1">IF($A23&lt;&gt;TXT_Zuord,"",IF(ISBLANK($B23),"Keine Res_Id",SUMIFS(INDIRECT(CONCATENATE(ADDRESS(ZuordFirstRow,(ZuordFirstTiColumnNr+MATCH(DB$1,AllZuordWochStart,0)-1),,,"Zuordnung_Ressourcen"),":",ADDRESS(ZuordLastRow,(ZuordFirstTiColumnNr+MATCH(DB$1,AllZuordWochStart,0)-1)))),AllZuordResId,$B23)))</f>
        <v>0</v>
      </c>
      <c r="DC23" s="87" cm="1">
        <f t="array" aca="1" ref="DC23" ca="1">IF($A23&lt;&gt;TXT_Zuord,"",IF(ISBLANK($B23),"Keine Res_Id",SUMIFS(INDIRECT(CONCATENATE(ADDRESS(ZuordFirstRow,(ZuordFirstTiColumnNr+MATCH(DC$1,AllZuordWochStart,0)-1),,,"Zuordnung_Ressourcen"),":",ADDRESS(ZuordLastRow,(ZuordFirstTiColumnNr+MATCH(DC$1,AllZuordWochStart,0)-1)))),AllZuordResId,$B23)))</f>
        <v>0</v>
      </c>
      <c r="DD23" s="87" cm="1">
        <f t="array" aca="1" ref="DD23" ca="1">IF($A23&lt;&gt;TXT_Zuord,"",IF(ISBLANK($B23),"Keine Res_Id",SUMIFS(INDIRECT(CONCATENATE(ADDRESS(ZuordFirstRow,(ZuordFirstTiColumnNr+MATCH(DD$1,AllZuordWochStart,0)-1),,,"Zuordnung_Ressourcen"),":",ADDRESS(ZuordLastRow,(ZuordFirstTiColumnNr+MATCH(DD$1,AllZuordWochStart,0)-1)))),AllZuordResId,$B23)))</f>
        <v>0</v>
      </c>
      <c r="DE23" s="87" cm="1">
        <f t="array" aca="1" ref="DE23" ca="1">IF($A23&lt;&gt;TXT_Zuord,"",IF(ISBLANK($B23),"Keine Res_Id",SUMIFS(INDIRECT(CONCATENATE(ADDRESS(ZuordFirstRow,(ZuordFirstTiColumnNr+MATCH(DE$1,AllZuordWochStart,0)-1),,,"Zuordnung_Ressourcen"),":",ADDRESS(ZuordLastRow,(ZuordFirstTiColumnNr+MATCH(DE$1,AllZuordWochStart,0)-1)))),AllZuordResId,$B23)))</f>
        <v>0</v>
      </c>
      <c r="DF23" s="87" cm="1">
        <f t="array" aca="1" ref="DF23" ca="1">IF($A23&lt;&gt;TXT_Zuord,"",IF(ISBLANK($B23),"Keine Res_Id",SUMIFS(INDIRECT(CONCATENATE(ADDRESS(ZuordFirstRow,(ZuordFirstTiColumnNr+MATCH(DF$1,AllZuordWochStart,0)-1),,,"Zuordnung_Ressourcen"),":",ADDRESS(ZuordLastRow,(ZuordFirstTiColumnNr+MATCH(DF$1,AllZuordWochStart,0)-1)))),AllZuordResId,$B23)))</f>
        <v>0</v>
      </c>
      <c r="DG23" s="87" cm="1">
        <f t="array" aca="1" ref="DG23" ca="1">IF($A23&lt;&gt;TXT_Zuord,"",IF(ISBLANK($B23),"Keine Res_Id",SUMIFS(INDIRECT(CONCATENATE(ADDRESS(ZuordFirstRow,(ZuordFirstTiColumnNr+MATCH(DG$1,AllZuordWochStart,0)-1),,,"Zuordnung_Ressourcen"),":",ADDRESS(ZuordLastRow,(ZuordFirstTiColumnNr+MATCH(DG$1,AllZuordWochStart,0)-1)))),AllZuordResId,$B23)))</f>
        <v>0</v>
      </c>
    </row>
    <row r="24" spans="1:111" s="23" customFormat="1" ht="16.5" x14ac:dyDescent="0.3">
      <c r="A24" s="74" t="s">
        <v>100</v>
      </c>
      <c r="B24" s="69"/>
      <c r="C24" s="65"/>
      <c r="D24" s="65"/>
      <c r="E24" s="65"/>
      <c r="F24" s="65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</row>
    <row r="25" spans="1:111" s="23" customFormat="1" ht="16.5" x14ac:dyDescent="0.3">
      <c r="A25" s="74" t="s">
        <v>101</v>
      </c>
      <c r="B25" s="87">
        <f>B24</f>
        <v>0</v>
      </c>
      <c r="C25" s="90">
        <f>C24</f>
        <v>0</v>
      </c>
      <c r="D25" s="90">
        <f>D24</f>
        <v>0</v>
      </c>
      <c r="E25" s="90">
        <f>E24</f>
        <v>0</v>
      </c>
      <c r="F25" s="90">
        <f>F24</f>
        <v>0</v>
      </c>
      <c r="G25" s="87" cm="1">
        <f t="array" aca="1" ref="G25" ca="1">IF($A25&lt;&gt;TXT_Zuord,"",IF(ISBLANK($B25),"Keine Res_Id",SUMIFS(INDIRECT(CONCATENATE(ADDRESS(ZuordFirstRow,(ZuordFirstTiColumnNr+MATCH(G$1,AllZuordWochStart,0)-1),,,"Zuordnung_Ressourcen"),":",ADDRESS(ZuordLastRow,(ZuordFirstTiColumnNr+MATCH(G$1,AllZuordWochStart,0)-1)))),AllZuordResId,$B25)))</f>
        <v>0</v>
      </c>
      <c r="H25" s="87" cm="1">
        <f t="array" aca="1" ref="H25" ca="1">IF($A25&lt;&gt;TXT_Zuord,"",IF(ISBLANK($B25),"Keine Res_Id",SUMIFS(INDIRECT(CONCATENATE(ADDRESS(ZuordFirstRow,(ZuordFirstTiColumnNr+MATCH(H$1,AllZuordWochStart,0)-1),,,"Zuordnung_Ressourcen"),":",ADDRESS(ZuordLastRow,(ZuordFirstTiColumnNr+MATCH(H$1,AllZuordWochStart,0)-1)))),AllZuordResId,$B25)))</f>
        <v>0</v>
      </c>
      <c r="I25" s="87" cm="1">
        <f t="array" aca="1" ref="I25" ca="1">IF($A25&lt;&gt;TXT_Zuord,"",IF(ISBLANK($B25),"Keine Res_Id",SUMIFS(INDIRECT(CONCATENATE(ADDRESS(ZuordFirstRow,(ZuordFirstTiColumnNr+MATCH(I$1,AllZuordWochStart,0)-1),,,"Zuordnung_Ressourcen"),":",ADDRESS(ZuordLastRow,(ZuordFirstTiColumnNr+MATCH(I$1,AllZuordWochStart,0)-1)))),AllZuordResId,$B25)))</f>
        <v>0</v>
      </c>
      <c r="J25" s="87" cm="1">
        <f t="array" aca="1" ref="J25" ca="1">IF($A25&lt;&gt;TXT_Zuord,"",IF(ISBLANK($B25),"Keine Res_Id",SUMIFS(INDIRECT(CONCATENATE(ADDRESS(ZuordFirstRow,(ZuordFirstTiColumnNr+MATCH(J$1,AllZuordWochStart,0)-1),,,"Zuordnung_Ressourcen"),":",ADDRESS(ZuordLastRow,(ZuordFirstTiColumnNr+MATCH(J$1,AllZuordWochStart,0)-1)))),AllZuordResId,$B25)))</f>
        <v>0</v>
      </c>
      <c r="K25" s="87" cm="1">
        <f t="array" aca="1" ref="K25" ca="1">IF($A25&lt;&gt;TXT_Zuord,"",IF(ISBLANK($B25),"Keine Res_Id",SUMIFS(INDIRECT(CONCATENATE(ADDRESS(ZuordFirstRow,(ZuordFirstTiColumnNr+MATCH(K$1,AllZuordWochStart,0)-1),,,"Zuordnung_Ressourcen"),":",ADDRESS(ZuordLastRow,(ZuordFirstTiColumnNr+MATCH(K$1,AllZuordWochStart,0)-1)))),AllZuordResId,$B25)))</f>
        <v>0</v>
      </c>
      <c r="L25" s="87" cm="1">
        <f t="array" aca="1" ref="L25" ca="1">IF($A25&lt;&gt;TXT_Zuord,"",IF(ISBLANK($B25),"Keine Res_Id",SUMIFS(INDIRECT(CONCATENATE(ADDRESS(ZuordFirstRow,(ZuordFirstTiColumnNr+MATCH(L$1,AllZuordWochStart,0)-1),,,"Zuordnung_Ressourcen"),":",ADDRESS(ZuordLastRow,(ZuordFirstTiColumnNr+MATCH(L$1,AllZuordWochStart,0)-1)))),AllZuordResId,$B25)))</f>
        <v>0</v>
      </c>
      <c r="M25" s="87" cm="1">
        <f t="array" aca="1" ref="M25" ca="1">IF($A25&lt;&gt;TXT_Zuord,"",IF(ISBLANK($B25),"Keine Res_Id",SUMIFS(INDIRECT(CONCATENATE(ADDRESS(ZuordFirstRow,(ZuordFirstTiColumnNr+MATCH(M$1,AllZuordWochStart,0)-1),,,"Zuordnung_Ressourcen"),":",ADDRESS(ZuordLastRow,(ZuordFirstTiColumnNr+MATCH(M$1,AllZuordWochStart,0)-1)))),AllZuordResId,$B25)))</f>
        <v>0</v>
      </c>
      <c r="N25" s="87" cm="1">
        <f t="array" aca="1" ref="N25" ca="1">IF($A25&lt;&gt;TXT_Zuord,"",IF(ISBLANK($B25),"Keine Res_Id",SUMIFS(INDIRECT(CONCATENATE(ADDRESS(ZuordFirstRow,(ZuordFirstTiColumnNr+MATCH(N$1,AllZuordWochStart,0)-1),,,"Zuordnung_Ressourcen"),":",ADDRESS(ZuordLastRow,(ZuordFirstTiColumnNr+MATCH(N$1,AllZuordWochStart,0)-1)))),AllZuordResId,$B25)))</f>
        <v>0</v>
      </c>
      <c r="O25" s="87" cm="1">
        <f t="array" aca="1" ref="O25" ca="1">IF($A25&lt;&gt;TXT_Zuord,"",IF(ISBLANK($B25),"Keine Res_Id",SUMIFS(INDIRECT(CONCATENATE(ADDRESS(ZuordFirstRow,(ZuordFirstTiColumnNr+MATCH(O$1,AllZuordWochStart,0)-1),,,"Zuordnung_Ressourcen"),":",ADDRESS(ZuordLastRow,(ZuordFirstTiColumnNr+MATCH(O$1,AllZuordWochStart,0)-1)))),AllZuordResId,$B25)))</f>
        <v>0</v>
      </c>
      <c r="P25" s="87" cm="1">
        <f t="array" aca="1" ref="P25" ca="1">IF($A25&lt;&gt;TXT_Zuord,"",IF(ISBLANK($B25),"Keine Res_Id",SUMIFS(INDIRECT(CONCATENATE(ADDRESS(ZuordFirstRow,(ZuordFirstTiColumnNr+MATCH(P$1,AllZuordWochStart,0)-1),,,"Zuordnung_Ressourcen"),":",ADDRESS(ZuordLastRow,(ZuordFirstTiColumnNr+MATCH(P$1,AllZuordWochStart,0)-1)))),AllZuordResId,$B25)))</f>
        <v>0</v>
      </c>
      <c r="Q25" s="87" cm="1">
        <f t="array" aca="1" ref="Q25" ca="1">IF($A25&lt;&gt;TXT_Zuord,"",IF(ISBLANK($B25),"Keine Res_Id",SUMIFS(INDIRECT(CONCATENATE(ADDRESS(ZuordFirstRow,(ZuordFirstTiColumnNr+MATCH(Q$1,AllZuordWochStart,0)-1),,,"Zuordnung_Ressourcen"),":",ADDRESS(ZuordLastRow,(ZuordFirstTiColumnNr+MATCH(Q$1,AllZuordWochStart,0)-1)))),AllZuordResId,$B25)))</f>
        <v>0</v>
      </c>
      <c r="R25" s="87" cm="1">
        <f t="array" aca="1" ref="R25" ca="1">IF($A25&lt;&gt;TXT_Zuord,"",IF(ISBLANK($B25),"Keine Res_Id",SUMIFS(INDIRECT(CONCATENATE(ADDRESS(ZuordFirstRow,(ZuordFirstTiColumnNr+MATCH(R$1,AllZuordWochStart,0)-1),,,"Zuordnung_Ressourcen"),":",ADDRESS(ZuordLastRow,(ZuordFirstTiColumnNr+MATCH(R$1,AllZuordWochStart,0)-1)))),AllZuordResId,$B25)))</f>
        <v>0</v>
      </c>
      <c r="S25" s="87" cm="1">
        <f t="array" aca="1" ref="S25" ca="1">IF($A25&lt;&gt;TXT_Zuord,"",IF(ISBLANK($B25),"Keine Res_Id",SUMIFS(INDIRECT(CONCATENATE(ADDRESS(ZuordFirstRow,(ZuordFirstTiColumnNr+MATCH(S$1,AllZuordWochStart,0)-1),,,"Zuordnung_Ressourcen"),":",ADDRESS(ZuordLastRow,(ZuordFirstTiColumnNr+MATCH(S$1,AllZuordWochStart,0)-1)))),AllZuordResId,$B25)))</f>
        <v>0</v>
      </c>
      <c r="T25" s="87" cm="1">
        <f t="array" aca="1" ref="T25" ca="1">IF($A25&lt;&gt;TXT_Zuord,"",IF(ISBLANK($B25),"Keine Res_Id",SUMIFS(INDIRECT(CONCATENATE(ADDRESS(ZuordFirstRow,(ZuordFirstTiColumnNr+MATCH(T$1,AllZuordWochStart,0)-1),,,"Zuordnung_Ressourcen"),":",ADDRESS(ZuordLastRow,(ZuordFirstTiColumnNr+MATCH(T$1,AllZuordWochStart,0)-1)))),AllZuordResId,$B25)))</f>
        <v>0</v>
      </c>
      <c r="U25" s="87" cm="1">
        <f t="array" aca="1" ref="U25" ca="1">IF($A25&lt;&gt;TXT_Zuord,"",IF(ISBLANK($B25),"Keine Res_Id",SUMIFS(INDIRECT(CONCATENATE(ADDRESS(ZuordFirstRow,(ZuordFirstTiColumnNr+MATCH(U$1,AllZuordWochStart,0)-1),,,"Zuordnung_Ressourcen"),":",ADDRESS(ZuordLastRow,(ZuordFirstTiColumnNr+MATCH(U$1,AllZuordWochStart,0)-1)))),AllZuordResId,$B25)))</f>
        <v>0</v>
      </c>
      <c r="V25" s="87" cm="1">
        <f t="array" aca="1" ref="V25" ca="1">IF($A25&lt;&gt;TXT_Zuord,"",IF(ISBLANK($B25),"Keine Res_Id",SUMIFS(INDIRECT(CONCATENATE(ADDRESS(ZuordFirstRow,(ZuordFirstTiColumnNr+MATCH(V$1,AllZuordWochStart,0)-1),,,"Zuordnung_Ressourcen"),":",ADDRESS(ZuordLastRow,(ZuordFirstTiColumnNr+MATCH(V$1,AllZuordWochStart,0)-1)))),AllZuordResId,$B25)))</f>
        <v>0</v>
      </c>
      <c r="W25" s="87" cm="1">
        <f t="array" aca="1" ref="W25" ca="1">IF($A25&lt;&gt;TXT_Zuord,"",IF(ISBLANK($B25),"Keine Res_Id",SUMIFS(INDIRECT(CONCATENATE(ADDRESS(ZuordFirstRow,(ZuordFirstTiColumnNr+MATCH(W$1,AllZuordWochStart,0)-1),,,"Zuordnung_Ressourcen"),":",ADDRESS(ZuordLastRow,(ZuordFirstTiColumnNr+MATCH(W$1,AllZuordWochStart,0)-1)))),AllZuordResId,$B25)))</f>
        <v>0</v>
      </c>
      <c r="X25" s="87" cm="1">
        <f t="array" aca="1" ref="X25" ca="1">IF($A25&lt;&gt;TXT_Zuord,"",IF(ISBLANK($B25),"Keine Res_Id",SUMIFS(INDIRECT(CONCATENATE(ADDRESS(ZuordFirstRow,(ZuordFirstTiColumnNr+MATCH(X$1,AllZuordWochStart,0)-1),,,"Zuordnung_Ressourcen"),":",ADDRESS(ZuordLastRow,(ZuordFirstTiColumnNr+MATCH(X$1,AllZuordWochStart,0)-1)))),AllZuordResId,$B25)))</f>
        <v>0</v>
      </c>
      <c r="Y25" s="87" cm="1">
        <f t="array" aca="1" ref="Y25" ca="1">IF($A25&lt;&gt;TXT_Zuord,"",IF(ISBLANK($B25),"Keine Res_Id",SUMIFS(INDIRECT(CONCATENATE(ADDRESS(ZuordFirstRow,(ZuordFirstTiColumnNr+MATCH(Y$1,AllZuordWochStart,0)-1),,,"Zuordnung_Ressourcen"),":",ADDRESS(ZuordLastRow,(ZuordFirstTiColumnNr+MATCH(Y$1,AllZuordWochStart,0)-1)))),AllZuordResId,$B25)))</f>
        <v>0</v>
      </c>
      <c r="Z25" s="87" cm="1">
        <f t="array" aca="1" ref="Z25" ca="1">IF($A25&lt;&gt;TXT_Zuord,"",IF(ISBLANK($B25),"Keine Res_Id",SUMIFS(INDIRECT(CONCATENATE(ADDRESS(ZuordFirstRow,(ZuordFirstTiColumnNr+MATCH(Z$1,AllZuordWochStart,0)-1),,,"Zuordnung_Ressourcen"),":",ADDRESS(ZuordLastRow,(ZuordFirstTiColumnNr+MATCH(Z$1,AllZuordWochStart,0)-1)))),AllZuordResId,$B25)))</f>
        <v>0</v>
      </c>
      <c r="AA25" s="87" cm="1">
        <f t="array" aca="1" ref="AA25" ca="1">IF($A25&lt;&gt;TXT_Zuord,"",IF(ISBLANK($B25),"Keine Res_Id",SUMIFS(INDIRECT(CONCATENATE(ADDRESS(ZuordFirstRow,(ZuordFirstTiColumnNr+MATCH(AA$1,AllZuordWochStart,0)-1),,,"Zuordnung_Ressourcen"),":",ADDRESS(ZuordLastRow,(ZuordFirstTiColumnNr+MATCH(AA$1,AllZuordWochStart,0)-1)))),AllZuordResId,$B25)))</f>
        <v>0</v>
      </c>
      <c r="AB25" s="87" cm="1">
        <f t="array" aca="1" ref="AB25" ca="1">IF($A25&lt;&gt;TXT_Zuord,"",IF(ISBLANK($B25),"Keine Res_Id",SUMIFS(INDIRECT(CONCATENATE(ADDRESS(ZuordFirstRow,(ZuordFirstTiColumnNr+MATCH(AB$1,AllZuordWochStart,0)-1),,,"Zuordnung_Ressourcen"),":",ADDRESS(ZuordLastRow,(ZuordFirstTiColumnNr+MATCH(AB$1,AllZuordWochStart,0)-1)))),AllZuordResId,$B25)))</f>
        <v>0</v>
      </c>
      <c r="AC25" s="87" cm="1">
        <f t="array" aca="1" ref="AC25" ca="1">IF($A25&lt;&gt;TXT_Zuord,"",IF(ISBLANK($B25),"Keine Res_Id",SUMIFS(INDIRECT(CONCATENATE(ADDRESS(ZuordFirstRow,(ZuordFirstTiColumnNr+MATCH(AC$1,AllZuordWochStart,0)-1),,,"Zuordnung_Ressourcen"),":",ADDRESS(ZuordLastRow,(ZuordFirstTiColumnNr+MATCH(AC$1,AllZuordWochStart,0)-1)))),AllZuordResId,$B25)))</f>
        <v>0</v>
      </c>
      <c r="AD25" s="87" cm="1">
        <f t="array" aca="1" ref="AD25" ca="1">IF($A25&lt;&gt;TXT_Zuord,"",IF(ISBLANK($B25),"Keine Res_Id",SUMIFS(INDIRECT(CONCATENATE(ADDRESS(ZuordFirstRow,(ZuordFirstTiColumnNr+MATCH(AD$1,AllZuordWochStart,0)-1),,,"Zuordnung_Ressourcen"),":",ADDRESS(ZuordLastRow,(ZuordFirstTiColumnNr+MATCH(AD$1,AllZuordWochStart,0)-1)))),AllZuordResId,$B25)))</f>
        <v>0</v>
      </c>
      <c r="AE25" s="87" cm="1">
        <f t="array" aca="1" ref="AE25" ca="1">IF($A25&lt;&gt;TXT_Zuord,"",IF(ISBLANK($B25),"Keine Res_Id",SUMIFS(INDIRECT(CONCATENATE(ADDRESS(ZuordFirstRow,(ZuordFirstTiColumnNr+MATCH(AE$1,AllZuordWochStart,0)-1),,,"Zuordnung_Ressourcen"),":",ADDRESS(ZuordLastRow,(ZuordFirstTiColumnNr+MATCH(AE$1,AllZuordWochStart,0)-1)))),AllZuordResId,$B25)))</f>
        <v>0</v>
      </c>
      <c r="AF25" s="87" cm="1">
        <f t="array" aca="1" ref="AF25" ca="1">IF($A25&lt;&gt;TXT_Zuord,"",IF(ISBLANK($B25),"Keine Res_Id",SUMIFS(INDIRECT(CONCATENATE(ADDRESS(ZuordFirstRow,(ZuordFirstTiColumnNr+MATCH(AF$1,AllZuordWochStart,0)-1),,,"Zuordnung_Ressourcen"),":",ADDRESS(ZuordLastRow,(ZuordFirstTiColumnNr+MATCH(AF$1,AllZuordWochStart,0)-1)))),AllZuordResId,$B25)))</f>
        <v>0</v>
      </c>
      <c r="AG25" s="87" cm="1">
        <f t="array" aca="1" ref="AG25" ca="1">IF($A25&lt;&gt;TXT_Zuord,"",IF(ISBLANK($B25),"Keine Res_Id",SUMIFS(INDIRECT(CONCATENATE(ADDRESS(ZuordFirstRow,(ZuordFirstTiColumnNr+MATCH(AG$1,AllZuordWochStart,0)-1),,,"Zuordnung_Ressourcen"),":",ADDRESS(ZuordLastRow,(ZuordFirstTiColumnNr+MATCH(AG$1,AllZuordWochStart,0)-1)))),AllZuordResId,$B25)))</f>
        <v>0</v>
      </c>
      <c r="AH25" s="87" cm="1">
        <f t="array" aca="1" ref="AH25" ca="1">IF($A25&lt;&gt;TXT_Zuord,"",IF(ISBLANK($B25),"Keine Res_Id",SUMIFS(INDIRECT(CONCATENATE(ADDRESS(ZuordFirstRow,(ZuordFirstTiColumnNr+MATCH(AH$1,AllZuordWochStart,0)-1),,,"Zuordnung_Ressourcen"),":",ADDRESS(ZuordLastRow,(ZuordFirstTiColumnNr+MATCH(AH$1,AllZuordWochStart,0)-1)))),AllZuordResId,$B25)))</f>
        <v>0</v>
      </c>
      <c r="AI25" s="87" cm="1">
        <f t="array" aca="1" ref="AI25" ca="1">IF($A25&lt;&gt;TXT_Zuord,"",IF(ISBLANK($B25),"Keine Res_Id",SUMIFS(INDIRECT(CONCATENATE(ADDRESS(ZuordFirstRow,(ZuordFirstTiColumnNr+MATCH(AI$1,AllZuordWochStart,0)-1),,,"Zuordnung_Ressourcen"),":",ADDRESS(ZuordLastRow,(ZuordFirstTiColumnNr+MATCH(AI$1,AllZuordWochStart,0)-1)))),AllZuordResId,$B25)))</f>
        <v>0</v>
      </c>
      <c r="AJ25" s="87" cm="1">
        <f t="array" aca="1" ref="AJ25" ca="1">IF($A25&lt;&gt;TXT_Zuord,"",IF(ISBLANK($B25),"Keine Res_Id",SUMIFS(INDIRECT(CONCATENATE(ADDRESS(ZuordFirstRow,(ZuordFirstTiColumnNr+MATCH(AJ$1,AllZuordWochStart,0)-1),,,"Zuordnung_Ressourcen"),":",ADDRESS(ZuordLastRow,(ZuordFirstTiColumnNr+MATCH(AJ$1,AllZuordWochStart,0)-1)))),AllZuordResId,$B25)))</f>
        <v>0</v>
      </c>
      <c r="AK25" s="87" cm="1">
        <f t="array" aca="1" ref="AK25" ca="1">IF($A25&lt;&gt;TXT_Zuord,"",IF(ISBLANK($B25),"Keine Res_Id",SUMIFS(INDIRECT(CONCATENATE(ADDRESS(ZuordFirstRow,(ZuordFirstTiColumnNr+MATCH(AK$1,AllZuordWochStart,0)-1),,,"Zuordnung_Ressourcen"),":",ADDRESS(ZuordLastRow,(ZuordFirstTiColumnNr+MATCH(AK$1,AllZuordWochStart,0)-1)))),AllZuordResId,$B25)))</f>
        <v>0</v>
      </c>
      <c r="AL25" s="87" cm="1">
        <f t="array" aca="1" ref="AL25" ca="1">IF($A25&lt;&gt;TXT_Zuord,"",IF(ISBLANK($B25),"Keine Res_Id",SUMIFS(INDIRECT(CONCATENATE(ADDRESS(ZuordFirstRow,(ZuordFirstTiColumnNr+MATCH(AL$1,AllZuordWochStart,0)-1),,,"Zuordnung_Ressourcen"),":",ADDRESS(ZuordLastRow,(ZuordFirstTiColumnNr+MATCH(AL$1,AllZuordWochStart,0)-1)))),AllZuordResId,$B25)))</f>
        <v>0</v>
      </c>
      <c r="AM25" s="87" cm="1">
        <f t="array" aca="1" ref="AM25" ca="1">IF($A25&lt;&gt;TXT_Zuord,"",IF(ISBLANK($B25),"Keine Res_Id",SUMIFS(INDIRECT(CONCATENATE(ADDRESS(ZuordFirstRow,(ZuordFirstTiColumnNr+MATCH(AM$1,AllZuordWochStart,0)-1),,,"Zuordnung_Ressourcen"),":",ADDRESS(ZuordLastRow,(ZuordFirstTiColumnNr+MATCH(AM$1,AllZuordWochStart,0)-1)))),AllZuordResId,$B25)))</f>
        <v>0</v>
      </c>
      <c r="AN25" s="87" cm="1">
        <f t="array" aca="1" ref="AN25" ca="1">IF($A25&lt;&gt;TXT_Zuord,"",IF(ISBLANK($B25),"Keine Res_Id",SUMIFS(INDIRECT(CONCATENATE(ADDRESS(ZuordFirstRow,(ZuordFirstTiColumnNr+MATCH(AN$1,AllZuordWochStart,0)-1),,,"Zuordnung_Ressourcen"),":",ADDRESS(ZuordLastRow,(ZuordFirstTiColumnNr+MATCH(AN$1,AllZuordWochStart,0)-1)))),AllZuordResId,$B25)))</f>
        <v>0</v>
      </c>
      <c r="AO25" s="87" cm="1">
        <f t="array" aca="1" ref="AO25" ca="1">IF($A25&lt;&gt;TXT_Zuord,"",IF(ISBLANK($B25),"Keine Res_Id",SUMIFS(INDIRECT(CONCATENATE(ADDRESS(ZuordFirstRow,(ZuordFirstTiColumnNr+MATCH(AO$1,AllZuordWochStart,0)-1),,,"Zuordnung_Ressourcen"),":",ADDRESS(ZuordLastRow,(ZuordFirstTiColumnNr+MATCH(AO$1,AllZuordWochStart,0)-1)))),AllZuordResId,$B25)))</f>
        <v>0</v>
      </c>
      <c r="AP25" s="87" cm="1">
        <f t="array" aca="1" ref="AP25" ca="1">IF($A25&lt;&gt;TXT_Zuord,"",IF(ISBLANK($B25),"Keine Res_Id",SUMIFS(INDIRECT(CONCATENATE(ADDRESS(ZuordFirstRow,(ZuordFirstTiColumnNr+MATCH(AP$1,AllZuordWochStart,0)-1),,,"Zuordnung_Ressourcen"),":",ADDRESS(ZuordLastRow,(ZuordFirstTiColumnNr+MATCH(AP$1,AllZuordWochStart,0)-1)))),AllZuordResId,$B25)))</f>
        <v>0</v>
      </c>
      <c r="AQ25" s="87" cm="1">
        <f t="array" aca="1" ref="AQ25" ca="1">IF($A25&lt;&gt;TXT_Zuord,"",IF(ISBLANK($B25),"Keine Res_Id",SUMIFS(INDIRECT(CONCATENATE(ADDRESS(ZuordFirstRow,(ZuordFirstTiColumnNr+MATCH(AQ$1,AllZuordWochStart,0)-1),,,"Zuordnung_Ressourcen"),":",ADDRESS(ZuordLastRow,(ZuordFirstTiColumnNr+MATCH(AQ$1,AllZuordWochStart,0)-1)))),AllZuordResId,$B25)))</f>
        <v>0</v>
      </c>
      <c r="AR25" s="87" cm="1">
        <f t="array" aca="1" ref="AR25" ca="1">IF($A25&lt;&gt;TXT_Zuord,"",IF(ISBLANK($B25),"Keine Res_Id",SUMIFS(INDIRECT(CONCATENATE(ADDRESS(ZuordFirstRow,(ZuordFirstTiColumnNr+MATCH(AR$1,AllZuordWochStart,0)-1),,,"Zuordnung_Ressourcen"),":",ADDRESS(ZuordLastRow,(ZuordFirstTiColumnNr+MATCH(AR$1,AllZuordWochStart,0)-1)))),AllZuordResId,$B25)))</f>
        <v>0</v>
      </c>
      <c r="AS25" s="87" cm="1">
        <f t="array" aca="1" ref="AS25" ca="1">IF($A25&lt;&gt;TXT_Zuord,"",IF(ISBLANK($B25),"Keine Res_Id",SUMIFS(INDIRECT(CONCATENATE(ADDRESS(ZuordFirstRow,(ZuordFirstTiColumnNr+MATCH(AS$1,AllZuordWochStart,0)-1),,,"Zuordnung_Ressourcen"),":",ADDRESS(ZuordLastRow,(ZuordFirstTiColumnNr+MATCH(AS$1,AllZuordWochStart,0)-1)))),AllZuordResId,$B25)))</f>
        <v>0</v>
      </c>
      <c r="AT25" s="87" cm="1">
        <f t="array" aca="1" ref="AT25" ca="1">IF($A25&lt;&gt;TXT_Zuord,"",IF(ISBLANK($B25),"Keine Res_Id",SUMIFS(INDIRECT(CONCATENATE(ADDRESS(ZuordFirstRow,(ZuordFirstTiColumnNr+MATCH(AT$1,AllZuordWochStart,0)-1),,,"Zuordnung_Ressourcen"),":",ADDRESS(ZuordLastRow,(ZuordFirstTiColumnNr+MATCH(AT$1,AllZuordWochStart,0)-1)))),AllZuordResId,$B25)))</f>
        <v>0</v>
      </c>
      <c r="AU25" s="87" cm="1">
        <f t="array" aca="1" ref="AU25" ca="1">IF($A25&lt;&gt;TXT_Zuord,"",IF(ISBLANK($B25),"Keine Res_Id",SUMIFS(INDIRECT(CONCATENATE(ADDRESS(ZuordFirstRow,(ZuordFirstTiColumnNr+MATCH(AU$1,AllZuordWochStart,0)-1),,,"Zuordnung_Ressourcen"),":",ADDRESS(ZuordLastRow,(ZuordFirstTiColumnNr+MATCH(AU$1,AllZuordWochStart,0)-1)))),AllZuordResId,$B25)))</f>
        <v>0</v>
      </c>
      <c r="AV25" s="87" cm="1">
        <f t="array" aca="1" ref="AV25" ca="1">IF($A25&lt;&gt;TXT_Zuord,"",IF(ISBLANK($B25),"Keine Res_Id",SUMIFS(INDIRECT(CONCATENATE(ADDRESS(ZuordFirstRow,(ZuordFirstTiColumnNr+MATCH(AV$1,AllZuordWochStart,0)-1),,,"Zuordnung_Ressourcen"),":",ADDRESS(ZuordLastRow,(ZuordFirstTiColumnNr+MATCH(AV$1,AllZuordWochStart,0)-1)))),AllZuordResId,$B25)))</f>
        <v>0</v>
      </c>
      <c r="AW25" s="87" cm="1">
        <f t="array" aca="1" ref="AW25" ca="1">IF($A25&lt;&gt;TXT_Zuord,"",IF(ISBLANK($B25),"Keine Res_Id",SUMIFS(INDIRECT(CONCATENATE(ADDRESS(ZuordFirstRow,(ZuordFirstTiColumnNr+MATCH(AW$1,AllZuordWochStart,0)-1),,,"Zuordnung_Ressourcen"),":",ADDRESS(ZuordLastRow,(ZuordFirstTiColumnNr+MATCH(AW$1,AllZuordWochStart,0)-1)))),AllZuordResId,$B25)))</f>
        <v>0</v>
      </c>
      <c r="AX25" s="87" cm="1">
        <f t="array" aca="1" ref="AX25" ca="1">IF($A25&lt;&gt;TXT_Zuord,"",IF(ISBLANK($B25),"Keine Res_Id",SUMIFS(INDIRECT(CONCATENATE(ADDRESS(ZuordFirstRow,(ZuordFirstTiColumnNr+MATCH(AX$1,AllZuordWochStart,0)-1),,,"Zuordnung_Ressourcen"),":",ADDRESS(ZuordLastRow,(ZuordFirstTiColumnNr+MATCH(AX$1,AllZuordWochStart,0)-1)))),AllZuordResId,$B25)))</f>
        <v>0</v>
      </c>
      <c r="AY25" s="87" cm="1">
        <f t="array" aca="1" ref="AY25" ca="1">IF($A25&lt;&gt;TXT_Zuord,"",IF(ISBLANK($B25),"Keine Res_Id",SUMIFS(INDIRECT(CONCATENATE(ADDRESS(ZuordFirstRow,(ZuordFirstTiColumnNr+MATCH(AY$1,AllZuordWochStart,0)-1),,,"Zuordnung_Ressourcen"),":",ADDRESS(ZuordLastRow,(ZuordFirstTiColumnNr+MATCH(AY$1,AllZuordWochStart,0)-1)))),AllZuordResId,$B25)))</f>
        <v>0</v>
      </c>
      <c r="AZ25" s="87" cm="1">
        <f t="array" aca="1" ref="AZ25" ca="1">IF($A25&lt;&gt;TXT_Zuord,"",IF(ISBLANK($B25),"Keine Res_Id",SUMIFS(INDIRECT(CONCATENATE(ADDRESS(ZuordFirstRow,(ZuordFirstTiColumnNr+MATCH(AZ$1,AllZuordWochStart,0)-1),,,"Zuordnung_Ressourcen"),":",ADDRESS(ZuordLastRow,(ZuordFirstTiColumnNr+MATCH(AZ$1,AllZuordWochStart,0)-1)))),AllZuordResId,$B25)))</f>
        <v>0</v>
      </c>
      <c r="BA25" s="87" cm="1">
        <f t="array" aca="1" ref="BA25" ca="1">IF($A25&lt;&gt;TXT_Zuord,"",IF(ISBLANK($B25),"Keine Res_Id",SUMIFS(INDIRECT(CONCATENATE(ADDRESS(ZuordFirstRow,(ZuordFirstTiColumnNr+MATCH(BA$1,AllZuordWochStart,0)-1),,,"Zuordnung_Ressourcen"),":",ADDRESS(ZuordLastRow,(ZuordFirstTiColumnNr+MATCH(BA$1,AllZuordWochStart,0)-1)))),AllZuordResId,$B25)))</f>
        <v>0</v>
      </c>
      <c r="BB25" s="87" cm="1">
        <f t="array" aca="1" ref="BB25" ca="1">IF($A25&lt;&gt;TXT_Zuord,"",IF(ISBLANK($B25),"Keine Res_Id",SUMIFS(INDIRECT(CONCATENATE(ADDRESS(ZuordFirstRow,(ZuordFirstTiColumnNr+MATCH(BB$1,AllZuordWochStart,0)-1),,,"Zuordnung_Ressourcen"),":",ADDRESS(ZuordLastRow,(ZuordFirstTiColumnNr+MATCH(BB$1,AllZuordWochStart,0)-1)))),AllZuordResId,$B25)))</f>
        <v>0</v>
      </c>
      <c r="BC25" s="87" cm="1">
        <f t="array" aca="1" ref="BC25" ca="1">IF($A25&lt;&gt;TXT_Zuord,"",IF(ISBLANK($B25),"Keine Res_Id",SUMIFS(INDIRECT(CONCATENATE(ADDRESS(ZuordFirstRow,(ZuordFirstTiColumnNr+MATCH(BC$1,AllZuordWochStart,0)-1),,,"Zuordnung_Ressourcen"),":",ADDRESS(ZuordLastRow,(ZuordFirstTiColumnNr+MATCH(BC$1,AllZuordWochStart,0)-1)))),AllZuordResId,$B25)))</f>
        <v>0</v>
      </c>
      <c r="BD25" s="87" cm="1">
        <f t="array" aca="1" ref="BD25" ca="1">IF($A25&lt;&gt;TXT_Zuord,"",IF(ISBLANK($B25),"Keine Res_Id",SUMIFS(INDIRECT(CONCATENATE(ADDRESS(ZuordFirstRow,(ZuordFirstTiColumnNr+MATCH(BD$1,AllZuordWochStart,0)-1),,,"Zuordnung_Ressourcen"),":",ADDRESS(ZuordLastRow,(ZuordFirstTiColumnNr+MATCH(BD$1,AllZuordWochStart,0)-1)))),AllZuordResId,$B25)))</f>
        <v>0</v>
      </c>
      <c r="BE25" s="87" cm="1">
        <f t="array" aca="1" ref="BE25" ca="1">IF($A25&lt;&gt;TXT_Zuord,"",IF(ISBLANK($B25),"Keine Res_Id",SUMIFS(INDIRECT(CONCATENATE(ADDRESS(ZuordFirstRow,(ZuordFirstTiColumnNr+MATCH(BE$1,AllZuordWochStart,0)-1),,,"Zuordnung_Ressourcen"),":",ADDRESS(ZuordLastRow,(ZuordFirstTiColumnNr+MATCH(BE$1,AllZuordWochStart,0)-1)))),AllZuordResId,$B25)))</f>
        <v>0</v>
      </c>
      <c r="BF25" s="87" cm="1">
        <f t="array" aca="1" ref="BF25" ca="1">IF($A25&lt;&gt;TXT_Zuord,"",IF(ISBLANK($B25),"Keine Res_Id",SUMIFS(INDIRECT(CONCATENATE(ADDRESS(ZuordFirstRow,(ZuordFirstTiColumnNr+MATCH(BF$1,AllZuordWochStart,0)-1),,,"Zuordnung_Ressourcen"),":",ADDRESS(ZuordLastRow,(ZuordFirstTiColumnNr+MATCH(BF$1,AllZuordWochStart,0)-1)))),AllZuordResId,$B25)))</f>
        <v>0</v>
      </c>
      <c r="BG25" s="87" cm="1">
        <f t="array" aca="1" ref="BG25" ca="1">IF($A25&lt;&gt;TXT_Zuord,"",IF(ISBLANK($B25),"Keine Res_Id",SUMIFS(INDIRECT(CONCATENATE(ADDRESS(ZuordFirstRow,(ZuordFirstTiColumnNr+MATCH(BG$1,AllZuordWochStart,0)-1),,,"Zuordnung_Ressourcen"),":",ADDRESS(ZuordLastRow,(ZuordFirstTiColumnNr+MATCH(BG$1,AllZuordWochStart,0)-1)))),AllZuordResId,$B25)))</f>
        <v>0</v>
      </c>
      <c r="BH25" s="87" cm="1">
        <f t="array" aca="1" ref="BH25" ca="1">IF($A25&lt;&gt;TXT_Zuord,"",IF(ISBLANK($B25),"Keine Res_Id",SUMIFS(INDIRECT(CONCATENATE(ADDRESS(ZuordFirstRow,(ZuordFirstTiColumnNr+MATCH(BH$1,AllZuordWochStart,0)-1),,,"Zuordnung_Ressourcen"),":",ADDRESS(ZuordLastRow,(ZuordFirstTiColumnNr+MATCH(BH$1,AllZuordWochStart,0)-1)))),AllZuordResId,$B25)))</f>
        <v>0</v>
      </c>
      <c r="BI25" s="87" cm="1">
        <f t="array" aca="1" ref="BI25" ca="1">IF($A25&lt;&gt;TXT_Zuord,"",IF(ISBLANK($B25),"Keine Res_Id",SUMIFS(INDIRECT(CONCATENATE(ADDRESS(ZuordFirstRow,(ZuordFirstTiColumnNr+MATCH(BI$1,AllZuordWochStart,0)-1),,,"Zuordnung_Ressourcen"),":",ADDRESS(ZuordLastRow,(ZuordFirstTiColumnNr+MATCH(BI$1,AllZuordWochStart,0)-1)))),AllZuordResId,$B25)))</f>
        <v>0</v>
      </c>
      <c r="BJ25" s="87" cm="1">
        <f t="array" aca="1" ref="BJ25" ca="1">IF($A25&lt;&gt;TXT_Zuord,"",IF(ISBLANK($B25),"Keine Res_Id",SUMIFS(INDIRECT(CONCATENATE(ADDRESS(ZuordFirstRow,(ZuordFirstTiColumnNr+MATCH(BJ$1,AllZuordWochStart,0)-1),,,"Zuordnung_Ressourcen"),":",ADDRESS(ZuordLastRow,(ZuordFirstTiColumnNr+MATCH(BJ$1,AllZuordWochStart,0)-1)))),AllZuordResId,$B25)))</f>
        <v>0</v>
      </c>
      <c r="BK25" s="87" cm="1">
        <f t="array" aca="1" ref="BK25" ca="1">IF($A25&lt;&gt;TXT_Zuord,"",IF(ISBLANK($B25),"Keine Res_Id",SUMIFS(INDIRECT(CONCATENATE(ADDRESS(ZuordFirstRow,(ZuordFirstTiColumnNr+MATCH(BK$1,AllZuordWochStart,0)-1),,,"Zuordnung_Ressourcen"),":",ADDRESS(ZuordLastRow,(ZuordFirstTiColumnNr+MATCH(BK$1,AllZuordWochStart,0)-1)))),AllZuordResId,$B25)))</f>
        <v>0</v>
      </c>
      <c r="BL25" s="87" cm="1">
        <f t="array" aca="1" ref="BL25" ca="1">IF($A25&lt;&gt;TXT_Zuord,"",IF(ISBLANK($B25),"Keine Res_Id",SUMIFS(INDIRECT(CONCATENATE(ADDRESS(ZuordFirstRow,(ZuordFirstTiColumnNr+MATCH(BL$1,AllZuordWochStart,0)-1),,,"Zuordnung_Ressourcen"),":",ADDRESS(ZuordLastRow,(ZuordFirstTiColumnNr+MATCH(BL$1,AllZuordWochStart,0)-1)))),AllZuordResId,$B25)))</f>
        <v>0</v>
      </c>
      <c r="BM25" s="87" cm="1">
        <f t="array" aca="1" ref="BM25" ca="1">IF($A25&lt;&gt;TXT_Zuord,"",IF(ISBLANK($B25),"Keine Res_Id",SUMIFS(INDIRECT(CONCATENATE(ADDRESS(ZuordFirstRow,(ZuordFirstTiColumnNr+MATCH(BM$1,AllZuordWochStart,0)-1),,,"Zuordnung_Ressourcen"),":",ADDRESS(ZuordLastRow,(ZuordFirstTiColumnNr+MATCH(BM$1,AllZuordWochStart,0)-1)))),AllZuordResId,$B25)))</f>
        <v>0</v>
      </c>
      <c r="BN25" s="87" cm="1">
        <f t="array" aca="1" ref="BN25" ca="1">IF($A25&lt;&gt;TXT_Zuord,"",IF(ISBLANK($B25),"Keine Res_Id",SUMIFS(INDIRECT(CONCATENATE(ADDRESS(ZuordFirstRow,(ZuordFirstTiColumnNr+MATCH(BN$1,AllZuordWochStart,0)-1),,,"Zuordnung_Ressourcen"),":",ADDRESS(ZuordLastRow,(ZuordFirstTiColumnNr+MATCH(BN$1,AllZuordWochStart,0)-1)))),AllZuordResId,$B25)))</f>
        <v>0</v>
      </c>
      <c r="BO25" s="87" cm="1">
        <f t="array" aca="1" ref="BO25" ca="1">IF($A25&lt;&gt;TXT_Zuord,"",IF(ISBLANK($B25),"Keine Res_Id",SUMIFS(INDIRECT(CONCATENATE(ADDRESS(ZuordFirstRow,(ZuordFirstTiColumnNr+MATCH(BO$1,AllZuordWochStart,0)-1),,,"Zuordnung_Ressourcen"),":",ADDRESS(ZuordLastRow,(ZuordFirstTiColumnNr+MATCH(BO$1,AllZuordWochStart,0)-1)))),AllZuordResId,$B25)))</f>
        <v>0</v>
      </c>
      <c r="BP25" s="87" cm="1">
        <f t="array" aca="1" ref="BP25" ca="1">IF($A25&lt;&gt;TXT_Zuord,"",IF(ISBLANK($B25),"Keine Res_Id",SUMIFS(INDIRECT(CONCATENATE(ADDRESS(ZuordFirstRow,(ZuordFirstTiColumnNr+MATCH(BP$1,AllZuordWochStart,0)-1),,,"Zuordnung_Ressourcen"),":",ADDRESS(ZuordLastRow,(ZuordFirstTiColumnNr+MATCH(BP$1,AllZuordWochStart,0)-1)))),AllZuordResId,$B25)))</f>
        <v>0</v>
      </c>
      <c r="BQ25" s="87" cm="1">
        <f t="array" aca="1" ref="BQ25" ca="1">IF($A25&lt;&gt;TXT_Zuord,"",IF(ISBLANK($B25),"Keine Res_Id",SUMIFS(INDIRECT(CONCATENATE(ADDRESS(ZuordFirstRow,(ZuordFirstTiColumnNr+MATCH(BQ$1,AllZuordWochStart,0)-1),,,"Zuordnung_Ressourcen"),":",ADDRESS(ZuordLastRow,(ZuordFirstTiColumnNr+MATCH(BQ$1,AllZuordWochStart,0)-1)))),AllZuordResId,$B25)))</f>
        <v>0</v>
      </c>
      <c r="BR25" s="87" cm="1">
        <f t="array" aca="1" ref="BR25" ca="1">IF($A25&lt;&gt;TXT_Zuord,"",IF(ISBLANK($B25),"Keine Res_Id",SUMIFS(INDIRECT(CONCATENATE(ADDRESS(ZuordFirstRow,(ZuordFirstTiColumnNr+MATCH(BR$1,AllZuordWochStart,0)-1),,,"Zuordnung_Ressourcen"),":",ADDRESS(ZuordLastRow,(ZuordFirstTiColumnNr+MATCH(BR$1,AllZuordWochStart,0)-1)))),AllZuordResId,$B25)))</f>
        <v>0</v>
      </c>
      <c r="BS25" s="87" cm="1">
        <f t="array" aca="1" ref="BS25" ca="1">IF($A25&lt;&gt;TXT_Zuord,"",IF(ISBLANK($B25),"Keine Res_Id",SUMIFS(INDIRECT(CONCATENATE(ADDRESS(ZuordFirstRow,(ZuordFirstTiColumnNr+MATCH(BS$1,AllZuordWochStart,0)-1),,,"Zuordnung_Ressourcen"),":",ADDRESS(ZuordLastRow,(ZuordFirstTiColumnNr+MATCH(BS$1,AllZuordWochStart,0)-1)))),AllZuordResId,$B25)))</f>
        <v>0</v>
      </c>
      <c r="BT25" s="87" cm="1">
        <f t="array" aca="1" ref="BT25" ca="1">IF($A25&lt;&gt;TXT_Zuord,"",IF(ISBLANK($B25),"Keine Res_Id",SUMIFS(INDIRECT(CONCATENATE(ADDRESS(ZuordFirstRow,(ZuordFirstTiColumnNr+MATCH(BT$1,AllZuordWochStart,0)-1),,,"Zuordnung_Ressourcen"),":",ADDRESS(ZuordLastRow,(ZuordFirstTiColumnNr+MATCH(BT$1,AllZuordWochStart,0)-1)))),AllZuordResId,$B25)))</f>
        <v>0</v>
      </c>
      <c r="BU25" s="87" cm="1">
        <f t="array" aca="1" ref="BU25" ca="1">IF($A25&lt;&gt;TXT_Zuord,"",IF(ISBLANK($B25),"Keine Res_Id",SUMIFS(INDIRECT(CONCATENATE(ADDRESS(ZuordFirstRow,(ZuordFirstTiColumnNr+MATCH(BU$1,AllZuordWochStart,0)-1),,,"Zuordnung_Ressourcen"),":",ADDRESS(ZuordLastRow,(ZuordFirstTiColumnNr+MATCH(BU$1,AllZuordWochStart,0)-1)))),AllZuordResId,$B25)))</f>
        <v>0</v>
      </c>
      <c r="BV25" s="87" cm="1">
        <f t="array" aca="1" ref="BV25" ca="1">IF($A25&lt;&gt;TXT_Zuord,"",IF(ISBLANK($B25),"Keine Res_Id",SUMIFS(INDIRECT(CONCATENATE(ADDRESS(ZuordFirstRow,(ZuordFirstTiColumnNr+MATCH(BV$1,AllZuordWochStart,0)-1),,,"Zuordnung_Ressourcen"),":",ADDRESS(ZuordLastRow,(ZuordFirstTiColumnNr+MATCH(BV$1,AllZuordWochStart,0)-1)))),AllZuordResId,$B25)))</f>
        <v>0</v>
      </c>
      <c r="BW25" s="87" cm="1">
        <f t="array" aca="1" ref="BW25" ca="1">IF($A25&lt;&gt;TXT_Zuord,"",IF(ISBLANK($B25),"Keine Res_Id",SUMIFS(INDIRECT(CONCATENATE(ADDRESS(ZuordFirstRow,(ZuordFirstTiColumnNr+MATCH(BW$1,AllZuordWochStart,0)-1),,,"Zuordnung_Ressourcen"),":",ADDRESS(ZuordLastRow,(ZuordFirstTiColumnNr+MATCH(BW$1,AllZuordWochStart,0)-1)))),AllZuordResId,$B25)))</f>
        <v>0</v>
      </c>
      <c r="BX25" s="87" cm="1">
        <f t="array" aca="1" ref="BX25" ca="1">IF($A25&lt;&gt;TXT_Zuord,"",IF(ISBLANK($B25),"Keine Res_Id",SUMIFS(INDIRECT(CONCATENATE(ADDRESS(ZuordFirstRow,(ZuordFirstTiColumnNr+MATCH(BX$1,AllZuordWochStart,0)-1),,,"Zuordnung_Ressourcen"),":",ADDRESS(ZuordLastRow,(ZuordFirstTiColumnNr+MATCH(BX$1,AllZuordWochStart,0)-1)))),AllZuordResId,$B25)))</f>
        <v>0</v>
      </c>
      <c r="BY25" s="87" cm="1">
        <f t="array" aca="1" ref="BY25" ca="1">IF($A25&lt;&gt;TXT_Zuord,"",IF(ISBLANK($B25),"Keine Res_Id",SUMIFS(INDIRECT(CONCATENATE(ADDRESS(ZuordFirstRow,(ZuordFirstTiColumnNr+MATCH(BY$1,AllZuordWochStart,0)-1),,,"Zuordnung_Ressourcen"),":",ADDRESS(ZuordLastRow,(ZuordFirstTiColumnNr+MATCH(BY$1,AllZuordWochStart,0)-1)))),AllZuordResId,$B25)))</f>
        <v>0</v>
      </c>
      <c r="BZ25" s="87" cm="1">
        <f t="array" aca="1" ref="BZ25" ca="1">IF($A25&lt;&gt;TXT_Zuord,"",IF(ISBLANK($B25),"Keine Res_Id",SUMIFS(INDIRECT(CONCATENATE(ADDRESS(ZuordFirstRow,(ZuordFirstTiColumnNr+MATCH(BZ$1,AllZuordWochStart,0)-1),,,"Zuordnung_Ressourcen"),":",ADDRESS(ZuordLastRow,(ZuordFirstTiColumnNr+MATCH(BZ$1,AllZuordWochStart,0)-1)))),AllZuordResId,$B25)))</f>
        <v>0</v>
      </c>
      <c r="CA25" s="87" cm="1">
        <f t="array" aca="1" ref="CA25" ca="1">IF($A25&lt;&gt;TXT_Zuord,"",IF(ISBLANK($B25),"Keine Res_Id",SUMIFS(INDIRECT(CONCATENATE(ADDRESS(ZuordFirstRow,(ZuordFirstTiColumnNr+MATCH(CA$1,AllZuordWochStart,0)-1),,,"Zuordnung_Ressourcen"),":",ADDRESS(ZuordLastRow,(ZuordFirstTiColumnNr+MATCH(CA$1,AllZuordWochStart,0)-1)))),AllZuordResId,$B25)))</f>
        <v>0</v>
      </c>
      <c r="CB25" s="87" cm="1">
        <f t="array" aca="1" ref="CB25" ca="1">IF($A25&lt;&gt;TXT_Zuord,"",IF(ISBLANK($B25),"Keine Res_Id",SUMIFS(INDIRECT(CONCATENATE(ADDRESS(ZuordFirstRow,(ZuordFirstTiColumnNr+MATCH(CB$1,AllZuordWochStart,0)-1),,,"Zuordnung_Ressourcen"),":",ADDRESS(ZuordLastRow,(ZuordFirstTiColumnNr+MATCH(CB$1,AllZuordWochStart,0)-1)))),AllZuordResId,$B25)))</f>
        <v>0</v>
      </c>
      <c r="CC25" s="87" cm="1">
        <f t="array" aca="1" ref="CC25" ca="1">IF($A25&lt;&gt;TXT_Zuord,"",IF(ISBLANK($B25),"Keine Res_Id",SUMIFS(INDIRECT(CONCATENATE(ADDRESS(ZuordFirstRow,(ZuordFirstTiColumnNr+MATCH(CC$1,AllZuordWochStart,0)-1),,,"Zuordnung_Ressourcen"),":",ADDRESS(ZuordLastRow,(ZuordFirstTiColumnNr+MATCH(CC$1,AllZuordWochStart,0)-1)))),AllZuordResId,$B25)))</f>
        <v>0</v>
      </c>
      <c r="CD25" s="87" cm="1">
        <f t="array" aca="1" ref="CD25" ca="1">IF($A25&lt;&gt;TXT_Zuord,"",IF(ISBLANK($B25),"Keine Res_Id",SUMIFS(INDIRECT(CONCATENATE(ADDRESS(ZuordFirstRow,(ZuordFirstTiColumnNr+MATCH(CD$1,AllZuordWochStart,0)-1),,,"Zuordnung_Ressourcen"),":",ADDRESS(ZuordLastRow,(ZuordFirstTiColumnNr+MATCH(CD$1,AllZuordWochStart,0)-1)))),AllZuordResId,$B25)))</f>
        <v>0</v>
      </c>
      <c r="CE25" s="87" cm="1">
        <f t="array" aca="1" ref="CE25" ca="1">IF($A25&lt;&gt;TXT_Zuord,"",IF(ISBLANK($B25),"Keine Res_Id",SUMIFS(INDIRECT(CONCATENATE(ADDRESS(ZuordFirstRow,(ZuordFirstTiColumnNr+MATCH(CE$1,AllZuordWochStart,0)-1),,,"Zuordnung_Ressourcen"),":",ADDRESS(ZuordLastRow,(ZuordFirstTiColumnNr+MATCH(CE$1,AllZuordWochStart,0)-1)))),AllZuordResId,$B25)))</f>
        <v>0</v>
      </c>
      <c r="CF25" s="87" cm="1">
        <f t="array" aca="1" ref="CF25" ca="1">IF($A25&lt;&gt;TXT_Zuord,"",IF(ISBLANK($B25),"Keine Res_Id",SUMIFS(INDIRECT(CONCATENATE(ADDRESS(ZuordFirstRow,(ZuordFirstTiColumnNr+MATCH(CF$1,AllZuordWochStart,0)-1),,,"Zuordnung_Ressourcen"),":",ADDRESS(ZuordLastRow,(ZuordFirstTiColumnNr+MATCH(CF$1,AllZuordWochStart,0)-1)))),AllZuordResId,$B25)))</f>
        <v>0</v>
      </c>
      <c r="CG25" s="87" cm="1">
        <f t="array" aca="1" ref="CG25" ca="1">IF($A25&lt;&gt;TXT_Zuord,"",IF(ISBLANK($B25),"Keine Res_Id",SUMIFS(INDIRECT(CONCATENATE(ADDRESS(ZuordFirstRow,(ZuordFirstTiColumnNr+MATCH(CG$1,AllZuordWochStart,0)-1),,,"Zuordnung_Ressourcen"),":",ADDRESS(ZuordLastRow,(ZuordFirstTiColumnNr+MATCH(CG$1,AllZuordWochStart,0)-1)))),AllZuordResId,$B25)))</f>
        <v>0</v>
      </c>
      <c r="CH25" s="87" cm="1">
        <f t="array" aca="1" ref="CH25" ca="1">IF($A25&lt;&gt;TXT_Zuord,"",IF(ISBLANK($B25),"Keine Res_Id",SUMIFS(INDIRECT(CONCATENATE(ADDRESS(ZuordFirstRow,(ZuordFirstTiColumnNr+MATCH(CH$1,AllZuordWochStart,0)-1),,,"Zuordnung_Ressourcen"),":",ADDRESS(ZuordLastRow,(ZuordFirstTiColumnNr+MATCH(CH$1,AllZuordWochStart,0)-1)))),AllZuordResId,$B25)))</f>
        <v>0</v>
      </c>
      <c r="CI25" s="87" cm="1">
        <f t="array" aca="1" ref="CI25" ca="1">IF($A25&lt;&gt;TXT_Zuord,"",IF(ISBLANK($B25),"Keine Res_Id",SUMIFS(INDIRECT(CONCATENATE(ADDRESS(ZuordFirstRow,(ZuordFirstTiColumnNr+MATCH(CI$1,AllZuordWochStart,0)-1),,,"Zuordnung_Ressourcen"),":",ADDRESS(ZuordLastRow,(ZuordFirstTiColumnNr+MATCH(CI$1,AllZuordWochStart,0)-1)))),AllZuordResId,$B25)))</f>
        <v>0</v>
      </c>
      <c r="CJ25" s="87" cm="1">
        <f t="array" aca="1" ref="CJ25" ca="1">IF($A25&lt;&gt;TXT_Zuord,"",IF(ISBLANK($B25),"Keine Res_Id",SUMIFS(INDIRECT(CONCATENATE(ADDRESS(ZuordFirstRow,(ZuordFirstTiColumnNr+MATCH(CJ$1,AllZuordWochStart,0)-1),,,"Zuordnung_Ressourcen"),":",ADDRESS(ZuordLastRow,(ZuordFirstTiColumnNr+MATCH(CJ$1,AllZuordWochStart,0)-1)))),AllZuordResId,$B25)))</f>
        <v>0</v>
      </c>
      <c r="CK25" s="87" cm="1">
        <f t="array" aca="1" ref="CK25" ca="1">IF($A25&lt;&gt;TXT_Zuord,"",IF(ISBLANK($B25),"Keine Res_Id",SUMIFS(INDIRECT(CONCATENATE(ADDRESS(ZuordFirstRow,(ZuordFirstTiColumnNr+MATCH(CK$1,AllZuordWochStart,0)-1),,,"Zuordnung_Ressourcen"),":",ADDRESS(ZuordLastRow,(ZuordFirstTiColumnNr+MATCH(CK$1,AllZuordWochStart,0)-1)))),AllZuordResId,$B25)))</f>
        <v>0</v>
      </c>
      <c r="CL25" s="87" cm="1">
        <f t="array" aca="1" ref="CL25" ca="1">IF($A25&lt;&gt;TXT_Zuord,"",IF(ISBLANK($B25),"Keine Res_Id",SUMIFS(INDIRECT(CONCATENATE(ADDRESS(ZuordFirstRow,(ZuordFirstTiColumnNr+MATCH(CL$1,AllZuordWochStart,0)-1),,,"Zuordnung_Ressourcen"),":",ADDRESS(ZuordLastRow,(ZuordFirstTiColumnNr+MATCH(CL$1,AllZuordWochStart,0)-1)))),AllZuordResId,$B25)))</f>
        <v>0</v>
      </c>
      <c r="CM25" s="87" cm="1">
        <f t="array" aca="1" ref="CM25" ca="1">IF($A25&lt;&gt;TXT_Zuord,"",IF(ISBLANK($B25),"Keine Res_Id",SUMIFS(INDIRECT(CONCATENATE(ADDRESS(ZuordFirstRow,(ZuordFirstTiColumnNr+MATCH(CM$1,AllZuordWochStart,0)-1),,,"Zuordnung_Ressourcen"),":",ADDRESS(ZuordLastRow,(ZuordFirstTiColumnNr+MATCH(CM$1,AllZuordWochStart,0)-1)))),AllZuordResId,$B25)))</f>
        <v>0</v>
      </c>
      <c r="CN25" s="87" cm="1">
        <f t="array" aca="1" ref="CN25" ca="1">IF($A25&lt;&gt;TXT_Zuord,"",IF(ISBLANK($B25),"Keine Res_Id",SUMIFS(INDIRECT(CONCATENATE(ADDRESS(ZuordFirstRow,(ZuordFirstTiColumnNr+MATCH(CN$1,AllZuordWochStart,0)-1),,,"Zuordnung_Ressourcen"),":",ADDRESS(ZuordLastRow,(ZuordFirstTiColumnNr+MATCH(CN$1,AllZuordWochStart,0)-1)))),AllZuordResId,$B25)))</f>
        <v>0</v>
      </c>
      <c r="CO25" s="87" cm="1">
        <f t="array" aca="1" ref="CO25" ca="1">IF($A25&lt;&gt;TXT_Zuord,"",IF(ISBLANK($B25),"Keine Res_Id",SUMIFS(INDIRECT(CONCATENATE(ADDRESS(ZuordFirstRow,(ZuordFirstTiColumnNr+MATCH(CO$1,AllZuordWochStart,0)-1),,,"Zuordnung_Ressourcen"),":",ADDRESS(ZuordLastRow,(ZuordFirstTiColumnNr+MATCH(CO$1,AllZuordWochStart,0)-1)))),AllZuordResId,$B25)))</f>
        <v>0</v>
      </c>
      <c r="CP25" s="87" cm="1">
        <f t="array" aca="1" ref="CP25" ca="1">IF($A25&lt;&gt;TXT_Zuord,"",IF(ISBLANK($B25),"Keine Res_Id",SUMIFS(INDIRECT(CONCATENATE(ADDRESS(ZuordFirstRow,(ZuordFirstTiColumnNr+MATCH(CP$1,AllZuordWochStart,0)-1),,,"Zuordnung_Ressourcen"),":",ADDRESS(ZuordLastRow,(ZuordFirstTiColumnNr+MATCH(CP$1,AllZuordWochStart,0)-1)))),AllZuordResId,$B25)))</f>
        <v>0</v>
      </c>
      <c r="CQ25" s="87" cm="1">
        <f t="array" aca="1" ref="CQ25" ca="1">IF($A25&lt;&gt;TXT_Zuord,"",IF(ISBLANK($B25),"Keine Res_Id",SUMIFS(INDIRECT(CONCATENATE(ADDRESS(ZuordFirstRow,(ZuordFirstTiColumnNr+MATCH(CQ$1,AllZuordWochStart,0)-1),,,"Zuordnung_Ressourcen"),":",ADDRESS(ZuordLastRow,(ZuordFirstTiColumnNr+MATCH(CQ$1,AllZuordWochStart,0)-1)))),AllZuordResId,$B25)))</f>
        <v>0</v>
      </c>
      <c r="CR25" s="87" cm="1">
        <f t="array" aca="1" ref="CR25" ca="1">IF($A25&lt;&gt;TXT_Zuord,"",IF(ISBLANK($B25),"Keine Res_Id",SUMIFS(INDIRECT(CONCATENATE(ADDRESS(ZuordFirstRow,(ZuordFirstTiColumnNr+MATCH(CR$1,AllZuordWochStart,0)-1),,,"Zuordnung_Ressourcen"),":",ADDRESS(ZuordLastRow,(ZuordFirstTiColumnNr+MATCH(CR$1,AllZuordWochStart,0)-1)))),AllZuordResId,$B25)))</f>
        <v>0</v>
      </c>
      <c r="CS25" s="87" cm="1">
        <f t="array" aca="1" ref="CS25" ca="1">IF($A25&lt;&gt;TXT_Zuord,"",IF(ISBLANK($B25),"Keine Res_Id",SUMIFS(INDIRECT(CONCATENATE(ADDRESS(ZuordFirstRow,(ZuordFirstTiColumnNr+MATCH(CS$1,AllZuordWochStart,0)-1),,,"Zuordnung_Ressourcen"),":",ADDRESS(ZuordLastRow,(ZuordFirstTiColumnNr+MATCH(CS$1,AllZuordWochStart,0)-1)))),AllZuordResId,$B25)))</f>
        <v>0</v>
      </c>
      <c r="CT25" s="87" cm="1">
        <f t="array" aca="1" ref="CT25" ca="1">IF($A25&lt;&gt;TXT_Zuord,"",IF(ISBLANK($B25),"Keine Res_Id",SUMIFS(INDIRECT(CONCATENATE(ADDRESS(ZuordFirstRow,(ZuordFirstTiColumnNr+MATCH(CT$1,AllZuordWochStart,0)-1),,,"Zuordnung_Ressourcen"),":",ADDRESS(ZuordLastRow,(ZuordFirstTiColumnNr+MATCH(CT$1,AllZuordWochStart,0)-1)))),AllZuordResId,$B25)))</f>
        <v>0</v>
      </c>
      <c r="CU25" s="87" cm="1">
        <f t="array" aca="1" ref="CU25" ca="1">IF($A25&lt;&gt;TXT_Zuord,"",IF(ISBLANK($B25),"Keine Res_Id",SUMIFS(INDIRECT(CONCATENATE(ADDRESS(ZuordFirstRow,(ZuordFirstTiColumnNr+MATCH(CU$1,AllZuordWochStart,0)-1),,,"Zuordnung_Ressourcen"),":",ADDRESS(ZuordLastRow,(ZuordFirstTiColumnNr+MATCH(CU$1,AllZuordWochStart,0)-1)))),AllZuordResId,$B25)))</f>
        <v>0</v>
      </c>
      <c r="CV25" s="87" cm="1">
        <f t="array" aca="1" ref="CV25" ca="1">IF($A25&lt;&gt;TXT_Zuord,"",IF(ISBLANK($B25),"Keine Res_Id",SUMIFS(INDIRECT(CONCATENATE(ADDRESS(ZuordFirstRow,(ZuordFirstTiColumnNr+MATCH(CV$1,AllZuordWochStart,0)-1),,,"Zuordnung_Ressourcen"),":",ADDRESS(ZuordLastRow,(ZuordFirstTiColumnNr+MATCH(CV$1,AllZuordWochStart,0)-1)))),AllZuordResId,$B25)))</f>
        <v>0</v>
      </c>
      <c r="CW25" s="87" cm="1">
        <f t="array" aca="1" ref="CW25" ca="1">IF($A25&lt;&gt;TXT_Zuord,"",IF(ISBLANK($B25),"Keine Res_Id",SUMIFS(INDIRECT(CONCATENATE(ADDRESS(ZuordFirstRow,(ZuordFirstTiColumnNr+MATCH(CW$1,AllZuordWochStart,0)-1),,,"Zuordnung_Ressourcen"),":",ADDRESS(ZuordLastRow,(ZuordFirstTiColumnNr+MATCH(CW$1,AllZuordWochStart,0)-1)))),AllZuordResId,$B25)))</f>
        <v>0</v>
      </c>
      <c r="CX25" s="87" cm="1">
        <f t="array" aca="1" ref="CX25" ca="1">IF($A25&lt;&gt;TXT_Zuord,"",IF(ISBLANK($B25),"Keine Res_Id",SUMIFS(INDIRECT(CONCATENATE(ADDRESS(ZuordFirstRow,(ZuordFirstTiColumnNr+MATCH(CX$1,AllZuordWochStart,0)-1),,,"Zuordnung_Ressourcen"),":",ADDRESS(ZuordLastRow,(ZuordFirstTiColumnNr+MATCH(CX$1,AllZuordWochStart,0)-1)))),AllZuordResId,$B25)))</f>
        <v>0</v>
      </c>
      <c r="CY25" s="87" cm="1">
        <f t="array" aca="1" ref="CY25" ca="1">IF($A25&lt;&gt;TXT_Zuord,"",IF(ISBLANK($B25),"Keine Res_Id",SUMIFS(INDIRECT(CONCATENATE(ADDRESS(ZuordFirstRow,(ZuordFirstTiColumnNr+MATCH(CY$1,AllZuordWochStart,0)-1),,,"Zuordnung_Ressourcen"),":",ADDRESS(ZuordLastRow,(ZuordFirstTiColumnNr+MATCH(CY$1,AllZuordWochStart,0)-1)))),AllZuordResId,$B25)))</f>
        <v>0</v>
      </c>
      <c r="CZ25" s="87" cm="1">
        <f t="array" aca="1" ref="CZ25" ca="1">IF($A25&lt;&gt;TXT_Zuord,"",IF(ISBLANK($B25),"Keine Res_Id",SUMIFS(INDIRECT(CONCATENATE(ADDRESS(ZuordFirstRow,(ZuordFirstTiColumnNr+MATCH(CZ$1,AllZuordWochStart,0)-1),,,"Zuordnung_Ressourcen"),":",ADDRESS(ZuordLastRow,(ZuordFirstTiColumnNr+MATCH(CZ$1,AllZuordWochStart,0)-1)))),AllZuordResId,$B25)))</f>
        <v>0</v>
      </c>
      <c r="DA25" s="87" cm="1">
        <f t="array" aca="1" ref="DA25" ca="1">IF($A25&lt;&gt;TXT_Zuord,"",IF(ISBLANK($B25),"Keine Res_Id",SUMIFS(INDIRECT(CONCATENATE(ADDRESS(ZuordFirstRow,(ZuordFirstTiColumnNr+MATCH(DA$1,AllZuordWochStart,0)-1),,,"Zuordnung_Ressourcen"),":",ADDRESS(ZuordLastRow,(ZuordFirstTiColumnNr+MATCH(DA$1,AllZuordWochStart,0)-1)))),AllZuordResId,$B25)))</f>
        <v>0</v>
      </c>
      <c r="DB25" s="87" cm="1">
        <f t="array" aca="1" ref="DB25" ca="1">IF($A25&lt;&gt;TXT_Zuord,"",IF(ISBLANK($B25),"Keine Res_Id",SUMIFS(INDIRECT(CONCATENATE(ADDRESS(ZuordFirstRow,(ZuordFirstTiColumnNr+MATCH(DB$1,AllZuordWochStart,0)-1),,,"Zuordnung_Ressourcen"),":",ADDRESS(ZuordLastRow,(ZuordFirstTiColumnNr+MATCH(DB$1,AllZuordWochStart,0)-1)))),AllZuordResId,$B25)))</f>
        <v>0</v>
      </c>
      <c r="DC25" s="87" cm="1">
        <f t="array" aca="1" ref="DC25" ca="1">IF($A25&lt;&gt;TXT_Zuord,"",IF(ISBLANK($B25),"Keine Res_Id",SUMIFS(INDIRECT(CONCATENATE(ADDRESS(ZuordFirstRow,(ZuordFirstTiColumnNr+MATCH(DC$1,AllZuordWochStart,0)-1),,,"Zuordnung_Ressourcen"),":",ADDRESS(ZuordLastRow,(ZuordFirstTiColumnNr+MATCH(DC$1,AllZuordWochStart,0)-1)))),AllZuordResId,$B25)))</f>
        <v>0</v>
      </c>
      <c r="DD25" s="87" cm="1">
        <f t="array" aca="1" ref="DD25" ca="1">IF($A25&lt;&gt;TXT_Zuord,"",IF(ISBLANK($B25),"Keine Res_Id",SUMIFS(INDIRECT(CONCATENATE(ADDRESS(ZuordFirstRow,(ZuordFirstTiColumnNr+MATCH(DD$1,AllZuordWochStart,0)-1),,,"Zuordnung_Ressourcen"),":",ADDRESS(ZuordLastRow,(ZuordFirstTiColumnNr+MATCH(DD$1,AllZuordWochStart,0)-1)))),AllZuordResId,$B25)))</f>
        <v>0</v>
      </c>
      <c r="DE25" s="87" cm="1">
        <f t="array" aca="1" ref="DE25" ca="1">IF($A25&lt;&gt;TXT_Zuord,"",IF(ISBLANK($B25),"Keine Res_Id",SUMIFS(INDIRECT(CONCATENATE(ADDRESS(ZuordFirstRow,(ZuordFirstTiColumnNr+MATCH(DE$1,AllZuordWochStart,0)-1),,,"Zuordnung_Ressourcen"),":",ADDRESS(ZuordLastRow,(ZuordFirstTiColumnNr+MATCH(DE$1,AllZuordWochStart,0)-1)))),AllZuordResId,$B25)))</f>
        <v>0</v>
      </c>
      <c r="DF25" s="87" cm="1">
        <f t="array" aca="1" ref="DF25" ca="1">IF($A25&lt;&gt;TXT_Zuord,"",IF(ISBLANK($B25),"Keine Res_Id",SUMIFS(INDIRECT(CONCATENATE(ADDRESS(ZuordFirstRow,(ZuordFirstTiColumnNr+MATCH(DF$1,AllZuordWochStart,0)-1),,,"Zuordnung_Ressourcen"),":",ADDRESS(ZuordLastRow,(ZuordFirstTiColumnNr+MATCH(DF$1,AllZuordWochStart,0)-1)))),AllZuordResId,$B25)))</f>
        <v>0</v>
      </c>
      <c r="DG25" s="87" cm="1">
        <f t="array" aca="1" ref="DG25" ca="1">IF($A25&lt;&gt;TXT_Zuord,"",IF(ISBLANK($B25),"Keine Res_Id",SUMIFS(INDIRECT(CONCATENATE(ADDRESS(ZuordFirstRow,(ZuordFirstTiColumnNr+MATCH(DG$1,AllZuordWochStart,0)-1),,,"Zuordnung_Ressourcen"),":",ADDRESS(ZuordLastRow,(ZuordFirstTiColumnNr+MATCH(DG$1,AllZuordWochStart,0)-1)))),AllZuordResId,$B25)))</f>
        <v>0</v>
      </c>
    </row>
    <row r="26" spans="1:111" s="23" customFormat="1" ht="16.5" x14ac:dyDescent="0.3">
      <c r="A26" s="74" t="s">
        <v>100</v>
      </c>
      <c r="B26" s="69"/>
      <c r="C26" s="65"/>
      <c r="D26" s="65"/>
      <c r="E26" s="65"/>
      <c r="F26" s="65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  <c r="DB26" s="69"/>
      <c r="DC26" s="69"/>
      <c r="DD26" s="69"/>
      <c r="DE26" s="69"/>
      <c r="DF26" s="69"/>
      <c r="DG26" s="69"/>
    </row>
    <row r="27" spans="1:111" s="23" customFormat="1" ht="16.5" x14ac:dyDescent="0.3">
      <c r="A27" s="74" t="s">
        <v>101</v>
      </c>
      <c r="B27" s="87">
        <f>B26</f>
        <v>0</v>
      </c>
      <c r="C27" s="90">
        <f>C26</f>
        <v>0</v>
      </c>
      <c r="D27" s="90">
        <f>D26</f>
        <v>0</v>
      </c>
      <c r="E27" s="90">
        <f>E26</f>
        <v>0</v>
      </c>
      <c r="F27" s="90">
        <f>F26</f>
        <v>0</v>
      </c>
      <c r="G27" s="87" cm="1">
        <f t="array" aca="1" ref="G27" ca="1">IF($A27&lt;&gt;TXT_Zuord,"",IF(ISBLANK($B27),"Keine Res_Id",SUMIFS(INDIRECT(CONCATENATE(ADDRESS(ZuordFirstRow,(ZuordFirstTiColumnNr+MATCH(G$1,AllZuordWochStart,0)-1),,,"Zuordnung_Ressourcen"),":",ADDRESS(ZuordLastRow,(ZuordFirstTiColumnNr+MATCH(G$1,AllZuordWochStart,0)-1)))),AllZuordResId,$B27)))</f>
        <v>0</v>
      </c>
      <c r="H27" s="87" cm="1">
        <f t="array" aca="1" ref="H27" ca="1">IF($A27&lt;&gt;TXT_Zuord,"",IF(ISBLANK($B27),"Keine Res_Id",SUMIFS(INDIRECT(CONCATENATE(ADDRESS(ZuordFirstRow,(ZuordFirstTiColumnNr+MATCH(H$1,AllZuordWochStart,0)-1),,,"Zuordnung_Ressourcen"),":",ADDRESS(ZuordLastRow,(ZuordFirstTiColumnNr+MATCH(H$1,AllZuordWochStart,0)-1)))),AllZuordResId,$B27)))</f>
        <v>0</v>
      </c>
      <c r="I27" s="87" cm="1">
        <f t="array" aca="1" ref="I27" ca="1">IF($A27&lt;&gt;TXT_Zuord,"",IF(ISBLANK($B27),"Keine Res_Id",SUMIFS(INDIRECT(CONCATENATE(ADDRESS(ZuordFirstRow,(ZuordFirstTiColumnNr+MATCH(I$1,AllZuordWochStart,0)-1),,,"Zuordnung_Ressourcen"),":",ADDRESS(ZuordLastRow,(ZuordFirstTiColumnNr+MATCH(I$1,AllZuordWochStart,0)-1)))),AllZuordResId,$B27)))</f>
        <v>0</v>
      </c>
      <c r="J27" s="87" cm="1">
        <f t="array" aca="1" ref="J27" ca="1">IF($A27&lt;&gt;TXT_Zuord,"",IF(ISBLANK($B27),"Keine Res_Id",SUMIFS(INDIRECT(CONCATENATE(ADDRESS(ZuordFirstRow,(ZuordFirstTiColumnNr+MATCH(J$1,AllZuordWochStart,0)-1),,,"Zuordnung_Ressourcen"),":",ADDRESS(ZuordLastRow,(ZuordFirstTiColumnNr+MATCH(J$1,AllZuordWochStart,0)-1)))),AllZuordResId,$B27)))</f>
        <v>0</v>
      </c>
      <c r="K27" s="87" cm="1">
        <f t="array" aca="1" ref="K27" ca="1">IF($A27&lt;&gt;TXT_Zuord,"",IF(ISBLANK($B27),"Keine Res_Id",SUMIFS(INDIRECT(CONCATENATE(ADDRESS(ZuordFirstRow,(ZuordFirstTiColumnNr+MATCH(K$1,AllZuordWochStart,0)-1),,,"Zuordnung_Ressourcen"),":",ADDRESS(ZuordLastRow,(ZuordFirstTiColumnNr+MATCH(K$1,AllZuordWochStart,0)-1)))),AllZuordResId,$B27)))</f>
        <v>0</v>
      </c>
      <c r="L27" s="87" cm="1">
        <f t="array" aca="1" ref="L27" ca="1">IF($A27&lt;&gt;TXT_Zuord,"",IF(ISBLANK($B27),"Keine Res_Id",SUMIFS(INDIRECT(CONCATENATE(ADDRESS(ZuordFirstRow,(ZuordFirstTiColumnNr+MATCH(L$1,AllZuordWochStart,0)-1),,,"Zuordnung_Ressourcen"),":",ADDRESS(ZuordLastRow,(ZuordFirstTiColumnNr+MATCH(L$1,AllZuordWochStart,0)-1)))),AllZuordResId,$B27)))</f>
        <v>0</v>
      </c>
      <c r="M27" s="87" cm="1">
        <f t="array" aca="1" ref="M27" ca="1">IF($A27&lt;&gt;TXT_Zuord,"",IF(ISBLANK($B27),"Keine Res_Id",SUMIFS(INDIRECT(CONCATENATE(ADDRESS(ZuordFirstRow,(ZuordFirstTiColumnNr+MATCH(M$1,AllZuordWochStart,0)-1),,,"Zuordnung_Ressourcen"),":",ADDRESS(ZuordLastRow,(ZuordFirstTiColumnNr+MATCH(M$1,AllZuordWochStart,0)-1)))),AllZuordResId,$B27)))</f>
        <v>0</v>
      </c>
      <c r="N27" s="87" cm="1">
        <f t="array" aca="1" ref="N27" ca="1">IF($A27&lt;&gt;TXT_Zuord,"",IF(ISBLANK($B27),"Keine Res_Id",SUMIFS(INDIRECT(CONCATENATE(ADDRESS(ZuordFirstRow,(ZuordFirstTiColumnNr+MATCH(N$1,AllZuordWochStart,0)-1),,,"Zuordnung_Ressourcen"),":",ADDRESS(ZuordLastRow,(ZuordFirstTiColumnNr+MATCH(N$1,AllZuordWochStart,0)-1)))),AllZuordResId,$B27)))</f>
        <v>0</v>
      </c>
      <c r="O27" s="87" cm="1">
        <f t="array" aca="1" ref="O27" ca="1">IF($A27&lt;&gt;TXT_Zuord,"",IF(ISBLANK($B27),"Keine Res_Id",SUMIFS(INDIRECT(CONCATENATE(ADDRESS(ZuordFirstRow,(ZuordFirstTiColumnNr+MATCH(O$1,AllZuordWochStart,0)-1),,,"Zuordnung_Ressourcen"),":",ADDRESS(ZuordLastRow,(ZuordFirstTiColumnNr+MATCH(O$1,AllZuordWochStart,0)-1)))),AllZuordResId,$B27)))</f>
        <v>0</v>
      </c>
      <c r="P27" s="87" cm="1">
        <f t="array" aca="1" ref="P27" ca="1">IF($A27&lt;&gt;TXT_Zuord,"",IF(ISBLANK($B27),"Keine Res_Id",SUMIFS(INDIRECT(CONCATENATE(ADDRESS(ZuordFirstRow,(ZuordFirstTiColumnNr+MATCH(P$1,AllZuordWochStart,0)-1),,,"Zuordnung_Ressourcen"),":",ADDRESS(ZuordLastRow,(ZuordFirstTiColumnNr+MATCH(P$1,AllZuordWochStart,0)-1)))),AllZuordResId,$B27)))</f>
        <v>0</v>
      </c>
      <c r="Q27" s="87" cm="1">
        <f t="array" aca="1" ref="Q27" ca="1">IF($A27&lt;&gt;TXT_Zuord,"",IF(ISBLANK($B27),"Keine Res_Id",SUMIFS(INDIRECT(CONCATENATE(ADDRESS(ZuordFirstRow,(ZuordFirstTiColumnNr+MATCH(Q$1,AllZuordWochStart,0)-1),,,"Zuordnung_Ressourcen"),":",ADDRESS(ZuordLastRow,(ZuordFirstTiColumnNr+MATCH(Q$1,AllZuordWochStart,0)-1)))),AllZuordResId,$B27)))</f>
        <v>0</v>
      </c>
      <c r="R27" s="87" cm="1">
        <f t="array" aca="1" ref="R27" ca="1">IF($A27&lt;&gt;TXT_Zuord,"",IF(ISBLANK($B27),"Keine Res_Id",SUMIFS(INDIRECT(CONCATENATE(ADDRESS(ZuordFirstRow,(ZuordFirstTiColumnNr+MATCH(R$1,AllZuordWochStart,0)-1),,,"Zuordnung_Ressourcen"),":",ADDRESS(ZuordLastRow,(ZuordFirstTiColumnNr+MATCH(R$1,AllZuordWochStart,0)-1)))),AllZuordResId,$B27)))</f>
        <v>0</v>
      </c>
      <c r="S27" s="87" cm="1">
        <f t="array" aca="1" ref="S27" ca="1">IF($A27&lt;&gt;TXT_Zuord,"",IF(ISBLANK($B27),"Keine Res_Id",SUMIFS(INDIRECT(CONCATENATE(ADDRESS(ZuordFirstRow,(ZuordFirstTiColumnNr+MATCH(S$1,AllZuordWochStart,0)-1),,,"Zuordnung_Ressourcen"),":",ADDRESS(ZuordLastRow,(ZuordFirstTiColumnNr+MATCH(S$1,AllZuordWochStart,0)-1)))),AllZuordResId,$B27)))</f>
        <v>0</v>
      </c>
      <c r="T27" s="87" cm="1">
        <f t="array" aca="1" ref="T27" ca="1">IF($A27&lt;&gt;TXT_Zuord,"",IF(ISBLANK($B27),"Keine Res_Id",SUMIFS(INDIRECT(CONCATENATE(ADDRESS(ZuordFirstRow,(ZuordFirstTiColumnNr+MATCH(T$1,AllZuordWochStart,0)-1),,,"Zuordnung_Ressourcen"),":",ADDRESS(ZuordLastRow,(ZuordFirstTiColumnNr+MATCH(T$1,AllZuordWochStart,0)-1)))),AllZuordResId,$B27)))</f>
        <v>0</v>
      </c>
      <c r="U27" s="87" cm="1">
        <f t="array" aca="1" ref="U27" ca="1">IF($A27&lt;&gt;TXT_Zuord,"",IF(ISBLANK($B27),"Keine Res_Id",SUMIFS(INDIRECT(CONCATENATE(ADDRESS(ZuordFirstRow,(ZuordFirstTiColumnNr+MATCH(U$1,AllZuordWochStart,0)-1),,,"Zuordnung_Ressourcen"),":",ADDRESS(ZuordLastRow,(ZuordFirstTiColumnNr+MATCH(U$1,AllZuordWochStart,0)-1)))),AllZuordResId,$B27)))</f>
        <v>0</v>
      </c>
      <c r="V27" s="87" cm="1">
        <f t="array" aca="1" ref="V27" ca="1">IF($A27&lt;&gt;TXT_Zuord,"",IF(ISBLANK($B27),"Keine Res_Id",SUMIFS(INDIRECT(CONCATENATE(ADDRESS(ZuordFirstRow,(ZuordFirstTiColumnNr+MATCH(V$1,AllZuordWochStart,0)-1),,,"Zuordnung_Ressourcen"),":",ADDRESS(ZuordLastRow,(ZuordFirstTiColumnNr+MATCH(V$1,AllZuordWochStart,0)-1)))),AllZuordResId,$B27)))</f>
        <v>0</v>
      </c>
      <c r="W27" s="87" cm="1">
        <f t="array" aca="1" ref="W27" ca="1">IF($A27&lt;&gt;TXT_Zuord,"",IF(ISBLANK($B27),"Keine Res_Id",SUMIFS(INDIRECT(CONCATENATE(ADDRESS(ZuordFirstRow,(ZuordFirstTiColumnNr+MATCH(W$1,AllZuordWochStart,0)-1),,,"Zuordnung_Ressourcen"),":",ADDRESS(ZuordLastRow,(ZuordFirstTiColumnNr+MATCH(W$1,AllZuordWochStart,0)-1)))),AllZuordResId,$B27)))</f>
        <v>0</v>
      </c>
      <c r="X27" s="87" cm="1">
        <f t="array" aca="1" ref="X27" ca="1">IF($A27&lt;&gt;TXT_Zuord,"",IF(ISBLANK($B27),"Keine Res_Id",SUMIFS(INDIRECT(CONCATENATE(ADDRESS(ZuordFirstRow,(ZuordFirstTiColumnNr+MATCH(X$1,AllZuordWochStart,0)-1),,,"Zuordnung_Ressourcen"),":",ADDRESS(ZuordLastRow,(ZuordFirstTiColumnNr+MATCH(X$1,AllZuordWochStart,0)-1)))),AllZuordResId,$B27)))</f>
        <v>0</v>
      </c>
      <c r="Y27" s="87" cm="1">
        <f t="array" aca="1" ref="Y27" ca="1">IF($A27&lt;&gt;TXT_Zuord,"",IF(ISBLANK($B27),"Keine Res_Id",SUMIFS(INDIRECT(CONCATENATE(ADDRESS(ZuordFirstRow,(ZuordFirstTiColumnNr+MATCH(Y$1,AllZuordWochStart,0)-1),,,"Zuordnung_Ressourcen"),":",ADDRESS(ZuordLastRow,(ZuordFirstTiColumnNr+MATCH(Y$1,AllZuordWochStart,0)-1)))),AllZuordResId,$B27)))</f>
        <v>0</v>
      </c>
      <c r="Z27" s="87" cm="1">
        <f t="array" aca="1" ref="Z27" ca="1">IF($A27&lt;&gt;TXT_Zuord,"",IF(ISBLANK($B27),"Keine Res_Id",SUMIFS(INDIRECT(CONCATENATE(ADDRESS(ZuordFirstRow,(ZuordFirstTiColumnNr+MATCH(Z$1,AllZuordWochStart,0)-1),,,"Zuordnung_Ressourcen"),":",ADDRESS(ZuordLastRow,(ZuordFirstTiColumnNr+MATCH(Z$1,AllZuordWochStart,0)-1)))),AllZuordResId,$B27)))</f>
        <v>0</v>
      </c>
      <c r="AA27" s="87" cm="1">
        <f t="array" aca="1" ref="AA27" ca="1">IF($A27&lt;&gt;TXT_Zuord,"",IF(ISBLANK($B27),"Keine Res_Id",SUMIFS(INDIRECT(CONCATENATE(ADDRESS(ZuordFirstRow,(ZuordFirstTiColumnNr+MATCH(AA$1,AllZuordWochStart,0)-1),,,"Zuordnung_Ressourcen"),":",ADDRESS(ZuordLastRow,(ZuordFirstTiColumnNr+MATCH(AA$1,AllZuordWochStart,0)-1)))),AllZuordResId,$B27)))</f>
        <v>0</v>
      </c>
      <c r="AB27" s="87" cm="1">
        <f t="array" aca="1" ref="AB27" ca="1">IF($A27&lt;&gt;TXT_Zuord,"",IF(ISBLANK($B27),"Keine Res_Id",SUMIFS(INDIRECT(CONCATENATE(ADDRESS(ZuordFirstRow,(ZuordFirstTiColumnNr+MATCH(AB$1,AllZuordWochStart,0)-1),,,"Zuordnung_Ressourcen"),":",ADDRESS(ZuordLastRow,(ZuordFirstTiColumnNr+MATCH(AB$1,AllZuordWochStart,0)-1)))),AllZuordResId,$B27)))</f>
        <v>0</v>
      </c>
      <c r="AC27" s="87" cm="1">
        <f t="array" aca="1" ref="AC27" ca="1">IF($A27&lt;&gt;TXT_Zuord,"",IF(ISBLANK($B27),"Keine Res_Id",SUMIFS(INDIRECT(CONCATENATE(ADDRESS(ZuordFirstRow,(ZuordFirstTiColumnNr+MATCH(AC$1,AllZuordWochStart,0)-1),,,"Zuordnung_Ressourcen"),":",ADDRESS(ZuordLastRow,(ZuordFirstTiColumnNr+MATCH(AC$1,AllZuordWochStart,0)-1)))),AllZuordResId,$B27)))</f>
        <v>0</v>
      </c>
      <c r="AD27" s="87" cm="1">
        <f t="array" aca="1" ref="AD27" ca="1">IF($A27&lt;&gt;TXT_Zuord,"",IF(ISBLANK($B27),"Keine Res_Id",SUMIFS(INDIRECT(CONCATENATE(ADDRESS(ZuordFirstRow,(ZuordFirstTiColumnNr+MATCH(AD$1,AllZuordWochStart,0)-1),,,"Zuordnung_Ressourcen"),":",ADDRESS(ZuordLastRow,(ZuordFirstTiColumnNr+MATCH(AD$1,AllZuordWochStart,0)-1)))),AllZuordResId,$B27)))</f>
        <v>0</v>
      </c>
      <c r="AE27" s="87" cm="1">
        <f t="array" aca="1" ref="AE27" ca="1">IF($A27&lt;&gt;TXT_Zuord,"",IF(ISBLANK($B27),"Keine Res_Id",SUMIFS(INDIRECT(CONCATENATE(ADDRESS(ZuordFirstRow,(ZuordFirstTiColumnNr+MATCH(AE$1,AllZuordWochStart,0)-1),,,"Zuordnung_Ressourcen"),":",ADDRESS(ZuordLastRow,(ZuordFirstTiColumnNr+MATCH(AE$1,AllZuordWochStart,0)-1)))),AllZuordResId,$B27)))</f>
        <v>0</v>
      </c>
      <c r="AF27" s="87" cm="1">
        <f t="array" aca="1" ref="AF27" ca="1">IF($A27&lt;&gt;TXT_Zuord,"",IF(ISBLANK($B27),"Keine Res_Id",SUMIFS(INDIRECT(CONCATENATE(ADDRESS(ZuordFirstRow,(ZuordFirstTiColumnNr+MATCH(AF$1,AllZuordWochStart,0)-1),,,"Zuordnung_Ressourcen"),":",ADDRESS(ZuordLastRow,(ZuordFirstTiColumnNr+MATCH(AF$1,AllZuordWochStart,0)-1)))),AllZuordResId,$B27)))</f>
        <v>0</v>
      </c>
      <c r="AG27" s="87" cm="1">
        <f t="array" aca="1" ref="AG27" ca="1">IF($A27&lt;&gt;TXT_Zuord,"",IF(ISBLANK($B27),"Keine Res_Id",SUMIFS(INDIRECT(CONCATENATE(ADDRESS(ZuordFirstRow,(ZuordFirstTiColumnNr+MATCH(AG$1,AllZuordWochStart,0)-1),,,"Zuordnung_Ressourcen"),":",ADDRESS(ZuordLastRow,(ZuordFirstTiColumnNr+MATCH(AG$1,AllZuordWochStart,0)-1)))),AllZuordResId,$B27)))</f>
        <v>0</v>
      </c>
      <c r="AH27" s="87" cm="1">
        <f t="array" aca="1" ref="AH27" ca="1">IF($A27&lt;&gt;TXT_Zuord,"",IF(ISBLANK($B27),"Keine Res_Id",SUMIFS(INDIRECT(CONCATENATE(ADDRESS(ZuordFirstRow,(ZuordFirstTiColumnNr+MATCH(AH$1,AllZuordWochStart,0)-1),,,"Zuordnung_Ressourcen"),":",ADDRESS(ZuordLastRow,(ZuordFirstTiColumnNr+MATCH(AH$1,AllZuordWochStart,0)-1)))),AllZuordResId,$B27)))</f>
        <v>0</v>
      </c>
      <c r="AI27" s="87" cm="1">
        <f t="array" aca="1" ref="AI27" ca="1">IF($A27&lt;&gt;TXT_Zuord,"",IF(ISBLANK($B27),"Keine Res_Id",SUMIFS(INDIRECT(CONCATENATE(ADDRESS(ZuordFirstRow,(ZuordFirstTiColumnNr+MATCH(AI$1,AllZuordWochStart,0)-1),,,"Zuordnung_Ressourcen"),":",ADDRESS(ZuordLastRow,(ZuordFirstTiColumnNr+MATCH(AI$1,AllZuordWochStart,0)-1)))),AllZuordResId,$B27)))</f>
        <v>0</v>
      </c>
      <c r="AJ27" s="87" cm="1">
        <f t="array" aca="1" ref="AJ27" ca="1">IF($A27&lt;&gt;TXT_Zuord,"",IF(ISBLANK($B27),"Keine Res_Id",SUMIFS(INDIRECT(CONCATENATE(ADDRESS(ZuordFirstRow,(ZuordFirstTiColumnNr+MATCH(AJ$1,AllZuordWochStart,0)-1),,,"Zuordnung_Ressourcen"),":",ADDRESS(ZuordLastRow,(ZuordFirstTiColumnNr+MATCH(AJ$1,AllZuordWochStart,0)-1)))),AllZuordResId,$B27)))</f>
        <v>0</v>
      </c>
      <c r="AK27" s="87" cm="1">
        <f t="array" aca="1" ref="AK27" ca="1">IF($A27&lt;&gt;TXT_Zuord,"",IF(ISBLANK($B27),"Keine Res_Id",SUMIFS(INDIRECT(CONCATENATE(ADDRESS(ZuordFirstRow,(ZuordFirstTiColumnNr+MATCH(AK$1,AllZuordWochStart,0)-1),,,"Zuordnung_Ressourcen"),":",ADDRESS(ZuordLastRow,(ZuordFirstTiColumnNr+MATCH(AK$1,AllZuordWochStart,0)-1)))),AllZuordResId,$B27)))</f>
        <v>0</v>
      </c>
      <c r="AL27" s="87" cm="1">
        <f t="array" aca="1" ref="AL27" ca="1">IF($A27&lt;&gt;TXT_Zuord,"",IF(ISBLANK($B27),"Keine Res_Id",SUMIFS(INDIRECT(CONCATENATE(ADDRESS(ZuordFirstRow,(ZuordFirstTiColumnNr+MATCH(AL$1,AllZuordWochStart,0)-1),,,"Zuordnung_Ressourcen"),":",ADDRESS(ZuordLastRow,(ZuordFirstTiColumnNr+MATCH(AL$1,AllZuordWochStart,0)-1)))),AllZuordResId,$B27)))</f>
        <v>0</v>
      </c>
      <c r="AM27" s="87" cm="1">
        <f t="array" aca="1" ref="AM27" ca="1">IF($A27&lt;&gt;TXT_Zuord,"",IF(ISBLANK($B27),"Keine Res_Id",SUMIFS(INDIRECT(CONCATENATE(ADDRESS(ZuordFirstRow,(ZuordFirstTiColumnNr+MATCH(AM$1,AllZuordWochStart,0)-1),,,"Zuordnung_Ressourcen"),":",ADDRESS(ZuordLastRow,(ZuordFirstTiColumnNr+MATCH(AM$1,AllZuordWochStart,0)-1)))),AllZuordResId,$B27)))</f>
        <v>0</v>
      </c>
      <c r="AN27" s="87" cm="1">
        <f t="array" aca="1" ref="AN27" ca="1">IF($A27&lt;&gt;TXT_Zuord,"",IF(ISBLANK($B27),"Keine Res_Id",SUMIFS(INDIRECT(CONCATENATE(ADDRESS(ZuordFirstRow,(ZuordFirstTiColumnNr+MATCH(AN$1,AllZuordWochStart,0)-1),,,"Zuordnung_Ressourcen"),":",ADDRESS(ZuordLastRow,(ZuordFirstTiColumnNr+MATCH(AN$1,AllZuordWochStart,0)-1)))),AllZuordResId,$B27)))</f>
        <v>0</v>
      </c>
      <c r="AO27" s="87" cm="1">
        <f t="array" aca="1" ref="AO27" ca="1">IF($A27&lt;&gt;TXT_Zuord,"",IF(ISBLANK($B27),"Keine Res_Id",SUMIFS(INDIRECT(CONCATENATE(ADDRESS(ZuordFirstRow,(ZuordFirstTiColumnNr+MATCH(AO$1,AllZuordWochStart,0)-1),,,"Zuordnung_Ressourcen"),":",ADDRESS(ZuordLastRow,(ZuordFirstTiColumnNr+MATCH(AO$1,AllZuordWochStart,0)-1)))),AllZuordResId,$B27)))</f>
        <v>0</v>
      </c>
      <c r="AP27" s="87" cm="1">
        <f t="array" aca="1" ref="AP27" ca="1">IF($A27&lt;&gt;TXT_Zuord,"",IF(ISBLANK($B27),"Keine Res_Id",SUMIFS(INDIRECT(CONCATENATE(ADDRESS(ZuordFirstRow,(ZuordFirstTiColumnNr+MATCH(AP$1,AllZuordWochStart,0)-1),,,"Zuordnung_Ressourcen"),":",ADDRESS(ZuordLastRow,(ZuordFirstTiColumnNr+MATCH(AP$1,AllZuordWochStart,0)-1)))),AllZuordResId,$B27)))</f>
        <v>0</v>
      </c>
      <c r="AQ27" s="87" cm="1">
        <f t="array" aca="1" ref="AQ27" ca="1">IF($A27&lt;&gt;TXT_Zuord,"",IF(ISBLANK($B27),"Keine Res_Id",SUMIFS(INDIRECT(CONCATENATE(ADDRESS(ZuordFirstRow,(ZuordFirstTiColumnNr+MATCH(AQ$1,AllZuordWochStart,0)-1),,,"Zuordnung_Ressourcen"),":",ADDRESS(ZuordLastRow,(ZuordFirstTiColumnNr+MATCH(AQ$1,AllZuordWochStart,0)-1)))),AllZuordResId,$B27)))</f>
        <v>0</v>
      </c>
      <c r="AR27" s="87" cm="1">
        <f t="array" aca="1" ref="AR27" ca="1">IF($A27&lt;&gt;TXT_Zuord,"",IF(ISBLANK($B27),"Keine Res_Id",SUMIFS(INDIRECT(CONCATENATE(ADDRESS(ZuordFirstRow,(ZuordFirstTiColumnNr+MATCH(AR$1,AllZuordWochStart,0)-1),,,"Zuordnung_Ressourcen"),":",ADDRESS(ZuordLastRow,(ZuordFirstTiColumnNr+MATCH(AR$1,AllZuordWochStart,0)-1)))),AllZuordResId,$B27)))</f>
        <v>0</v>
      </c>
      <c r="AS27" s="87" cm="1">
        <f t="array" aca="1" ref="AS27" ca="1">IF($A27&lt;&gt;TXT_Zuord,"",IF(ISBLANK($B27),"Keine Res_Id",SUMIFS(INDIRECT(CONCATENATE(ADDRESS(ZuordFirstRow,(ZuordFirstTiColumnNr+MATCH(AS$1,AllZuordWochStart,0)-1),,,"Zuordnung_Ressourcen"),":",ADDRESS(ZuordLastRow,(ZuordFirstTiColumnNr+MATCH(AS$1,AllZuordWochStart,0)-1)))),AllZuordResId,$B27)))</f>
        <v>0</v>
      </c>
      <c r="AT27" s="87" cm="1">
        <f t="array" aca="1" ref="AT27" ca="1">IF($A27&lt;&gt;TXT_Zuord,"",IF(ISBLANK($B27),"Keine Res_Id",SUMIFS(INDIRECT(CONCATENATE(ADDRESS(ZuordFirstRow,(ZuordFirstTiColumnNr+MATCH(AT$1,AllZuordWochStart,0)-1),,,"Zuordnung_Ressourcen"),":",ADDRESS(ZuordLastRow,(ZuordFirstTiColumnNr+MATCH(AT$1,AllZuordWochStart,0)-1)))),AllZuordResId,$B27)))</f>
        <v>0</v>
      </c>
      <c r="AU27" s="87" cm="1">
        <f t="array" aca="1" ref="AU27" ca="1">IF($A27&lt;&gt;TXT_Zuord,"",IF(ISBLANK($B27),"Keine Res_Id",SUMIFS(INDIRECT(CONCATENATE(ADDRESS(ZuordFirstRow,(ZuordFirstTiColumnNr+MATCH(AU$1,AllZuordWochStart,0)-1),,,"Zuordnung_Ressourcen"),":",ADDRESS(ZuordLastRow,(ZuordFirstTiColumnNr+MATCH(AU$1,AllZuordWochStart,0)-1)))),AllZuordResId,$B27)))</f>
        <v>0</v>
      </c>
      <c r="AV27" s="87" cm="1">
        <f t="array" aca="1" ref="AV27" ca="1">IF($A27&lt;&gt;TXT_Zuord,"",IF(ISBLANK($B27),"Keine Res_Id",SUMIFS(INDIRECT(CONCATENATE(ADDRESS(ZuordFirstRow,(ZuordFirstTiColumnNr+MATCH(AV$1,AllZuordWochStart,0)-1),,,"Zuordnung_Ressourcen"),":",ADDRESS(ZuordLastRow,(ZuordFirstTiColumnNr+MATCH(AV$1,AllZuordWochStart,0)-1)))),AllZuordResId,$B27)))</f>
        <v>0</v>
      </c>
      <c r="AW27" s="87" cm="1">
        <f t="array" aca="1" ref="AW27" ca="1">IF($A27&lt;&gt;TXT_Zuord,"",IF(ISBLANK($B27),"Keine Res_Id",SUMIFS(INDIRECT(CONCATENATE(ADDRESS(ZuordFirstRow,(ZuordFirstTiColumnNr+MATCH(AW$1,AllZuordWochStart,0)-1),,,"Zuordnung_Ressourcen"),":",ADDRESS(ZuordLastRow,(ZuordFirstTiColumnNr+MATCH(AW$1,AllZuordWochStart,0)-1)))),AllZuordResId,$B27)))</f>
        <v>0</v>
      </c>
      <c r="AX27" s="87" cm="1">
        <f t="array" aca="1" ref="AX27" ca="1">IF($A27&lt;&gt;TXT_Zuord,"",IF(ISBLANK($B27),"Keine Res_Id",SUMIFS(INDIRECT(CONCATENATE(ADDRESS(ZuordFirstRow,(ZuordFirstTiColumnNr+MATCH(AX$1,AllZuordWochStart,0)-1),,,"Zuordnung_Ressourcen"),":",ADDRESS(ZuordLastRow,(ZuordFirstTiColumnNr+MATCH(AX$1,AllZuordWochStart,0)-1)))),AllZuordResId,$B27)))</f>
        <v>0</v>
      </c>
      <c r="AY27" s="87" cm="1">
        <f t="array" aca="1" ref="AY27" ca="1">IF($A27&lt;&gt;TXT_Zuord,"",IF(ISBLANK($B27),"Keine Res_Id",SUMIFS(INDIRECT(CONCATENATE(ADDRESS(ZuordFirstRow,(ZuordFirstTiColumnNr+MATCH(AY$1,AllZuordWochStart,0)-1),,,"Zuordnung_Ressourcen"),":",ADDRESS(ZuordLastRow,(ZuordFirstTiColumnNr+MATCH(AY$1,AllZuordWochStart,0)-1)))),AllZuordResId,$B27)))</f>
        <v>0</v>
      </c>
      <c r="AZ27" s="87" cm="1">
        <f t="array" aca="1" ref="AZ27" ca="1">IF($A27&lt;&gt;TXT_Zuord,"",IF(ISBLANK($B27),"Keine Res_Id",SUMIFS(INDIRECT(CONCATENATE(ADDRESS(ZuordFirstRow,(ZuordFirstTiColumnNr+MATCH(AZ$1,AllZuordWochStart,0)-1),,,"Zuordnung_Ressourcen"),":",ADDRESS(ZuordLastRow,(ZuordFirstTiColumnNr+MATCH(AZ$1,AllZuordWochStart,0)-1)))),AllZuordResId,$B27)))</f>
        <v>0</v>
      </c>
      <c r="BA27" s="87" cm="1">
        <f t="array" aca="1" ref="BA27" ca="1">IF($A27&lt;&gt;TXT_Zuord,"",IF(ISBLANK($B27),"Keine Res_Id",SUMIFS(INDIRECT(CONCATENATE(ADDRESS(ZuordFirstRow,(ZuordFirstTiColumnNr+MATCH(BA$1,AllZuordWochStart,0)-1),,,"Zuordnung_Ressourcen"),":",ADDRESS(ZuordLastRow,(ZuordFirstTiColumnNr+MATCH(BA$1,AllZuordWochStart,0)-1)))),AllZuordResId,$B27)))</f>
        <v>0</v>
      </c>
      <c r="BB27" s="87" cm="1">
        <f t="array" aca="1" ref="BB27" ca="1">IF($A27&lt;&gt;TXT_Zuord,"",IF(ISBLANK($B27),"Keine Res_Id",SUMIFS(INDIRECT(CONCATENATE(ADDRESS(ZuordFirstRow,(ZuordFirstTiColumnNr+MATCH(BB$1,AllZuordWochStart,0)-1),,,"Zuordnung_Ressourcen"),":",ADDRESS(ZuordLastRow,(ZuordFirstTiColumnNr+MATCH(BB$1,AllZuordWochStart,0)-1)))),AllZuordResId,$B27)))</f>
        <v>0</v>
      </c>
      <c r="BC27" s="87" cm="1">
        <f t="array" aca="1" ref="BC27" ca="1">IF($A27&lt;&gt;TXT_Zuord,"",IF(ISBLANK($B27),"Keine Res_Id",SUMIFS(INDIRECT(CONCATENATE(ADDRESS(ZuordFirstRow,(ZuordFirstTiColumnNr+MATCH(BC$1,AllZuordWochStart,0)-1),,,"Zuordnung_Ressourcen"),":",ADDRESS(ZuordLastRow,(ZuordFirstTiColumnNr+MATCH(BC$1,AllZuordWochStart,0)-1)))),AllZuordResId,$B27)))</f>
        <v>0</v>
      </c>
      <c r="BD27" s="87" cm="1">
        <f t="array" aca="1" ref="BD27" ca="1">IF($A27&lt;&gt;TXT_Zuord,"",IF(ISBLANK($B27),"Keine Res_Id",SUMIFS(INDIRECT(CONCATENATE(ADDRESS(ZuordFirstRow,(ZuordFirstTiColumnNr+MATCH(BD$1,AllZuordWochStart,0)-1),,,"Zuordnung_Ressourcen"),":",ADDRESS(ZuordLastRow,(ZuordFirstTiColumnNr+MATCH(BD$1,AllZuordWochStart,0)-1)))),AllZuordResId,$B27)))</f>
        <v>0</v>
      </c>
      <c r="BE27" s="87" cm="1">
        <f t="array" aca="1" ref="BE27" ca="1">IF($A27&lt;&gt;TXT_Zuord,"",IF(ISBLANK($B27),"Keine Res_Id",SUMIFS(INDIRECT(CONCATENATE(ADDRESS(ZuordFirstRow,(ZuordFirstTiColumnNr+MATCH(BE$1,AllZuordWochStart,0)-1),,,"Zuordnung_Ressourcen"),":",ADDRESS(ZuordLastRow,(ZuordFirstTiColumnNr+MATCH(BE$1,AllZuordWochStart,0)-1)))),AllZuordResId,$B27)))</f>
        <v>0</v>
      </c>
      <c r="BF27" s="87" cm="1">
        <f t="array" aca="1" ref="BF27" ca="1">IF($A27&lt;&gt;TXT_Zuord,"",IF(ISBLANK($B27),"Keine Res_Id",SUMIFS(INDIRECT(CONCATENATE(ADDRESS(ZuordFirstRow,(ZuordFirstTiColumnNr+MATCH(BF$1,AllZuordWochStart,0)-1),,,"Zuordnung_Ressourcen"),":",ADDRESS(ZuordLastRow,(ZuordFirstTiColumnNr+MATCH(BF$1,AllZuordWochStart,0)-1)))),AllZuordResId,$B27)))</f>
        <v>0</v>
      </c>
      <c r="BG27" s="87" cm="1">
        <f t="array" aca="1" ref="BG27" ca="1">IF($A27&lt;&gt;TXT_Zuord,"",IF(ISBLANK($B27),"Keine Res_Id",SUMIFS(INDIRECT(CONCATENATE(ADDRESS(ZuordFirstRow,(ZuordFirstTiColumnNr+MATCH(BG$1,AllZuordWochStart,0)-1),,,"Zuordnung_Ressourcen"),":",ADDRESS(ZuordLastRow,(ZuordFirstTiColumnNr+MATCH(BG$1,AllZuordWochStart,0)-1)))),AllZuordResId,$B27)))</f>
        <v>0</v>
      </c>
      <c r="BH27" s="87" cm="1">
        <f t="array" aca="1" ref="BH27" ca="1">IF($A27&lt;&gt;TXT_Zuord,"",IF(ISBLANK($B27),"Keine Res_Id",SUMIFS(INDIRECT(CONCATENATE(ADDRESS(ZuordFirstRow,(ZuordFirstTiColumnNr+MATCH(BH$1,AllZuordWochStart,0)-1),,,"Zuordnung_Ressourcen"),":",ADDRESS(ZuordLastRow,(ZuordFirstTiColumnNr+MATCH(BH$1,AllZuordWochStart,0)-1)))),AllZuordResId,$B27)))</f>
        <v>0</v>
      </c>
      <c r="BI27" s="87" cm="1">
        <f t="array" aca="1" ref="BI27" ca="1">IF($A27&lt;&gt;TXT_Zuord,"",IF(ISBLANK($B27),"Keine Res_Id",SUMIFS(INDIRECT(CONCATENATE(ADDRESS(ZuordFirstRow,(ZuordFirstTiColumnNr+MATCH(BI$1,AllZuordWochStart,0)-1),,,"Zuordnung_Ressourcen"),":",ADDRESS(ZuordLastRow,(ZuordFirstTiColumnNr+MATCH(BI$1,AllZuordWochStart,0)-1)))),AllZuordResId,$B27)))</f>
        <v>0</v>
      </c>
      <c r="BJ27" s="87" cm="1">
        <f t="array" aca="1" ref="BJ27" ca="1">IF($A27&lt;&gt;TXT_Zuord,"",IF(ISBLANK($B27),"Keine Res_Id",SUMIFS(INDIRECT(CONCATENATE(ADDRESS(ZuordFirstRow,(ZuordFirstTiColumnNr+MATCH(BJ$1,AllZuordWochStart,0)-1),,,"Zuordnung_Ressourcen"),":",ADDRESS(ZuordLastRow,(ZuordFirstTiColumnNr+MATCH(BJ$1,AllZuordWochStart,0)-1)))),AllZuordResId,$B27)))</f>
        <v>0</v>
      </c>
      <c r="BK27" s="87" cm="1">
        <f t="array" aca="1" ref="BK27" ca="1">IF($A27&lt;&gt;TXT_Zuord,"",IF(ISBLANK($B27),"Keine Res_Id",SUMIFS(INDIRECT(CONCATENATE(ADDRESS(ZuordFirstRow,(ZuordFirstTiColumnNr+MATCH(BK$1,AllZuordWochStart,0)-1),,,"Zuordnung_Ressourcen"),":",ADDRESS(ZuordLastRow,(ZuordFirstTiColumnNr+MATCH(BK$1,AllZuordWochStart,0)-1)))),AllZuordResId,$B27)))</f>
        <v>0</v>
      </c>
      <c r="BL27" s="87" cm="1">
        <f t="array" aca="1" ref="BL27" ca="1">IF($A27&lt;&gt;TXT_Zuord,"",IF(ISBLANK($B27),"Keine Res_Id",SUMIFS(INDIRECT(CONCATENATE(ADDRESS(ZuordFirstRow,(ZuordFirstTiColumnNr+MATCH(BL$1,AllZuordWochStart,0)-1),,,"Zuordnung_Ressourcen"),":",ADDRESS(ZuordLastRow,(ZuordFirstTiColumnNr+MATCH(BL$1,AllZuordWochStart,0)-1)))),AllZuordResId,$B27)))</f>
        <v>0</v>
      </c>
      <c r="BM27" s="87" cm="1">
        <f t="array" aca="1" ref="BM27" ca="1">IF($A27&lt;&gt;TXT_Zuord,"",IF(ISBLANK($B27),"Keine Res_Id",SUMIFS(INDIRECT(CONCATENATE(ADDRESS(ZuordFirstRow,(ZuordFirstTiColumnNr+MATCH(BM$1,AllZuordWochStart,0)-1),,,"Zuordnung_Ressourcen"),":",ADDRESS(ZuordLastRow,(ZuordFirstTiColumnNr+MATCH(BM$1,AllZuordWochStart,0)-1)))),AllZuordResId,$B27)))</f>
        <v>0</v>
      </c>
      <c r="BN27" s="87" cm="1">
        <f t="array" aca="1" ref="BN27" ca="1">IF($A27&lt;&gt;TXT_Zuord,"",IF(ISBLANK($B27),"Keine Res_Id",SUMIFS(INDIRECT(CONCATENATE(ADDRESS(ZuordFirstRow,(ZuordFirstTiColumnNr+MATCH(BN$1,AllZuordWochStart,0)-1),,,"Zuordnung_Ressourcen"),":",ADDRESS(ZuordLastRow,(ZuordFirstTiColumnNr+MATCH(BN$1,AllZuordWochStart,0)-1)))),AllZuordResId,$B27)))</f>
        <v>0</v>
      </c>
      <c r="BO27" s="87" cm="1">
        <f t="array" aca="1" ref="BO27" ca="1">IF($A27&lt;&gt;TXT_Zuord,"",IF(ISBLANK($B27),"Keine Res_Id",SUMIFS(INDIRECT(CONCATENATE(ADDRESS(ZuordFirstRow,(ZuordFirstTiColumnNr+MATCH(BO$1,AllZuordWochStart,0)-1),,,"Zuordnung_Ressourcen"),":",ADDRESS(ZuordLastRow,(ZuordFirstTiColumnNr+MATCH(BO$1,AllZuordWochStart,0)-1)))),AllZuordResId,$B27)))</f>
        <v>0</v>
      </c>
      <c r="BP27" s="87" cm="1">
        <f t="array" aca="1" ref="BP27" ca="1">IF($A27&lt;&gt;TXT_Zuord,"",IF(ISBLANK($B27),"Keine Res_Id",SUMIFS(INDIRECT(CONCATENATE(ADDRESS(ZuordFirstRow,(ZuordFirstTiColumnNr+MATCH(BP$1,AllZuordWochStart,0)-1),,,"Zuordnung_Ressourcen"),":",ADDRESS(ZuordLastRow,(ZuordFirstTiColumnNr+MATCH(BP$1,AllZuordWochStart,0)-1)))),AllZuordResId,$B27)))</f>
        <v>0</v>
      </c>
      <c r="BQ27" s="87" cm="1">
        <f t="array" aca="1" ref="BQ27" ca="1">IF($A27&lt;&gt;TXT_Zuord,"",IF(ISBLANK($B27),"Keine Res_Id",SUMIFS(INDIRECT(CONCATENATE(ADDRESS(ZuordFirstRow,(ZuordFirstTiColumnNr+MATCH(BQ$1,AllZuordWochStart,0)-1),,,"Zuordnung_Ressourcen"),":",ADDRESS(ZuordLastRow,(ZuordFirstTiColumnNr+MATCH(BQ$1,AllZuordWochStart,0)-1)))),AllZuordResId,$B27)))</f>
        <v>0</v>
      </c>
      <c r="BR27" s="87" cm="1">
        <f t="array" aca="1" ref="BR27" ca="1">IF($A27&lt;&gt;TXT_Zuord,"",IF(ISBLANK($B27),"Keine Res_Id",SUMIFS(INDIRECT(CONCATENATE(ADDRESS(ZuordFirstRow,(ZuordFirstTiColumnNr+MATCH(BR$1,AllZuordWochStart,0)-1),,,"Zuordnung_Ressourcen"),":",ADDRESS(ZuordLastRow,(ZuordFirstTiColumnNr+MATCH(BR$1,AllZuordWochStart,0)-1)))),AllZuordResId,$B27)))</f>
        <v>0</v>
      </c>
      <c r="BS27" s="87" cm="1">
        <f t="array" aca="1" ref="BS27" ca="1">IF($A27&lt;&gt;TXT_Zuord,"",IF(ISBLANK($B27),"Keine Res_Id",SUMIFS(INDIRECT(CONCATENATE(ADDRESS(ZuordFirstRow,(ZuordFirstTiColumnNr+MATCH(BS$1,AllZuordWochStart,0)-1),,,"Zuordnung_Ressourcen"),":",ADDRESS(ZuordLastRow,(ZuordFirstTiColumnNr+MATCH(BS$1,AllZuordWochStart,0)-1)))),AllZuordResId,$B27)))</f>
        <v>0</v>
      </c>
      <c r="BT27" s="87" cm="1">
        <f t="array" aca="1" ref="BT27" ca="1">IF($A27&lt;&gt;TXT_Zuord,"",IF(ISBLANK($B27),"Keine Res_Id",SUMIFS(INDIRECT(CONCATENATE(ADDRESS(ZuordFirstRow,(ZuordFirstTiColumnNr+MATCH(BT$1,AllZuordWochStart,0)-1),,,"Zuordnung_Ressourcen"),":",ADDRESS(ZuordLastRow,(ZuordFirstTiColumnNr+MATCH(BT$1,AllZuordWochStart,0)-1)))),AllZuordResId,$B27)))</f>
        <v>0</v>
      </c>
      <c r="BU27" s="87" cm="1">
        <f t="array" aca="1" ref="BU27" ca="1">IF($A27&lt;&gt;TXT_Zuord,"",IF(ISBLANK($B27),"Keine Res_Id",SUMIFS(INDIRECT(CONCATENATE(ADDRESS(ZuordFirstRow,(ZuordFirstTiColumnNr+MATCH(BU$1,AllZuordWochStart,0)-1),,,"Zuordnung_Ressourcen"),":",ADDRESS(ZuordLastRow,(ZuordFirstTiColumnNr+MATCH(BU$1,AllZuordWochStart,0)-1)))),AllZuordResId,$B27)))</f>
        <v>0</v>
      </c>
      <c r="BV27" s="87" cm="1">
        <f t="array" aca="1" ref="BV27" ca="1">IF($A27&lt;&gt;TXT_Zuord,"",IF(ISBLANK($B27),"Keine Res_Id",SUMIFS(INDIRECT(CONCATENATE(ADDRESS(ZuordFirstRow,(ZuordFirstTiColumnNr+MATCH(BV$1,AllZuordWochStart,0)-1),,,"Zuordnung_Ressourcen"),":",ADDRESS(ZuordLastRow,(ZuordFirstTiColumnNr+MATCH(BV$1,AllZuordWochStart,0)-1)))),AllZuordResId,$B27)))</f>
        <v>0</v>
      </c>
      <c r="BW27" s="87" cm="1">
        <f t="array" aca="1" ref="BW27" ca="1">IF($A27&lt;&gt;TXT_Zuord,"",IF(ISBLANK($B27),"Keine Res_Id",SUMIFS(INDIRECT(CONCATENATE(ADDRESS(ZuordFirstRow,(ZuordFirstTiColumnNr+MATCH(BW$1,AllZuordWochStart,0)-1),,,"Zuordnung_Ressourcen"),":",ADDRESS(ZuordLastRow,(ZuordFirstTiColumnNr+MATCH(BW$1,AllZuordWochStart,0)-1)))),AllZuordResId,$B27)))</f>
        <v>0</v>
      </c>
      <c r="BX27" s="87" cm="1">
        <f t="array" aca="1" ref="BX27" ca="1">IF($A27&lt;&gt;TXT_Zuord,"",IF(ISBLANK($B27),"Keine Res_Id",SUMIFS(INDIRECT(CONCATENATE(ADDRESS(ZuordFirstRow,(ZuordFirstTiColumnNr+MATCH(BX$1,AllZuordWochStart,0)-1),,,"Zuordnung_Ressourcen"),":",ADDRESS(ZuordLastRow,(ZuordFirstTiColumnNr+MATCH(BX$1,AllZuordWochStart,0)-1)))),AllZuordResId,$B27)))</f>
        <v>0</v>
      </c>
      <c r="BY27" s="87" cm="1">
        <f t="array" aca="1" ref="BY27" ca="1">IF($A27&lt;&gt;TXT_Zuord,"",IF(ISBLANK($B27),"Keine Res_Id",SUMIFS(INDIRECT(CONCATENATE(ADDRESS(ZuordFirstRow,(ZuordFirstTiColumnNr+MATCH(BY$1,AllZuordWochStart,0)-1),,,"Zuordnung_Ressourcen"),":",ADDRESS(ZuordLastRow,(ZuordFirstTiColumnNr+MATCH(BY$1,AllZuordWochStart,0)-1)))),AllZuordResId,$B27)))</f>
        <v>0</v>
      </c>
      <c r="BZ27" s="87" cm="1">
        <f t="array" aca="1" ref="BZ27" ca="1">IF($A27&lt;&gt;TXT_Zuord,"",IF(ISBLANK($B27),"Keine Res_Id",SUMIFS(INDIRECT(CONCATENATE(ADDRESS(ZuordFirstRow,(ZuordFirstTiColumnNr+MATCH(BZ$1,AllZuordWochStart,0)-1),,,"Zuordnung_Ressourcen"),":",ADDRESS(ZuordLastRow,(ZuordFirstTiColumnNr+MATCH(BZ$1,AllZuordWochStart,0)-1)))),AllZuordResId,$B27)))</f>
        <v>0</v>
      </c>
      <c r="CA27" s="87" cm="1">
        <f t="array" aca="1" ref="CA27" ca="1">IF($A27&lt;&gt;TXT_Zuord,"",IF(ISBLANK($B27),"Keine Res_Id",SUMIFS(INDIRECT(CONCATENATE(ADDRESS(ZuordFirstRow,(ZuordFirstTiColumnNr+MATCH(CA$1,AllZuordWochStart,0)-1),,,"Zuordnung_Ressourcen"),":",ADDRESS(ZuordLastRow,(ZuordFirstTiColumnNr+MATCH(CA$1,AllZuordWochStart,0)-1)))),AllZuordResId,$B27)))</f>
        <v>0</v>
      </c>
      <c r="CB27" s="87" cm="1">
        <f t="array" aca="1" ref="CB27" ca="1">IF($A27&lt;&gt;TXT_Zuord,"",IF(ISBLANK($B27),"Keine Res_Id",SUMIFS(INDIRECT(CONCATENATE(ADDRESS(ZuordFirstRow,(ZuordFirstTiColumnNr+MATCH(CB$1,AllZuordWochStart,0)-1),,,"Zuordnung_Ressourcen"),":",ADDRESS(ZuordLastRow,(ZuordFirstTiColumnNr+MATCH(CB$1,AllZuordWochStart,0)-1)))),AllZuordResId,$B27)))</f>
        <v>0</v>
      </c>
      <c r="CC27" s="87" cm="1">
        <f t="array" aca="1" ref="CC27" ca="1">IF($A27&lt;&gt;TXT_Zuord,"",IF(ISBLANK($B27),"Keine Res_Id",SUMIFS(INDIRECT(CONCATENATE(ADDRESS(ZuordFirstRow,(ZuordFirstTiColumnNr+MATCH(CC$1,AllZuordWochStart,0)-1),,,"Zuordnung_Ressourcen"),":",ADDRESS(ZuordLastRow,(ZuordFirstTiColumnNr+MATCH(CC$1,AllZuordWochStart,0)-1)))),AllZuordResId,$B27)))</f>
        <v>0</v>
      </c>
      <c r="CD27" s="87" cm="1">
        <f t="array" aca="1" ref="CD27" ca="1">IF($A27&lt;&gt;TXT_Zuord,"",IF(ISBLANK($B27),"Keine Res_Id",SUMIFS(INDIRECT(CONCATENATE(ADDRESS(ZuordFirstRow,(ZuordFirstTiColumnNr+MATCH(CD$1,AllZuordWochStart,0)-1),,,"Zuordnung_Ressourcen"),":",ADDRESS(ZuordLastRow,(ZuordFirstTiColumnNr+MATCH(CD$1,AllZuordWochStart,0)-1)))),AllZuordResId,$B27)))</f>
        <v>0</v>
      </c>
      <c r="CE27" s="87" cm="1">
        <f t="array" aca="1" ref="CE27" ca="1">IF($A27&lt;&gt;TXT_Zuord,"",IF(ISBLANK($B27),"Keine Res_Id",SUMIFS(INDIRECT(CONCATENATE(ADDRESS(ZuordFirstRow,(ZuordFirstTiColumnNr+MATCH(CE$1,AllZuordWochStart,0)-1),,,"Zuordnung_Ressourcen"),":",ADDRESS(ZuordLastRow,(ZuordFirstTiColumnNr+MATCH(CE$1,AllZuordWochStart,0)-1)))),AllZuordResId,$B27)))</f>
        <v>0</v>
      </c>
      <c r="CF27" s="87" cm="1">
        <f t="array" aca="1" ref="CF27" ca="1">IF($A27&lt;&gt;TXT_Zuord,"",IF(ISBLANK($B27),"Keine Res_Id",SUMIFS(INDIRECT(CONCATENATE(ADDRESS(ZuordFirstRow,(ZuordFirstTiColumnNr+MATCH(CF$1,AllZuordWochStart,0)-1),,,"Zuordnung_Ressourcen"),":",ADDRESS(ZuordLastRow,(ZuordFirstTiColumnNr+MATCH(CF$1,AllZuordWochStart,0)-1)))),AllZuordResId,$B27)))</f>
        <v>0</v>
      </c>
      <c r="CG27" s="87" cm="1">
        <f t="array" aca="1" ref="CG27" ca="1">IF($A27&lt;&gt;TXT_Zuord,"",IF(ISBLANK($B27),"Keine Res_Id",SUMIFS(INDIRECT(CONCATENATE(ADDRESS(ZuordFirstRow,(ZuordFirstTiColumnNr+MATCH(CG$1,AllZuordWochStart,0)-1),,,"Zuordnung_Ressourcen"),":",ADDRESS(ZuordLastRow,(ZuordFirstTiColumnNr+MATCH(CG$1,AllZuordWochStart,0)-1)))),AllZuordResId,$B27)))</f>
        <v>0</v>
      </c>
      <c r="CH27" s="87" cm="1">
        <f t="array" aca="1" ref="CH27" ca="1">IF($A27&lt;&gt;TXT_Zuord,"",IF(ISBLANK($B27),"Keine Res_Id",SUMIFS(INDIRECT(CONCATENATE(ADDRESS(ZuordFirstRow,(ZuordFirstTiColumnNr+MATCH(CH$1,AllZuordWochStart,0)-1),,,"Zuordnung_Ressourcen"),":",ADDRESS(ZuordLastRow,(ZuordFirstTiColumnNr+MATCH(CH$1,AllZuordWochStart,0)-1)))),AllZuordResId,$B27)))</f>
        <v>0</v>
      </c>
      <c r="CI27" s="87" cm="1">
        <f t="array" aca="1" ref="CI27" ca="1">IF($A27&lt;&gt;TXT_Zuord,"",IF(ISBLANK($B27),"Keine Res_Id",SUMIFS(INDIRECT(CONCATENATE(ADDRESS(ZuordFirstRow,(ZuordFirstTiColumnNr+MATCH(CI$1,AllZuordWochStart,0)-1),,,"Zuordnung_Ressourcen"),":",ADDRESS(ZuordLastRow,(ZuordFirstTiColumnNr+MATCH(CI$1,AllZuordWochStart,0)-1)))),AllZuordResId,$B27)))</f>
        <v>0</v>
      </c>
      <c r="CJ27" s="87" cm="1">
        <f t="array" aca="1" ref="CJ27" ca="1">IF($A27&lt;&gt;TXT_Zuord,"",IF(ISBLANK($B27),"Keine Res_Id",SUMIFS(INDIRECT(CONCATENATE(ADDRESS(ZuordFirstRow,(ZuordFirstTiColumnNr+MATCH(CJ$1,AllZuordWochStart,0)-1),,,"Zuordnung_Ressourcen"),":",ADDRESS(ZuordLastRow,(ZuordFirstTiColumnNr+MATCH(CJ$1,AllZuordWochStart,0)-1)))),AllZuordResId,$B27)))</f>
        <v>0</v>
      </c>
      <c r="CK27" s="87" cm="1">
        <f t="array" aca="1" ref="CK27" ca="1">IF($A27&lt;&gt;TXT_Zuord,"",IF(ISBLANK($B27),"Keine Res_Id",SUMIFS(INDIRECT(CONCATENATE(ADDRESS(ZuordFirstRow,(ZuordFirstTiColumnNr+MATCH(CK$1,AllZuordWochStart,0)-1),,,"Zuordnung_Ressourcen"),":",ADDRESS(ZuordLastRow,(ZuordFirstTiColumnNr+MATCH(CK$1,AllZuordWochStart,0)-1)))),AllZuordResId,$B27)))</f>
        <v>0</v>
      </c>
      <c r="CL27" s="87" cm="1">
        <f t="array" aca="1" ref="CL27" ca="1">IF($A27&lt;&gt;TXT_Zuord,"",IF(ISBLANK($B27),"Keine Res_Id",SUMIFS(INDIRECT(CONCATENATE(ADDRESS(ZuordFirstRow,(ZuordFirstTiColumnNr+MATCH(CL$1,AllZuordWochStart,0)-1),,,"Zuordnung_Ressourcen"),":",ADDRESS(ZuordLastRow,(ZuordFirstTiColumnNr+MATCH(CL$1,AllZuordWochStart,0)-1)))),AllZuordResId,$B27)))</f>
        <v>0</v>
      </c>
      <c r="CM27" s="87" cm="1">
        <f t="array" aca="1" ref="CM27" ca="1">IF($A27&lt;&gt;TXT_Zuord,"",IF(ISBLANK($B27),"Keine Res_Id",SUMIFS(INDIRECT(CONCATENATE(ADDRESS(ZuordFirstRow,(ZuordFirstTiColumnNr+MATCH(CM$1,AllZuordWochStart,0)-1),,,"Zuordnung_Ressourcen"),":",ADDRESS(ZuordLastRow,(ZuordFirstTiColumnNr+MATCH(CM$1,AllZuordWochStart,0)-1)))),AllZuordResId,$B27)))</f>
        <v>0</v>
      </c>
      <c r="CN27" s="87" cm="1">
        <f t="array" aca="1" ref="CN27" ca="1">IF($A27&lt;&gt;TXT_Zuord,"",IF(ISBLANK($B27),"Keine Res_Id",SUMIFS(INDIRECT(CONCATENATE(ADDRESS(ZuordFirstRow,(ZuordFirstTiColumnNr+MATCH(CN$1,AllZuordWochStart,0)-1),,,"Zuordnung_Ressourcen"),":",ADDRESS(ZuordLastRow,(ZuordFirstTiColumnNr+MATCH(CN$1,AllZuordWochStart,0)-1)))),AllZuordResId,$B27)))</f>
        <v>0</v>
      </c>
      <c r="CO27" s="87" cm="1">
        <f t="array" aca="1" ref="CO27" ca="1">IF($A27&lt;&gt;TXT_Zuord,"",IF(ISBLANK($B27),"Keine Res_Id",SUMIFS(INDIRECT(CONCATENATE(ADDRESS(ZuordFirstRow,(ZuordFirstTiColumnNr+MATCH(CO$1,AllZuordWochStart,0)-1),,,"Zuordnung_Ressourcen"),":",ADDRESS(ZuordLastRow,(ZuordFirstTiColumnNr+MATCH(CO$1,AllZuordWochStart,0)-1)))),AllZuordResId,$B27)))</f>
        <v>0</v>
      </c>
      <c r="CP27" s="87" cm="1">
        <f t="array" aca="1" ref="CP27" ca="1">IF($A27&lt;&gt;TXT_Zuord,"",IF(ISBLANK($B27),"Keine Res_Id",SUMIFS(INDIRECT(CONCATENATE(ADDRESS(ZuordFirstRow,(ZuordFirstTiColumnNr+MATCH(CP$1,AllZuordWochStart,0)-1),,,"Zuordnung_Ressourcen"),":",ADDRESS(ZuordLastRow,(ZuordFirstTiColumnNr+MATCH(CP$1,AllZuordWochStart,0)-1)))),AllZuordResId,$B27)))</f>
        <v>0</v>
      </c>
      <c r="CQ27" s="87" cm="1">
        <f t="array" aca="1" ref="CQ27" ca="1">IF($A27&lt;&gt;TXT_Zuord,"",IF(ISBLANK($B27),"Keine Res_Id",SUMIFS(INDIRECT(CONCATENATE(ADDRESS(ZuordFirstRow,(ZuordFirstTiColumnNr+MATCH(CQ$1,AllZuordWochStart,0)-1),,,"Zuordnung_Ressourcen"),":",ADDRESS(ZuordLastRow,(ZuordFirstTiColumnNr+MATCH(CQ$1,AllZuordWochStart,0)-1)))),AllZuordResId,$B27)))</f>
        <v>0</v>
      </c>
      <c r="CR27" s="87" cm="1">
        <f t="array" aca="1" ref="CR27" ca="1">IF($A27&lt;&gt;TXT_Zuord,"",IF(ISBLANK($B27),"Keine Res_Id",SUMIFS(INDIRECT(CONCATENATE(ADDRESS(ZuordFirstRow,(ZuordFirstTiColumnNr+MATCH(CR$1,AllZuordWochStart,0)-1),,,"Zuordnung_Ressourcen"),":",ADDRESS(ZuordLastRow,(ZuordFirstTiColumnNr+MATCH(CR$1,AllZuordWochStart,0)-1)))),AllZuordResId,$B27)))</f>
        <v>0</v>
      </c>
      <c r="CS27" s="87" cm="1">
        <f t="array" aca="1" ref="CS27" ca="1">IF($A27&lt;&gt;TXT_Zuord,"",IF(ISBLANK($B27),"Keine Res_Id",SUMIFS(INDIRECT(CONCATENATE(ADDRESS(ZuordFirstRow,(ZuordFirstTiColumnNr+MATCH(CS$1,AllZuordWochStart,0)-1),,,"Zuordnung_Ressourcen"),":",ADDRESS(ZuordLastRow,(ZuordFirstTiColumnNr+MATCH(CS$1,AllZuordWochStart,0)-1)))),AllZuordResId,$B27)))</f>
        <v>0</v>
      </c>
      <c r="CT27" s="87" cm="1">
        <f t="array" aca="1" ref="CT27" ca="1">IF($A27&lt;&gt;TXT_Zuord,"",IF(ISBLANK($B27),"Keine Res_Id",SUMIFS(INDIRECT(CONCATENATE(ADDRESS(ZuordFirstRow,(ZuordFirstTiColumnNr+MATCH(CT$1,AllZuordWochStart,0)-1),,,"Zuordnung_Ressourcen"),":",ADDRESS(ZuordLastRow,(ZuordFirstTiColumnNr+MATCH(CT$1,AllZuordWochStart,0)-1)))),AllZuordResId,$B27)))</f>
        <v>0</v>
      </c>
      <c r="CU27" s="87" cm="1">
        <f t="array" aca="1" ref="CU27" ca="1">IF($A27&lt;&gt;TXT_Zuord,"",IF(ISBLANK($B27),"Keine Res_Id",SUMIFS(INDIRECT(CONCATENATE(ADDRESS(ZuordFirstRow,(ZuordFirstTiColumnNr+MATCH(CU$1,AllZuordWochStart,0)-1),,,"Zuordnung_Ressourcen"),":",ADDRESS(ZuordLastRow,(ZuordFirstTiColumnNr+MATCH(CU$1,AllZuordWochStart,0)-1)))),AllZuordResId,$B27)))</f>
        <v>0</v>
      </c>
      <c r="CV27" s="87" cm="1">
        <f t="array" aca="1" ref="CV27" ca="1">IF($A27&lt;&gt;TXT_Zuord,"",IF(ISBLANK($B27),"Keine Res_Id",SUMIFS(INDIRECT(CONCATENATE(ADDRESS(ZuordFirstRow,(ZuordFirstTiColumnNr+MATCH(CV$1,AllZuordWochStart,0)-1),,,"Zuordnung_Ressourcen"),":",ADDRESS(ZuordLastRow,(ZuordFirstTiColumnNr+MATCH(CV$1,AllZuordWochStart,0)-1)))),AllZuordResId,$B27)))</f>
        <v>0</v>
      </c>
      <c r="CW27" s="87" cm="1">
        <f t="array" aca="1" ref="CW27" ca="1">IF($A27&lt;&gt;TXT_Zuord,"",IF(ISBLANK($B27),"Keine Res_Id",SUMIFS(INDIRECT(CONCATENATE(ADDRESS(ZuordFirstRow,(ZuordFirstTiColumnNr+MATCH(CW$1,AllZuordWochStart,0)-1),,,"Zuordnung_Ressourcen"),":",ADDRESS(ZuordLastRow,(ZuordFirstTiColumnNr+MATCH(CW$1,AllZuordWochStart,0)-1)))),AllZuordResId,$B27)))</f>
        <v>0</v>
      </c>
      <c r="CX27" s="87" cm="1">
        <f t="array" aca="1" ref="CX27" ca="1">IF($A27&lt;&gt;TXT_Zuord,"",IF(ISBLANK($B27),"Keine Res_Id",SUMIFS(INDIRECT(CONCATENATE(ADDRESS(ZuordFirstRow,(ZuordFirstTiColumnNr+MATCH(CX$1,AllZuordWochStart,0)-1),,,"Zuordnung_Ressourcen"),":",ADDRESS(ZuordLastRow,(ZuordFirstTiColumnNr+MATCH(CX$1,AllZuordWochStart,0)-1)))),AllZuordResId,$B27)))</f>
        <v>0</v>
      </c>
      <c r="CY27" s="87" cm="1">
        <f t="array" aca="1" ref="CY27" ca="1">IF($A27&lt;&gt;TXT_Zuord,"",IF(ISBLANK($B27),"Keine Res_Id",SUMIFS(INDIRECT(CONCATENATE(ADDRESS(ZuordFirstRow,(ZuordFirstTiColumnNr+MATCH(CY$1,AllZuordWochStart,0)-1),,,"Zuordnung_Ressourcen"),":",ADDRESS(ZuordLastRow,(ZuordFirstTiColumnNr+MATCH(CY$1,AllZuordWochStart,0)-1)))),AllZuordResId,$B27)))</f>
        <v>0</v>
      </c>
      <c r="CZ27" s="87" cm="1">
        <f t="array" aca="1" ref="CZ27" ca="1">IF($A27&lt;&gt;TXT_Zuord,"",IF(ISBLANK($B27),"Keine Res_Id",SUMIFS(INDIRECT(CONCATENATE(ADDRESS(ZuordFirstRow,(ZuordFirstTiColumnNr+MATCH(CZ$1,AllZuordWochStart,0)-1),,,"Zuordnung_Ressourcen"),":",ADDRESS(ZuordLastRow,(ZuordFirstTiColumnNr+MATCH(CZ$1,AllZuordWochStart,0)-1)))),AllZuordResId,$B27)))</f>
        <v>0</v>
      </c>
      <c r="DA27" s="87" cm="1">
        <f t="array" aca="1" ref="DA27" ca="1">IF($A27&lt;&gt;TXT_Zuord,"",IF(ISBLANK($B27),"Keine Res_Id",SUMIFS(INDIRECT(CONCATENATE(ADDRESS(ZuordFirstRow,(ZuordFirstTiColumnNr+MATCH(DA$1,AllZuordWochStart,0)-1),,,"Zuordnung_Ressourcen"),":",ADDRESS(ZuordLastRow,(ZuordFirstTiColumnNr+MATCH(DA$1,AllZuordWochStart,0)-1)))),AllZuordResId,$B27)))</f>
        <v>0</v>
      </c>
      <c r="DB27" s="87" cm="1">
        <f t="array" aca="1" ref="DB27" ca="1">IF($A27&lt;&gt;TXT_Zuord,"",IF(ISBLANK($B27),"Keine Res_Id",SUMIFS(INDIRECT(CONCATENATE(ADDRESS(ZuordFirstRow,(ZuordFirstTiColumnNr+MATCH(DB$1,AllZuordWochStart,0)-1),,,"Zuordnung_Ressourcen"),":",ADDRESS(ZuordLastRow,(ZuordFirstTiColumnNr+MATCH(DB$1,AllZuordWochStart,0)-1)))),AllZuordResId,$B27)))</f>
        <v>0</v>
      </c>
      <c r="DC27" s="87" cm="1">
        <f t="array" aca="1" ref="DC27" ca="1">IF($A27&lt;&gt;TXT_Zuord,"",IF(ISBLANK($B27),"Keine Res_Id",SUMIFS(INDIRECT(CONCATENATE(ADDRESS(ZuordFirstRow,(ZuordFirstTiColumnNr+MATCH(DC$1,AllZuordWochStart,0)-1),,,"Zuordnung_Ressourcen"),":",ADDRESS(ZuordLastRow,(ZuordFirstTiColumnNr+MATCH(DC$1,AllZuordWochStart,0)-1)))),AllZuordResId,$B27)))</f>
        <v>0</v>
      </c>
      <c r="DD27" s="87" cm="1">
        <f t="array" aca="1" ref="DD27" ca="1">IF($A27&lt;&gt;TXT_Zuord,"",IF(ISBLANK($B27),"Keine Res_Id",SUMIFS(INDIRECT(CONCATENATE(ADDRESS(ZuordFirstRow,(ZuordFirstTiColumnNr+MATCH(DD$1,AllZuordWochStart,0)-1),,,"Zuordnung_Ressourcen"),":",ADDRESS(ZuordLastRow,(ZuordFirstTiColumnNr+MATCH(DD$1,AllZuordWochStart,0)-1)))),AllZuordResId,$B27)))</f>
        <v>0</v>
      </c>
      <c r="DE27" s="87" cm="1">
        <f t="array" aca="1" ref="DE27" ca="1">IF($A27&lt;&gt;TXT_Zuord,"",IF(ISBLANK($B27),"Keine Res_Id",SUMIFS(INDIRECT(CONCATENATE(ADDRESS(ZuordFirstRow,(ZuordFirstTiColumnNr+MATCH(DE$1,AllZuordWochStart,0)-1),,,"Zuordnung_Ressourcen"),":",ADDRESS(ZuordLastRow,(ZuordFirstTiColumnNr+MATCH(DE$1,AllZuordWochStart,0)-1)))),AllZuordResId,$B27)))</f>
        <v>0</v>
      </c>
      <c r="DF27" s="87" cm="1">
        <f t="array" aca="1" ref="DF27" ca="1">IF($A27&lt;&gt;TXT_Zuord,"",IF(ISBLANK($B27),"Keine Res_Id",SUMIFS(INDIRECT(CONCATENATE(ADDRESS(ZuordFirstRow,(ZuordFirstTiColumnNr+MATCH(DF$1,AllZuordWochStart,0)-1),,,"Zuordnung_Ressourcen"),":",ADDRESS(ZuordLastRow,(ZuordFirstTiColumnNr+MATCH(DF$1,AllZuordWochStart,0)-1)))),AllZuordResId,$B27)))</f>
        <v>0</v>
      </c>
      <c r="DG27" s="87" cm="1">
        <f t="array" aca="1" ref="DG27" ca="1">IF($A27&lt;&gt;TXT_Zuord,"",IF(ISBLANK($B27),"Keine Res_Id",SUMIFS(INDIRECT(CONCATENATE(ADDRESS(ZuordFirstRow,(ZuordFirstTiColumnNr+MATCH(DG$1,AllZuordWochStart,0)-1),,,"Zuordnung_Ressourcen"),":",ADDRESS(ZuordLastRow,(ZuordFirstTiColumnNr+MATCH(DG$1,AllZuordWochStart,0)-1)))),AllZuordResId,$B27)))</f>
        <v>0</v>
      </c>
    </row>
    <row r="28" spans="1:111" s="23" customFormat="1" ht="16.5" x14ac:dyDescent="0.3">
      <c r="A28" s="74" t="s">
        <v>100</v>
      </c>
      <c r="B28" s="69"/>
      <c r="C28" s="65"/>
      <c r="D28" s="65"/>
      <c r="E28" s="65"/>
      <c r="F28" s="65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</row>
    <row r="29" spans="1:111" s="23" customFormat="1" ht="16.5" x14ac:dyDescent="0.3">
      <c r="A29" s="74" t="s">
        <v>101</v>
      </c>
      <c r="B29" s="87">
        <f>B28</f>
        <v>0</v>
      </c>
      <c r="C29" s="90">
        <f>C28</f>
        <v>0</v>
      </c>
      <c r="D29" s="90">
        <f>D28</f>
        <v>0</v>
      </c>
      <c r="E29" s="90">
        <f>E28</f>
        <v>0</v>
      </c>
      <c r="F29" s="90">
        <f>F28</f>
        <v>0</v>
      </c>
      <c r="G29" s="87" cm="1">
        <f t="array" aca="1" ref="G29" ca="1">IF($A29&lt;&gt;TXT_Zuord,"",IF(ISBLANK($B29),"Keine Res_Id",SUMIFS(INDIRECT(CONCATENATE(ADDRESS(ZuordFirstRow,(ZuordFirstTiColumnNr+MATCH(G$1,AllZuordWochStart,0)-1),,,"Zuordnung_Ressourcen"),":",ADDRESS(ZuordLastRow,(ZuordFirstTiColumnNr+MATCH(G$1,AllZuordWochStart,0)-1)))),AllZuordResId,$B29)))</f>
        <v>0</v>
      </c>
      <c r="H29" s="87" cm="1">
        <f t="array" aca="1" ref="H29" ca="1">IF($A29&lt;&gt;TXT_Zuord,"",IF(ISBLANK($B29),"Keine Res_Id",SUMIFS(INDIRECT(CONCATENATE(ADDRESS(ZuordFirstRow,(ZuordFirstTiColumnNr+MATCH(H$1,AllZuordWochStart,0)-1),,,"Zuordnung_Ressourcen"),":",ADDRESS(ZuordLastRow,(ZuordFirstTiColumnNr+MATCH(H$1,AllZuordWochStart,0)-1)))),AllZuordResId,$B29)))</f>
        <v>0</v>
      </c>
      <c r="I29" s="87" cm="1">
        <f t="array" aca="1" ref="I29" ca="1">IF($A29&lt;&gt;TXT_Zuord,"",IF(ISBLANK($B29),"Keine Res_Id",SUMIFS(INDIRECT(CONCATENATE(ADDRESS(ZuordFirstRow,(ZuordFirstTiColumnNr+MATCH(I$1,AllZuordWochStart,0)-1),,,"Zuordnung_Ressourcen"),":",ADDRESS(ZuordLastRow,(ZuordFirstTiColumnNr+MATCH(I$1,AllZuordWochStart,0)-1)))),AllZuordResId,$B29)))</f>
        <v>0</v>
      </c>
      <c r="J29" s="87" cm="1">
        <f t="array" aca="1" ref="J29" ca="1">IF($A29&lt;&gt;TXT_Zuord,"",IF(ISBLANK($B29),"Keine Res_Id",SUMIFS(INDIRECT(CONCATENATE(ADDRESS(ZuordFirstRow,(ZuordFirstTiColumnNr+MATCH(J$1,AllZuordWochStart,0)-1),,,"Zuordnung_Ressourcen"),":",ADDRESS(ZuordLastRow,(ZuordFirstTiColumnNr+MATCH(J$1,AllZuordWochStart,0)-1)))),AllZuordResId,$B29)))</f>
        <v>0</v>
      </c>
      <c r="K29" s="87" cm="1">
        <f t="array" aca="1" ref="K29" ca="1">IF($A29&lt;&gt;TXT_Zuord,"",IF(ISBLANK($B29),"Keine Res_Id",SUMIFS(INDIRECT(CONCATENATE(ADDRESS(ZuordFirstRow,(ZuordFirstTiColumnNr+MATCH(K$1,AllZuordWochStart,0)-1),,,"Zuordnung_Ressourcen"),":",ADDRESS(ZuordLastRow,(ZuordFirstTiColumnNr+MATCH(K$1,AllZuordWochStart,0)-1)))),AllZuordResId,$B29)))</f>
        <v>0</v>
      </c>
      <c r="L29" s="87" cm="1">
        <f t="array" aca="1" ref="L29" ca="1">IF($A29&lt;&gt;TXT_Zuord,"",IF(ISBLANK($B29),"Keine Res_Id",SUMIFS(INDIRECT(CONCATENATE(ADDRESS(ZuordFirstRow,(ZuordFirstTiColumnNr+MATCH(L$1,AllZuordWochStart,0)-1),,,"Zuordnung_Ressourcen"),":",ADDRESS(ZuordLastRow,(ZuordFirstTiColumnNr+MATCH(L$1,AllZuordWochStart,0)-1)))),AllZuordResId,$B29)))</f>
        <v>0</v>
      </c>
      <c r="M29" s="87" cm="1">
        <f t="array" aca="1" ref="M29" ca="1">IF($A29&lt;&gt;TXT_Zuord,"",IF(ISBLANK($B29),"Keine Res_Id",SUMIFS(INDIRECT(CONCATENATE(ADDRESS(ZuordFirstRow,(ZuordFirstTiColumnNr+MATCH(M$1,AllZuordWochStart,0)-1),,,"Zuordnung_Ressourcen"),":",ADDRESS(ZuordLastRow,(ZuordFirstTiColumnNr+MATCH(M$1,AllZuordWochStart,0)-1)))),AllZuordResId,$B29)))</f>
        <v>0</v>
      </c>
      <c r="N29" s="87" cm="1">
        <f t="array" aca="1" ref="N29" ca="1">IF($A29&lt;&gt;TXT_Zuord,"",IF(ISBLANK($B29),"Keine Res_Id",SUMIFS(INDIRECT(CONCATENATE(ADDRESS(ZuordFirstRow,(ZuordFirstTiColumnNr+MATCH(N$1,AllZuordWochStart,0)-1),,,"Zuordnung_Ressourcen"),":",ADDRESS(ZuordLastRow,(ZuordFirstTiColumnNr+MATCH(N$1,AllZuordWochStart,0)-1)))),AllZuordResId,$B29)))</f>
        <v>0</v>
      </c>
      <c r="O29" s="87" cm="1">
        <f t="array" aca="1" ref="O29" ca="1">IF($A29&lt;&gt;TXT_Zuord,"",IF(ISBLANK($B29),"Keine Res_Id",SUMIFS(INDIRECT(CONCATENATE(ADDRESS(ZuordFirstRow,(ZuordFirstTiColumnNr+MATCH(O$1,AllZuordWochStart,0)-1),,,"Zuordnung_Ressourcen"),":",ADDRESS(ZuordLastRow,(ZuordFirstTiColumnNr+MATCH(O$1,AllZuordWochStart,0)-1)))),AllZuordResId,$B29)))</f>
        <v>0</v>
      </c>
      <c r="P29" s="87" cm="1">
        <f t="array" aca="1" ref="P29" ca="1">IF($A29&lt;&gt;TXT_Zuord,"",IF(ISBLANK($B29),"Keine Res_Id",SUMIFS(INDIRECT(CONCATENATE(ADDRESS(ZuordFirstRow,(ZuordFirstTiColumnNr+MATCH(P$1,AllZuordWochStart,0)-1),,,"Zuordnung_Ressourcen"),":",ADDRESS(ZuordLastRow,(ZuordFirstTiColumnNr+MATCH(P$1,AllZuordWochStart,0)-1)))),AllZuordResId,$B29)))</f>
        <v>0</v>
      </c>
      <c r="Q29" s="87" cm="1">
        <f t="array" aca="1" ref="Q29" ca="1">IF($A29&lt;&gt;TXT_Zuord,"",IF(ISBLANK($B29),"Keine Res_Id",SUMIFS(INDIRECT(CONCATENATE(ADDRESS(ZuordFirstRow,(ZuordFirstTiColumnNr+MATCH(Q$1,AllZuordWochStart,0)-1),,,"Zuordnung_Ressourcen"),":",ADDRESS(ZuordLastRow,(ZuordFirstTiColumnNr+MATCH(Q$1,AllZuordWochStart,0)-1)))),AllZuordResId,$B29)))</f>
        <v>0</v>
      </c>
      <c r="R29" s="87" cm="1">
        <f t="array" aca="1" ref="R29" ca="1">IF($A29&lt;&gt;TXT_Zuord,"",IF(ISBLANK($B29),"Keine Res_Id",SUMIFS(INDIRECT(CONCATENATE(ADDRESS(ZuordFirstRow,(ZuordFirstTiColumnNr+MATCH(R$1,AllZuordWochStart,0)-1),,,"Zuordnung_Ressourcen"),":",ADDRESS(ZuordLastRow,(ZuordFirstTiColumnNr+MATCH(R$1,AllZuordWochStart,0)-1)))),AllZuordResId,$B29)))</f>
        <v>0</v>
      </c>
      <c r="S29" s="87" cm="1">
        <f t="array" aca="1" ref="S29" ca="1">IF($A29&lt;&gt;TXT_Zuord,"",IF(ISBLANK($B29),"Keine Res_Id",SUMIFS(INDIRECT(CONCATENATE(ADDRESS(ZuordFirstRow,(ZuordFirstTiColumnNr+MATCH(S$1,AllZuordWochStart,0)-1),,,"Zuordnung_Ressourcen"),":",ADDRESS(ZuordLastRow,(ZuordFirstTiColumnNr+MATCH(S$1,AllZuordWochStart,0)-1)))),AllZuordResId,$B29)))</f>
        <v>0</v>
      </c>
      <c r="T29" s="87" cm="1">
        <f t="array" aca="1" ref="T29" ca="1">IF($A29&lt;&gt;TXT_Zuord,"",IF(ISBLANK($B29),"Keine Res_Id",SUMIFS(INDIRECT(CONCATENATE(ADDRESS(ZuordFirstRow,(ZuordFirstTiColumnNr+MATCH(T$1,AllZuordWochStart,0)-1),,,"Zuordnung_Ressourcen"),":",ADDRESS(ZuordLastRow,(ZuordFirstTiColumnNr+MATCH(T$1,AllZuordWochStart,0)-1)))),AllZuordResId,$B29)))</f>
        <v>0</v>
      </c>
      <c r="U29" s="87" cm="1">
        <f t="array" aca="1" ref="U29" ca="1">IF($A29&lt;&gt;TXT_Zuord,"",IF(ISBLANK($B29),"Keine Res_Id",SUMIFS(INDIRECT(CONCATENATE(ADDRESS(ZuordFirstRow,(ZuordFirstTiColumnNr+MATCH(U$1,AllZuordWochStart,0)-1),,,"Zuordnung_Ressourcen"),":",ADDRESS(ZuordLastRow,(ZuordFirstTiColumnNr+MATCH(U$1,AllZuordWochStart,0)-1)))),AllZuordResId,$B29)))</f>
        <v>0</v>
      </c>
      <c r="V29" s="87" cm="1">
        <f t="array" aca="1" ref="V29" ca="1">IF($A29&lt;&gt;TXT_Zuord,"",IF(ISBLANK($B29),"Keine Res_Id",SUMIFS(INDIRECT(CONCATENATE(ADDRESS(ZuordFirstRow,(ZuordFirstTiColumnNr+MATCH(V$1,AllZuordWochStart,0)-1),,,"Zuordnung_Ressourcen"),":",ADDRESS(ZuordLastRow,(ZuordFirstTiColumnNr+MATCH(V$1,AllZuordWochStart,0)-1)))),AllZuordResId,$B29)))</f>
        <v>0</v>
      </c>
      <c r="W29" s="87" cm="1">
        <f t="array" aca="1" ref="W29" ca="1">IF($A29&lt;&gt;TXT_Zuord,"",IF(ISBLANK($B29),"Keine Res_Id",SUMIFS(INDIRECT(CONCATENATE(ADDRESS(ZuordFirstRow,(ZuordFirstTiColumnNr+MATCH(W$1,AllZuordWochStart,0)-1),,,"Zuordnung_Ressourcen"),":",ADDRESS(ZuordLastRow,(ZuordFirstTiColumnNr+MATCH(W$1,AllZuordWochStart,0)-1)))),AllZuordResId,$B29)))</f>
        <v>0</v>
      </c>
      <c r="X29" s="87" cm="1">
        <f t="array" aca="1" ref="X29" ca="1">IF($A29&lt;&gt;TXT_Zuord,"",IF(ISBLANK($B29),"Keine Res_Id",SUMIFS(INDIRECT(CONCATENATE(ADDRESS(ZuordFirstRow,(ZuordFirstTiColumnNr+MATCH(X$1,AllZuordWochStart,0)-1),,,"Zuordnung_Ressourcen"),":",ADDRESS(ZuordLastRow,(ZuordFirstTiColumnNr+MATCH(X$1,AllZuordWochStart,0)-1)))),AllZuordResId,$B29)))</f>
        <v>0</v>
      </c>
      <c r="Y29" s="87" cm="1">
        <f t="array" aca="1" ref="Y29" ca="1">IF($A29&lt;&gt;TXT_Zuord,"",IF(ISBLANK($B29),"Keine Res_Id",SUMIFS(INDIRECT(CONCATENATE(ADDRESS(ZuordFirstRow,(ZuordFirstTiColumnNr+MATCH(Y$1,AllZuordWochStart,0)-1),,,"Zuordnung_Ressourcen"),":",ADDRESS(ZuordLastRow,(ZuordFirstTiColumnNr+MATCH(Y$1,AllZuordWochStart,0)-1)))),AllZuordResId,$B29)))</f>
        <v>0</v>
      </c>
      <c r="Z29" s="87" cm="1">
        <f t="array" aca="1" ref="Z29" ca="1">IF($A29&lt;&gt;TXT_Zuord,"",IF(ISBLANK($B29),"Keine Res_Id",SUMIFS(INDIRECT(CONCATENATE(ADDRESS(ZuordFirstRow,(ZuordFirstTiColumnNr+MATCH(Z$1,AllZuordWochStart,0)-1),,,"Zuordnung_Ressourcen"),":",ADDRESS(ZuordLastRow,(ZuordFirstTiColumnNr+MATCH(Z$1,AllZuordWochStart,0)-1)))),AllZuordResId,$B29)))</f>
        <v>0</v>
      </c>
      <c r="AA29" s="87" cm="1">
        <f t="array" aca="1" ref="AA29" ca="1">IF($A29&lt;&gt;TXT_Zuord,"",IF(ISBLANK($B29),"Keine Res_Id",SUMIFS(INDIRECT(CONCATENATE(ADDRESS(ZuordFirstRow,(ZuordFirstTiColumnNr+MATCH(AA$1,AllZuordWochStart,0)-1),,,"Zuordnung_Ressourcen"),":",ADDRESS(ZuordLastRow,(ZuordFirstTiColumnNr+MATCH(AA$1,AllZuordWochStart,0)-1)))),AllZuordResId,$B29)))</f>
        <v>0</v>
      </c>
      <c r="AB29" s="87" cm="1">
        <f t="array" aca="1" ref="AB29" ca="1">IF($A29&lt;&gt;TXT_Zuord,"",IF(ISBLANK($B29),"Keine Res_Id",SUMIFS(INDIRECT(CONCATENATE(ADDRESS(ZuordFirstRow,(ZuordFirstTiColumnNr+MATCH(AB$1,AllZuordWochStart,0)-1),,,"Zuordnung_Ressourcen"),":",ADDRESS(ZuordLastRow,(ZuordFirstTiColumnNr+MATCH(AB$1,AllZuordWochStart,0)-1)))),AllZuordResId,$B29)))</f>
        <v>0</v>
      </c>
      <c r="AC29" s="87" cm="1">
        <f t="array" aca="1" ref="AC29" ca="1">IF($A29&lt;&gt;TXT_Zuord,"",IF(ISBLANK($B29),"Keine Res_Id",SUMIFS(INDIRECT(CONCATENATE(ADDRESS(ZuordFirstRow,(ZuordFirstTiColumnNr+MATCH(AC$1,AllZuordWochStart,0)-1),,,"Zuordnung_Ressourcen"),":",ADDRESS(ZuordLastRow,(ZuordFirstTiColumnNr+MATCH(AC$1,AllZuordWochStart,0)-1)))),AllZuordResId,$B29)))</f>
        <v>0</v>
      </c>
      <c r="AD29" s="87" cm="1">
        <f t="array" aca="1" ref="AD29" ca="1">IF($A29&lt;&gt;TXT_Zuord,"",IF(ISBLANK($B29),"Keine Res_Id",SUMIFS(INDIRECT(CONCATENATE(ADDRESS(ZuordFirstRow,(ZuordFirstTiColumnNr+MATCH(AD$1,AllZuordWochStart,0)-1),,,"Zuordnung_Ressourcen"),":",ADDRESS(ZuordLastRow,(ZuordFirstTiColumnNr+MATCH(AD$1,AllZuordWochStart,0)-1)))),AllZuordResId,$B29)))</f>
        <v>0</v>
      </c>
      <c r="AE29" s="87" cm="1">
        <f t="array" aca="1" ref="AE29" ca="1">IF($A29&lt;&gt;TXT_Zuord,"",IF(ISBLANK($B29),"Keine Res_Id",SUMIFS(INDIRECT(CONCATENATE(ADDRESS(ZuordFirstRow,(ZuordFirstTiColumnNr+MATCH(AE$1,AllZuordWochStart,0)-1),,,"Zuordnung_Ressourcen"),":",ADDRESS(ZuordLastRow,(ZuordFirstTiColumnNr+MATCH(AE$1,AllZuordWochStart,0)-1)))),AllZuordResId,$B29)))</f>
        <v>0</v>
      </c>
      <c r="AF29" s="87" cm="1">
        <f t="array" aca="1" ref="AF29" ca="1">IF($A29&lt;&gt;TXT_Zuord,"",IF(ISBLANK($B29),"Keine Res_Id",SUMIFS(INDIRECT(CONCATENATE(ADDRESS(ZuordFirstRow,(ZuordFirstTiColumnNr+MATCH(AF$1,AllZuordWochStart,0)-1),,,"Zuordnung_Ressourcen"),":",ADDRESS(ZuordLastRow,(ZuordFirstTiColumnNr+MATCH(AF$1,AllZuordWochStart,0)-1)))),AllZuordResId,$B29)))</f>
        <v>0</v>
      </c>
      <c r="AG29" s="87" cm="1">
        <f t="array" aca="1" ref="AG29" ca="1">IF($A29&lt;&gt;TXT_Zuord,"",IF(ISBLANK($B29),"Keine Res_Id",SUMIFS(INDIRECT(CONCATENATE(ADDRESS(ZuordFirstRow,(ZuordFirstTiColumnNr+MATCH(AG$1,AllZuordWochStart,0)-1),,,"Zuordnung_Ressourcen"),":",ADDRESS(ZuordLastRow,(ZuordFirstTiColumnNr+MATCH(AG$1,AllZuordWochStart,0)-1)))),AllZuordResId,$B29)))</f>
        <v>0</v>
      </c>
      <c r="AH29" s="87" cm="1">
        <f t="array" aca="1" ref="AH29" ca="1">IF($A29&lt;&gt;TXT_Zuord,"",IF(ISBLANK($B29),"Keine Res_Id",SUMIFS(INDIRECT(CONCATENATE(ADDRESS(ZuordFirstRow,(ZuordFirstTiColumnNr+MATCH(AH$1,AllZuordWochStart,0)-1),,,"Zuordnung_Ressourcen"),":",ADDRESS(ZuordLastRow,(ZuordFirstTiColumnNr+MATCH(AH$1,AllZuordWochStart,0)-1)))),AllZuordResId,$B29)))</f>
        <v>0</v>
      </c>
      <c r="AI29" s="87" cm="1">
        <f t="array" aca="1" ref="AI29" ca="1">IF($A29&lt;&gt;TXT_Zuord,"",IF(ISBLANK($B29),"Keine Res_Id",SUMIFS(INDIRECT(CONCATENATE(ADDRESS(ZuordFirstRow,(ZuordFirstTiColumnNr+MATCH(AI$1,AllZuordWochStart,0)-1),,,"Zuordnung_Ressourcen"),":",ADDRESS(ZuordLastRow,(ZuordFirstTiColumnNr+MATCH(AI$1,AllZuordWochStart,0)-1)))),AllZuordResId,$B29)))</f>
        <v>0</v>
      </c>
      <c r="AJ29" s="87" cm="1">
        <f t="array" aca="1" ref="AJ29" ca="1">IF($A29&lt;&gt;TXT_Zuord,"",IF(ISBLANK($B29),"Keine Res_Id",SUMIFS(INDIRECT(CONCATENATE(ADDRESS(ZuordFirstRow,(ZuordFirstTiColumnNr+MATCH(AJ$1,AllZuordWochStart,0)-1),,,"Zuordnung_Ressourcen"),":",ADDRESS(ZuordLastRow,(ZuordFirstTiColumnNr+MATCH(AJ$1,AllZuordWochStart,0)-1)))),AllZuordResId,$B29)))</f>
        <v>0</v>
      </c>
      <c r="AK29" s="87" cm="1">
        <f t="array" aca="1" ref="AK29" ca="1">IF($A29&lt;&gt;TXT_Zuord,"",IF(ISBLANK($B29),"Keine Res_Id",SUMIFS(INDIRECT(CONCATENATE(ADDRESS(ZuordFirstRow,(ZuordFirstTiColumnNr+MATCH(AK$1,AllZuordWochStart,0)-1),,,"Zuordnung_Ressourcen"),":",ADDRESS(ZuordLastRow,(ZuordFirstTiColumnNr+MATCH(AK$1,AllZuordWochStart,0)-1)))),AllZuordResId,$B29)))</f>
        <v>0</v>
      </c>
      <c r="AL29" s="87" cm="1">
        <f t="array" aca="1" ref="AL29" ca="1">IF($A29&lt;&gt;TXT_Zuord,"",IF(ISBLANK($B29),"Keine Res_Id",SUMIFS(INDIRECT(CONCATENATE(ADDRESS(ZuordFirstRow,(ZuordFirstTiColumnNr+MATCH(AL$1,AllZuordWochStart,0)-1),,,"Zuordnung_Ressourcen"),":",ADDRESS(ZuordLastRow,(ZuordFirstTiColumnNr+MATCH(AL$1,AllZuordWochStart,0)-1)))),AllZuordResId,$B29)))</f>
        <v>0</v>
      </c>
      <c r="AM29" s="87" cm="1">
        <f t="array" aca="1" ref="AM29" ca="1">IF($A29&lt;&gt;TXT_Zuord,"",IF(ISBLANK($B29),"Keine Res_Id",SUMIFS(INDIRECT(CONCATENATE(ADDRESS(ZuordFirstRow,(ZuordFirstTiColumnNr+MATCH(AM$1,AllZuordWochStart,0)-1),,,"Zuordnung_Ressourcen"),":",ADDRESS(ZuordLastRow,(ZuordFirstTiColumnNr+MATCH(AM$1,AllZuordWochStart,0)-1)))),AllZuordResId,$B29)))</f>
        <v>0</v>
      </c>
      <c r="AN29" s="87" cm="1">
        <f t="array" aca="1" ref="AN29" ca="1">IF($A29&lt;&gt;TXT_Zuord,"",IF(ISBLANK($B29),"Keine Res_Id",SUMIFS(INDIRECT(CONCATENATE(ADDRESS(ZuordFirstRow,(ZuordFirstTiColumnNr+MATCH(AN$1,AllZuordWochStart,0)-1),,,"Zuordnung_Ressourcen"),":",ADDRESS(ZuordLastRow,(ZuordFirstTiColumnNr+MATCH(AN$1,AllZuordWochStart,0)-1)))),AllZuordResId,$B29)))</f>
        <v>0</v>
      </c>
      <c r="AO29" s="87" cm="1">
        <f t="array" aca="1" ref="AO29" ca="1">IF($A29&lt;&gt;TXT_Zuord,"",IF(ISBLANK($B29),"Keine Res_Id",SUMIFS(INDIRECT(CONCATENATE(ADDRESS(ZuordFirstRow,(ZuordFirstTiColumnNr+MATCH(AO$1,AllZuordWochStart,0)-1),,,"Zuordnung_Ressourcen"),":",ADDRESS(ZuordLastRow,(ZuordFirstTiColumnNr+MATCH(AO$1,AllZuordWochStart,0)-1)))),AllZuordResId,$B29)))</f>
        <v>0</v>
      </c>
      <c r="AP29" s="87" cm="1">
        <f t="array" aca="1" ref="AP29" ca="1">IF($A29&lt;&gt;TXT_Zuord,"",IF(ISBLANK($B29),"Keine Res_Id",SUMIFS(INDIRECT(CONCATENATE(ADDRESS(ZuordFirstRow,(ZuordFirstTiColumnNr+MATCH(AP$1,AllZuordWochStart,0)-1),,,"Zuordnung_Ressourcen"),":",ADDRESS(ZuordLastRow,(ZuordFirstTiColumnNr+MATCH(AP$1,AllZuordWochStart,0)-1)))),AllZuordResId,$B29)))</f>
        <v>0</v>
      </c>
      <c r="AQ29" s="87" cm="1">
        <f t="array" aca="1" ref="AQ29" ca="1">IF($A29&lt;&gt;TXT_Zuord,"",IF(ISBLANK($B29),"Keine Res_Id",SUMIFS(INDIRECT(CONCATENATE(ADDRESS(ZuordFirstRow,(ZuordFirstTiColumnNr+MATCH(AQ$1,AllZuordWochStart,0)-1),,,"Zuordnung_Ressourcen"),":",ADDRESS(ZuordLastRow,(ZuordFirstTiColumnNr+MATCH(AQ$1,AllZuordWochStart,0)-1)))),AllZuordResId,$B29)))</f>
        <v>0</v>
      </c>
      <c r="AR29" s="87" cm="1">
        <f t="array" aca="1" ref="AR29" ca="1">IF($A29&lt;&gt;TXT_Zuord,"",IF(ISBLANK($B29),"Keine Res_Id",SUMIFS(INDIRECT(CONCATENATE(ADDRESS(ZuordFirstRow,(ZuordFirstTiColumnNr+MATCH(AR$1,AllZuordWochStart,0)-1),,,"Zuordnung_Ressourcen"),":",ADDRESS(ZuordLastRow,(ZuordFirstTiColumnNr+MATCH(AR$1,AllZuordWochStart,0)-1)))),AllZuordResId,$B29)))</f>
        <v>0</v>
      </c>
      <c r="AS29" s="87" cm="1">
        <f t="array" aca="1" ref="AS29" ca="1">IF($A29&lt;&gt;TXT_Zuord,"",IF(ISBLANK($B29),"Keine Res_Id",SUMIFS(INDIRECT(CONCATENATE(ADDRESS(ZuordFirstRow,(ZuordFirstTiColumnNr+MATCH(AS$1,AllZuordWochStart,0)-1),,,"Zuordnung_Ressourcen"),":",ADDRESS(ZuordLastRow,(ZuordFirstTiColumnNr+MATCH(AS$1,AllZuordWochStart,0)-1)))),AllZuordResId,$B29)))</f>
        <v>0</v>
      </c>
      <c r="AT29" s="87" cm="1">
        <f t="array" aca="1" ref="AT29" ca="1">IF($A29&lt;&gt;TXT_Zuord,"",IF(ISBLANK($B29),"Keine Res_Id",SUMIFS(INDIRECT(CONCATENATE(ADDRESS(ZuordFirstRow,(ZuordFirstTiColumnNr+MATCH(AT$1,AllZuordWochStart,0)-1),,,"Zuordnung_Ressourcen"),":",ADDRESS(ZuordLastRow,(ZuordFirstTiColumnNr+MATCH(AT$1,AllZuordWochStart,0)-1)))),AllZuordResId,$B29)))</f>
        <v>0</v>
      </c>
      <c r="AU29" s="87" cm="1">
        <f t="array" aca="1" ref="AU29" ca="1">IF($A29&lt;&gt;TXT_Zuord,"",IF(ISBLANK($B29),"Keine Res_Id",SUMIFS(INDIRECT(CONCATENATE(ADDRESS(ZuordFirstRow,(ZuordFirstTiColumnNr+MATCH(AU$1,AllZuordWochStart,0)-1),,,"Zuordnung_Ressourcen"),":",ADDRESS(ZuordLastRow,(ZuordFirstTiColumnNr+MATCH(AU$1,AllZuordWochStart,0)-1)))),AllZuordResId,$B29)))</f>
        <v>0</v>
      </c>
      <c r="AV29" s="87" cm="1">
        <f t="array" aca="1" ref="AV29" ca="1">IF($A29&lt;&gt;TXT_Zuord,"",IF(ISBLANK($B29),"Keine Res_Id",SUMIFS(INDIRECT(CONCATENATE(ADDRESS(ZuordFirstRow,(ZuordFirstTiColumnNr+MATCH(AV$1,AllZuordWochStart,0)-1),,,"Zuordnung_Ressourcen"),":",ADDRESS(ZuordLastRow,(ZuordFirstTiColumnNr+MATCH(AV$1,AllZuordWochStart,0)-1)))),AllZuordResId,$B29)))</f>
        <v>0</v>
      </c>
      <c r="AW29" s="87" cm="1">
        <f t="array" aca="1" ref="AW29" ca="1">IF($A29&lt;&gt;TXT_Zuord,"",IF(ISBLANK($B29),"Keine Res_Id",SUMIFS(INDIRECT(CONCATENATE(ADDRESS(ZuordFirstRow,(ZuordFirstTiColumnNr+MATCH(AW$1,AllZuordWochStart,0)-1),,,"Zuordnung_Ressourcen"),":",ADDRESS(ZuordLastRow,(ZuordFirstTiColumnNr+MATCH(AW$1,AllZuordWochStart,0)-1)))),AllZuordResId,$B29)))</f>
        <v>0</v>
      </c>
      <c r="AX29" s="87" cm="1">
        <f t="array" aca="1" ref="AX29" ca="1">IF($A29&lt;&gt;TXT_Zuord,"",IF(ISBLANK($B29),"Keine Res_Id",SUMIFS(INDIRECT(CONCATENATE(ADDRESS(ZuordFirstRow,(ZuordFirstTiColumnNr+MATCH(AX$1,AllZuordWochStart,0)-1),,,"Zuordnung_Ressourcen"),":",ADDRESS(ZuordLastRow,(ZuordFirstTiColumnNr+MATCH(AX$1,AllZuordWochStart,0)-1)))),AllZuordResId,$B29)))</f>
        <v>0</v>
      </c>
      <c r="AY29" s="87" cm="1">
        <f t="array" aca="1" ref="AY29" ca="1">IF($A29&lt;&gt;TXT_Zuord,"",IF(ISBLANK($B29),"Keine Res_Id",SUMIFS(INDIRECT(CONCATENATE(ADDRESS(ZuordFirstRow,(ZuordFirstTiColumnNr+MATCH(AY$1,AllZuordWochStart,0)-1),,,"Zuordnung_Ressourcen"),":",ADDRESS(ZuordLastRow,(ZuordFirstTiColumnNr+MATCH(AY$1,AllZuordWochStart,0)-1)))),AllZuordResId,$B29)))</f>
        <v>0</v>
      </c>
      <c r="AZ29" s="87" cm="1">
        <f t="array" aca="1" ref="AZ29" ca="1">IF($A29&lt;&gt;TXT_Zuord,"",IF(ISBLANK($B29),"Keine Res_Id",SUMIFS(INDIRECT(CONCATENATE(ADDRESS(ZuordFirstRow,(ZuordFirstTiColumnNr+MATCH(AZ$1,AllZuordWochStart,0)-1),,,"Zuordnung_Ressourcen"),":",ADDRESS(ZuordLastRow,(ZuordFirstTiColumnNr+MATCH(AZ$1,AllZuordWochStart,0)-1)))),AllZuordResId,$B29)))</f>
        <v>0</v>
      </c>
      <c r="BA29" s="87" cm="1">
        <f t="array" aca="1" ref="BA29" ca="1">IF($A29&lt;&gt;TXT_Zuord,"",IF(ISBLANK($B29),"Keine Res_Id",SUMIFS(INDIRECT(CONCATENATE(ADDRESS(ZuordFirstRow,(ZuordFirstTiColumnNr+MATCH(BA$1,AllZuordWochStart,0)-1),,,"Zuordnung_Ressourcen"),":",ADDRESS(ZuordLastRow,(ZuordFirstTiColumnNr+MATCH(BA$1,AllZuordWochStart,0)-1)))),AllZuordResId,$B29)))</f>
        <v>0</v>
      </c>
      <c r="BB29" s="87" cm="1">
        <f t="array" aca="1" ref="BB29" ca="1">IF($A29&lt;&gt;TXT_Zuord,"",IF(ISBLANK($B29),"Keine Res_Id",SUMIFS(INDIRECT(CONCATENATE(ADDRESS(ZuordFirstRow,(ZuordFirstTiColumnNr+MATCH(BB$1,AllZuordWochStart,0)-1),,,"Zuordnung_Ressourcen"),":",ADDRESS(ZuordLastRow,(ZuordFirstTiColumnNr+MATCH(BB$1,AllZuordWochStart,0)-1)))),AllZuordResId,$B29)))</f>
        <v>0</v>
      </c>
      <c r="BC29" s="87" cm="1">
        <f t="array" aca="1" ref="BC29" ca="1">IF($A29&lt;&gt;TXT_Zuord,"",IF(ISBLANK($B29),"Keine Res_Id",SUMIFS(INDIRECT(CONCATENATE(ADDRESS(ZuordFirstRow,(ZuordFirstTiColumnNr+MATCH(BC$1,AllZuordWochStart,0)-1),,,"Zuordnung_Ressourcen"),":",ADDRESS(ZuordLastRow,(ZuordFirstTiColumnNr+MATCH(BC$1,AllZuordWochStart,0)-1)))),AllZuordResId,$B29)))</f>
        <v>0</v>
      </c>
      <c r="BD29" s="87" cm="1">
        <f t="array" aca="1" ref="BD29" ca="1">IF($A29&lt;&gt;TXT_Zuord,"",IF(ISBLANK($B29),"Keine Res_Id",SUMIFS(INDIRECT(CONCATENATE(ADDRESS(ZuordFirstRow,(ZuordFirstTiColumnNr+MATCH(BD$1,AllZuordWochStart,0)-1),,,"Zuordnung_Ressourcen"),":",ADDRESS(ZuordLastRow,(ZuordFirstTiColumnNr+MATCH(BD$1,AllZuordWochStart,0)-1)))),AllZuordResId,$B29)))</f>
        <v>0</v>
      </c>
      <c r="BE29" s="87" cm="1">
        <f t="array" aca="1" ref="BE29" ca="1">IF($A29&lt;&gt;TXT_Zuord,"",IF(ISBLANK($B29),"Keine Res_Id",SUMIFS(INDIRECT(CONCATENATE(ADDRESS(ZuordFirstRow,(ZuordFirstTiColumnNr+MATCH(BE$1,AllZuordWochStart,0)-1),,,"Zuordnung_Ressourcen"),":",ADDRESS(ZuordLastRow,(ZuordFirstTiColumnNr+MATCH(BE$1,AllZuordWochStart,0)-1)))),AllZuordResId,$B29)))</f>
        <v>0</v>
      </c>
      <c r="BF29" s="87" cm="1">
        <f t="array" aca="1" ref="BF29" ca="1">IF($A29&lt;&gt;TXT_Zuord,"",IF(ISBLANK($B29),"Keine Res_Id",SUMIFS(INDIRECT(CONCATENATE(ADDRESS(ZuordFirstRow,(ZuordFirstTiColumnNr+MATCH(BF$1,AllZuordWochStart,0)-1),,,"Zuordnung_Ressourcen"),":",ADDRESS(ZuordLastRow,(ZuordFirstTiColumnNr+MATCH(BF$1,AllZuordWochStart,0)-1)))),AllZuordResId,$B29)))</f>
        <v>0</v>
      </c>
      <c r="BG29" s="87" cm="1">
        <f t="array" aca="1" ref="BG29" ca="1">IF($A29&lt;&gt;TXT_Zuord,"",IF(ISBLANK($B29),"Keine Res_Id",SUMIFS(INDIRECT(CONCATENATE(ADDRESS(ZuordFirstRow,(ZuordFirstTiColumnNr+MATCH(BG$1,AllZuordWochStart,0)-1),,,"Zuordnung_Ressourcen"),":",ADDRESS(ZuordLastRow,(ZuordFirstTiColumnNr+MATCH(BG$1,AllZuordWochStart,0)-1)))),AllZuordResId,$B29)))</f>
        <v>0</v>
      </c>
      <c r="BH29" s="87" cm="1">
        <f t="array" aca="1" ref="BH29" ca="1">IF($A29&lt;&gt;TXT_Zuord,"",IF(ISBLANK($B29),"Keine Res_Id",SUMIFS(INDIRECT(CONCATENATE(ADDRESS(ZuordFirstRow,(ZuordFirstTiColumnNr+MATCH(BH$1,AllZuordWochStart,0)-1),,,"Zuordnung_Ressourcen"),":",ADDRESS(ZuordLastRow,(ZuordFirstTiColumnNr+MATCH(BH$1,AllZuordWochStart,0)-1)))),AllZuordResId,$B29)))</f>
        <v>0</v>
      </c>
      <c r="BI29" s="87" cm="1">
        <f t="array" aca="1" ref="BI29" ca="1">IF($A29&lt;&gt;TXT_Zuord,"",IF(ISBLANK($B29),"Keine Res_Id",SUMIFS(INDIRECT(CONCATENATE(ADDRESS(ZuordFirstRow,(ZuordFirstTiColumnNr+MATCH(BI$1,AllZuordWochStart,0)-1),,,"Zuordnung_Ressourcen"),":",ADDRESS(ZuordLastRow,(ZuordFirstTiColumnNr+MATCH(BI$1,AllZuordWochStart,0)-1)))),AllZuordResId,$B29)))</f>
        <v>0</v>
      </c>
      <c r="BJ29" s="87" cm="1">
        <f t="array" aca="1" ref="BJ29" ca="1">IF($A29&lt;&gt;TXT_Zuord,"",IF(ISBLANK($B29),"Keine Res_Id",SUMIFS(INDIRECT(CONCATENATE(ADDRESS(ZuordFirstRow,(ZuordFirstTiColumnNr+MATCH(BJ$1,AllZuordWochStart,0)-1),,,"Zuordnung_Ressourcen"),":",ADDRESS(ZuordLastRow,(ZuordFirstTiColumnNr+MATCH(BJ$1,AllZuordWochStart,0)-1)))),AllZuordResId,$B29)))</f>
        <v>0</v>
      </c>
      <c r="BK29" s="87" cm="1">
        <f t="array" aca="1" ref="BK29" ca="1">IF($A29&lt;&gt;TXT_Zuord,"",IF(ISBLANK($B29),"Keine Res_Id",SUMIFS(INDIRECT(CONCATENATE(ADDRESS(ZuordFirstRow,(ZuordFirstTiColumnNr+MATCH(BK$1,AllZuordWochStart,0)-1),,,"Zuordnung_Ressourcen"),":",ADDRESS(ZuordLastRow,(ZuordFirstTiColumnNr+MATCH(BK$1,AllZuordWochStart,0)-1)))),AllZuordResId,$B29)))</f>
        <v>0</v>
      </c>
      <c r="BL29" s="87" cm="1">
        <f t="array" aca="1" ref="BL29" ca="1">IF($A29&lt;&gt;TXT_Zuord,"",IF(ISBLANK($B29),"Keine Res_Id",SUMIFS(INDIRECT(CONCATENATE(ADDRESS(ZuordFirstRow,(ZuordFirstTiColumnNr+MATCH(BL$1,AllZuordWochStart,0)-1),,,"Zuordnung_Ressourcen"),":",ADDRESS(ZuordLastRow,(ZuordFirstTiColumnNr+MATCH(BL$1,AllZuordWochStart,0)-1)))),AllZuordResId,$B29)))</f>
        <v>0</v>
      </c>
      <c r="BM29" s="87" cm="1">
        <f t="array" aca="1" ref="BM29" ca="1">IF($A29&lt;&gt;TXT_Zuord,"",IF(ISBLANK($B29),"Keine Res_Id",SUMIFS(INDIRECT(CONCATENATE(ADDRESS(ZuordFirstRow,(ZuordFirstTiColumnNr+MATCH(BM$1,AllZuordWochStart,0)-1),,,"Zuordnung_Ressourcen"),":",ADDRESS(ZuordLastRow,(ZuordFirstTiColumnNr+MATCH(BM$1,AllZuordWochStart,0)-1)))),AllZuordResId,$B29)))</f>
        <v>0</v>
      </c>
      <c r="BN29" s="87" cm="1">
        <f t="array" aca="1" ref="BN29" ca="1">IF($A29&lt;&gt;TXT_Zuord,"",IF(ISBLANK($B29),"Keine Res_Id",SUMIFS(INDIRECT(CONCATENATE(ADDRESS(ZuordFirstRow,(ZuordFirstTiColumnNr+MATCH(BN$1,AllZuordWochStart,0)-1),,,"Zuordnung_Ressourcen"),":",ADDRESS(ZuordLastRow,(ZuordFirstTiColumnNr+MATCH(BN$1,AllZuordWochStart,0)-1)))),AllZuordResId,$B29)))</f>
        <v>0</v>
      </c>
      <c r="BO29" s="87" cm="1">
        <f t="array" aca="1" ref="BO29" ca="1">IF($A29&lt;&gt;TXT_Zuord,"",IF(ISBLANK($B29),"Keine Res_Id",SUMIFS(INDIRECT(CONCATENATE(ADDRESS(ZuordFirstRow,(ZuordFirstTiColumnNr+MATCH(BO$1,AllZuordWochStart,0)-1),,,"Zuordnung_Ressourcen"),":",ADDRESS(ZuordLastRow,(ZuordFirstTiColumnNr+MATCH(BO$1,AllZuordWochStart,0)-1)))),AllZuordResId,$B29)))</f>
        <v>0</v>
      </c>
      <c r="BP29" s="87" cm="1">
        <f t="array" aca="1" ref="BP29" ca="1">IF($A29&lt;&gt;TXT_Zuord,"",IF(ISBLANK($B29),"Keine Res_Id",SUMIFS(INDIRECT(CONCATENATE(ADDRESS(ZuordFirstRow,(ZuordFirstTiColumnNr+MATCH(BP$1,AllZuordWochStart,0)-1),,,"Zuordnung_Ressourcen"),":",ADDRESS(ZuordLastRow,(ZuordFirstTiColumnNr+MATCH(BP$1,AllZuordWochStart,0)-1)))),AllZuordResId,$B29)))</f>
        <v>0</v>
      </c>
      <c r="BQ29" s="87" cm="1">
        <f t="array" aca="1" ref="BQ29" ca="1">IF($A29&lt;&gt;TXT_Zuord,"",IF(ISBLANK($B29),"Keine Res_Id",SUMIFS(INDIRECT(CONCATENATE(ADDRESS(ZuordFirstRow,(ZuordFirstTiColumnNr+MATCH(BQ$1,AllZuordWochStart,0)-1),,,"Zuordnung_Ressourcen"),":",ADDRESS(ZuordLastRow,(ZuordFirstTiColumnNr+MATCH(BQ$1,AllZuordWochStart,0)-1)))),AllZuordResId,$B29)))</f>
        <v>0</v>
      </c>
      <c r="BR29" s="87" cm="1">
        <f t="array" aca="1" ref="BR29" ca="1">IF($A29&lt;&gt;TXT_Zuord,"",IF(ISBLANK($B29),"Keine Res_Id",SUMIFS(INDIRECT(CONCATENATE(ADDRESS(ZuordFirstRow,(ZuordFirstTiColumnNr+MATCH(BR$1,AllZuordWochStart,0)-1),,,"Zuordnung_Ressourcen"),":",ADDRESS(ZuordLastRow,(ZuordFirstTiColumnNr+MATCH(BR$1,AllZuordWochStart,0)-1)))),AllZuordResId,$B29)))</f>
        <v>0</v>
      </c>
      <c r="BS29" s="87" cm="1">
        <f t="array" aca="1" ref="BS29" ca="1">IF($A29&lt;&gt;TXT_Zuord,"",IF(ISBLANK($B29),"Keine Res_Id",SUMIFS(INDIRECT(CONCATENATE(ADDRESS(ZuordFirstRow,(ZuordFirstTiColumnNr+MATCH(BS$1,AllZuordWochStart,0)-1),,,"Zuordnung_Ressourcen"),":",ADDRESS(ZuordLastRow,(ZuordFirstTiColumnNr+MATCH(BS$1,AllZuordWochStart,0)-1)))),AllZuordResId,$B29)))</f>
        <v>0</v>
      </c>
      <c r="BT29" s="87" cm="1">
        <f t="array" aca="1" ref="BT29" ca="1">IF($A29&lt;&gt;TXT_Zuord,"",IF(ISBLANK($B29),"Keine Res_Id",SUMIFS(INDIRECT(CONCATENATE(ADDRESS(ZuordFirstRow,(ZuordFirstTiColumnNr+MATCH(BT$1,AllZuordWochStart,0)-1),,,"Zuordnung_Ressourcen"),":",ADDRESS(ZuordLastRow,(ZuordFirstTiColumnNr+MATCH(BT$1,AllZuordWochStart,0)-1)))),AllZuordResId,$B29)))</f>
        <v>0</v>
      </c>
      <c r="BU29" s="87" cm="1">
        <f t="array" aca="1" ref="BU29" ca="1">IF($A29&lt;&gt;TXT_Zuord,"",IF(ISBLANK($B29),"Keine Res_Id",SUMIFS(INDIRECT(CONCATENATE(ADDRESS(ZuordFirstRow,(ZuordFirstTiColumnNr+MATCH(BU$1,AllZuordWochStart,0)-1),,,"Zuordnung_Ressourcen"),":",ADDRESS(ZuordLastRow,(ZuordFirstTiColumnNr+MATCH(BU$1,AllZuordWochStart,0)-1)))),AllZuordResId,$B29)))</f>
        <v>0</v>
      </c>
      <c r="BV29" s="87" cm="1">
        <f t="array" aca="1" ref="BV29" ca="1">IF($A29&lt;&gt;TXT_Zuord,"",IF(ISBLANK($B29),"Keine Res_Id",SUMIFS(INDIRECT(CONCATENATE(ADDRESS(ZuordFirstRow,(ZuordFirstTiColumnNr+MATCH(BV$1,AllZuordWochStart,0)-1),,,"Zuordnung_Ressourcen"),":",ADDRESS(ZuordLastRow,(ZuordFirstTiColumnNr+MATCH(BV$1,AllZuordWochStart,0)-1)))),AllZuordResId,$B29)))</f>
        <v>0</v>
      </c>
      <c r="BW29" s="87" cm="1">
        <f t="array" aca="1" ref="BW29" ca="1">IF($A29&lt;&gt;TXT_Zuord,"",IF(ISBLANK($B29),"Keine Res_Id",SUMIFS(INDIRECT(CONCATENATE(ADDRESS(ZuordFirstRow,(ZuordFirstTiColumnNr+MATCH(BW$1,AllZuordWochStart,0)-1),,,"Zuordnung_Ressourcen"),":",ADDRESS(ZuordLastRow,(ZuordFirstTiColumnNr+MATCH(BW$1,AllZuordWochStart,0)-1)))),AllZuordResId,$B29)))</f>
        <v>0</v>
      </c>
      <c r="BX29" s="87" cm="1">
        <f t="array" aca="1" ref="BX29" ca="1">IF($A29&lt;&gt;TXT_Zuord,"",IF(ISBLANK($B29),"Keine Res_Id",SUMIFS(INDIRECT(CONCATENATE(ADDRESS(ZuordFirstRow,(ZuordFirstTiColumnNr+MATCH(BX$1,AllZuordWochStart,0)-1),,,"Zuordnung_Ressourcen"),":",ADDRESS(ZuordLastRow,(ZuordFirstTiColumnNr+MATCH(BX$1,AllZuordWochStart,0)-1)))),AllZuordResId,$B29)))</f>
        <v>0</v>
      </c>
      <c r="BY29" s="87" cm="1">
        <f t="array" aca="1" ref="BY29" ca="1">IF($A29&lt;&gt;TXT_Zuord,"",IF(ISBLANK($B29),"Keine Res_Id",SUMIFS(INDIRECT(CONCATENATE(ADDRESS(ZuordFirstRow,(ZuordFirstTiColumnNr+MATCH(BY$1,AllZuordWochStart,0)-1),,,"Zuordnung_Ressourcen"),":",ADDRESS(ZuordLastRow,(ZuordFirstTiColumnNr+MATCH(BY$1,AllZuordWochStart,0)-1)))),AllZuordResId,$B29)))</f>
        <v>0</v>
      </c>
      <c r="BZ29" s="87" cm="1">
        <f t="array" aca="1" ref="BZ29" ca="1">IF($A29&lt;&gt;TXT_Zuord,"",IF(ISBLANK($B29),"Keine Res_Id",SUMIFS(INDIRECT(CONCATENATE(ADDRESS(ZuordFirstRow,(ZuordFirstTiColumnNr+MATCH(BZ$1,AllZuordWochStart,0)-1),,,"Zuordnung_Ressourcen"),":",ADDRESS(ZuordLastRow,(ZuordFirstTiColumnNr+MATCH(BZ$1,AllZuordWochStart,0)-1)))),AllZuordResId,$B29)))</f>
        <v>0</v>
      </c>
      <c r="CA29" s="87" cm="1">
        <f t="array" aca="1" ref="CA29" ca="1">IF($A29&lt;&gt;TXT_Zuord,"",IF(ISBLANK($B29),"Keine Res_Id",SUMIFS(INDIRECT(CONCATENATE(ADDRESS(ZuordFirstRow,(ZuordFirstTiColumnNr+MATCH(CA$1,AllZuordWochStart,0)-1),,,"Zuordnung_Ressourcen"),":",ADDRESS(ZuordLastRow,(ZuordFirstTiColumnNr+MATCH(CA$1,AllZuordWochStart,0)-1)))),AllZuordResId,$B29)))</f>
        <v>0</v>
      </c>
      <c r="CB29" s="87" cm="1">
        <f t="array" aca="1" ref="CB29" ca="1">IF($A29&lt;&gt;TXT_Zuord,"",IF(ISBLANK($B29),"Keine Res_Id",SUMIFS(INDIRECT(CONCATENATE(ADDRESS(ZuordFirstRow,(ZuordFirstTiColumnNr+MATCH(CB$1,AllZuordWochStart,0)-1),,,"Zuordnung_Ressourcen"),":",ADDRESS(ZuordLastRow,(ZuordFirstTiColumnNr+MATCH(CB$1,AllZuordWochStart,0)-1)))),AllZuordResId,$B29)))</f>
        <v>0</v>
      </c>
      <c r="CC29" s="87" cm="1">
        <f t="array" aca="1" ref="CC29" ca="1">IF($A29&lt;&gt;TXT_Zuord,"",IF(ISBLANK($B29),"Keine Res_Id",SUMIFS(INDIRECT(CONCATENATE(ADDRESS(ZuordFirstRow,(ZuordFirstTiColumnNr+MATCH(CC$1,AllZuordWochStart,0)-1),,,"Zuordnung_Ressourcen"),":",ADDRESS(ZuordLastRow,(ZuordFirstTiColumnNr+MATCH(CC$1,AllZuordWochStart,0)-1)))),AllZuordResId,$B29)))</f>
        <v>0</v>
      </c>
      <c r="CD29" s="87" cm="1">
        <f t="array" aca="1" ref="CD29" ca="1">IF($A29&lt;&gt;TXT_Zuord,"",IF(ISBLANK($B29),"Keine Res_Id",SUMIFS(INDIRECT(CONCATENATE(ADDRESS(ZuordFirstRow,(ZuordFirstTiColumnNr+MATCH(CD$1,AllZuordWochStart,0)-1),,,"Zuordnung_Ressourcen"),":",ADDRESS(ZuordLastRow,(ZuordFirstTiColumnNr+MATCH(CD$1,AllZuordWochStart,0)-1)))),AllZuordResId,$B29)))</f>
        <v>0</v>
      </c>
      <c r="CE29" s="87" cm="1">
        <f t="array" aca="1" ref="CE29" ca="1">IF($A29&lt;&gt;TXT_Zuord,"",IF(ISBLANK($B29),"Keine Res_Id",SUMIFS(INDIRECT(CONCATENATE(ADDRESS(ZuordFirstRow,(ZuordFirstTiColumnNr+MATCH(CE$1,AllZuordWochStart,0)-1),,,"Zuordnung_Ressourcen"),":",ADDRESS(ZuordLastRow,(ZuordFirstTiColumnNr+MATCH(CE$1,AllZuordWochStart,0)-1)))),AllZuordResId,$B29)))</f>
        <v>0</v>
      </c>
      <c r="CF29" s="87" cm="1">
        <f t="array" aca="1" ref="CF29" ca="1">IF($A29&lt;&gt;TXT_Zuord,"",IF(ISBLANK($B29),"Keine Res_Id",SUMIFS(INDIRECT(CONCATENATE(ADDRESS(ZuordFirstRow,(ZuordFirstTiColumnNr+MATCH(CF$1,AllZuordWochStart,0)-1),,,"Zuordnung_Ressourcen"),":",ADDRESS(ZuordLastRow,(ZuordFirstTiColumnNr+MATCH(CF$1,AllZuordWochStart,0)-1)))),AllZuordResId,$B29)))</f>
        <v>0</v>
      </c>
      <c r="CG29" s="87" cm="1">
        <f t="array" aca="1" ref="CG29" ca="1">IF($A29&lt;&gt;TXT_Zuord,"",IF(ISBLANK($B29),"Keine Res_Id",SUMIFS(INDIRECT(CONCATENATE(ADDRESS(ZuordFirstRow,(ZuordFirstTiColumnNr+MATCH(CG$1,AllZuordWochStart,0)-1),,,"Zuordnung_Ressourcen"),":",ADDRESS(ZuordLastRow,(ZuordFirstTiColumnNr+MATCH(CG$1,AllZuordWochStart,0)-1)))),AllZuordResId,$B29)))</f>
        <v>0</v>
      </c>
      <c r="CH29" s="87" cm="1">
        <f t="array" aca="1" ref="CH29" ca="1">IF($A29&lt;&gt;TXT_Zuord,"",IF(ISBLANK($B29),"Keine Res_Id",SUMIFS(INDIRECT(CONCATENATE(ADDRESS(ZuordFirstRow,(ZuordFirstTiColumnNr+MATCH(CH$1,AllZuordWochStart,0)-1),,,"Zuordnung_Ressourcen"),":",ADDRESS(ZuordLastRow,(ZuordFirstTiColumnNr+MATCH(CH$1,AllZuordWochStart,0)-1)))),AllZuordResId,$B29)))</f>
        <v>0</v>
      </c>
      <c r="CI29" s="87" cm="1">
        <f t="array" aca="1" ref="CI29" ca="1">IF($A29&lt;&gt;TXT_Zuord,"",IF(ISBLANK($B29),"Keine Res_Id",SUMIFS(INDIRECT(CONCATENATE(ADDRESS(ZuordFirstRow,(ZuordFirstTiColumnNr+MATCH(CI$1,AllZuordWochStart,0)-1),,,"Zuordnung_Ressourcen"),":",ADDRESS(ZuordLastRow,(ZuordFirstTiColumnNr+MATCH(CI$1,AllZuordWochStart,0)-1)))),AllZuordResId,$B29)))</f>
        <v>0</v>
      </c>
      <c r="CJ29" s="87" cm="1">
        <f t="array" aca="1" ref="CJ29" ca="1">IF($A29&lt;&gt;TXT_Zuord,"",IF(ISBLANK($B29),"Keine Res_Id",SUMIFS(INDIRECT(CONCATENATE(ADDRESS(ZuordFirstRow,(ZuordFirstTiColumnNr+MATCH(CJ$1,AllZuordWochStart,0)-1),,,"Zuordnung_Ressourcen"),":",ADDRESS(ZuordLastRow,(ZuordFirstTiColumnNr+MATCH(CJ$1,AllZuordWochStart,0)-1)))),AllZuordResId,$B29)))</f>
        <v>0</v>
      </c>
      <c r="CK29" s="87" cm="1">
        <f t="array" aca="1" ref="CK29" ca="1">IF($A29&lt;&gt;TXT_Zuord,"",IF(ISBLANK($B29),"Keine Res_Id",SUMIFS(INDIRECT(CONCATENATE(ADDRESS(ZuordFirstRow,(ZuordFirstTiColumnNr+MATCH(CK$1,AllZuordWochStart,0)-1),,,"Zuordnung_Ressourcen"),":",ADDRESS(ZuordLastRow,(ZuordFirstTiColumnNr+MATCH(CK$1,AllZuordWochStart,0)-1)))),AllZuordResId,$B29)))</f>
        <v>0</v>
      </c>
      <c r="CL29" s="87" cm="1">
        <f t="array" aca="1" ref="CL29" ca="1">IF($A29&lt;&gt;TXT_Zuord,"",IF(ISBLANK($B29),"Keine Res_Id",SUMIFS(INDIRECT(CONCATENATE(ADDRESS(ZuordFirstRow,(ZuordFirstTiColumnNr+MATCH(CL$1,AllZuordWochStart,0)-1),,,"Zuordnung_Ressourcen"),":",ADDRESS(ZuordLastRow,(ZuordFirstTiColumnNr+MATCH(CL$1,AllZuordWochStart,0)-1)))),AllZuordResId,$B29)))</f>
        <v>0</v>
      </c>
      <c r="CM29" s="87" cm="1">
        <f t="array" aca="1" ref="CM29" ca="1">IF($A29&lt;&gt;TXT_Zuord,"",IF(ISBLANK($B29),"Keine Res_Id",SUMIFS(INDIRECT(CONCATENATE(ADDRESS(ZuordFirstRow,(ZuordFirstTiColumnNr+MATCH(CM$1,AllZuordWochStart,0)-1),,,"Zuordnung_Ressourcen"),":",ADDRESS(ZuordLastRow,(ZuordFirstTiColumnNr+MATCH(CM$1,AllZuordWochStart,0)-1)))),AllZuordResId,$B29)))</f>
        <v>0</v>
      </c>
      <c r="CN29" s="87" cm="1">
        <f t="array" aca="1" ref="CN29" ca="1">IF($A29&lt;&gt;TXT_Zuord,"",IF(ISBLANK($B29),"Keine Res_Id",SUMIFS(INDIRECT(CONCATENATE(ADDRESS(ZuordFirstRow,(ZuordFirstTiColumnNr+MATCH(CN$1,AllZuordWochStart,0)-1),,,"Zuordnung_Ressourcen"),":",ADDRESS(ZuordLastRow,(ZuordFirstTiColumnNr+MATCH(CN$1,AllZuordWochStart,0)-1)))),AllZuordResId,$B29)))</f>
        <v>0</v>
      </c>
      <c r="CO29" s="87" cm="1">
        <f t="array" aca="1" ref="CO29" ca="1">IF($A29&lt;&gt;TXT_Zuord,"",IF(ISBLANK($B29),"Keine Res_Id",SUMIFS(INDIRECT(CONCATENATE(ADDRESS(ZuordFirstRow,(ZuordFirstTiColumnNr+MATCH(CO$1,AllZuordWochStart,0)-1),,,"Zuordnung_Ressourcen"),":",ADDRESS(ZuordLastRow,(ZuordFirstTiColumnNr+MATCH(CO$1,AllZuordWochStart,0)-1)))),AllZuordResId,$B29)))</f>
        <v>0</v>
      </c>
      <c r="CP29" s="87" cm="1">
        <f t="array" aca="1" ref="CP29" ca="1">IF($A29&lt;&gt;TXT_Zuord,"",IF(ISBLANK($B29),"Keine Res_Id",SUMIFS(INDIRECT(CONCATENATE(ADDRESS(ZuordFirstRow,(ZuordFirstTiColumnNr+MATCH(CP$1,AllZuordWochStart,0)-1),,,"Zuordnung_Ressourcen"),":",ADDRESS(ZuordLastRow,(ZuordFirstTiColumnNr+MATCH(CP$1,AllZuordWochStart,0)-1)))),AllZuordResId,$B29)))</f>
        <v>0</v>
      </c>
      <c r="CQ29" s="87" cm="1">
        <f t="array" aca="1" ref="CQ29" ca="1">IF($A29&lt;&gt;TXT_Zuord,"",IF(ISBLANK($B29),"Keine Res_Id",SUMIFS(INDIRECT(CONCATENATE(ADDRESS(ZuordFirstRow,(ZuordFirstTiColumnNr+MATCH(CQ$1,AllZuordWochStart,0)-1),,,"Zuordnung_Ressourcen"),":",ADDRESS(ZuordLastRow,(ZuordFirstTiColumnNr+MATCH(CQ$1,AllZuordWochStart,0)-1)))),AllZuordResId,$B29)))</f>
        <v>0</v>
      </c>
      <c r="CR29" s="87" cm="1">
        <f t="array" aca="1" ref="CR29" ca="1">IF($A29&lt;&gt;TXT_Zuord,"",IF(ISBLANK($B29),"Keine Res_Id",SUMIFS(INDIRECT(CONCATENATE(ADDRESS(ZuordFirstRow,(ZuordFirstTiColumnNr+MATCH(CR$1,AllZuordWochStart,0)-1),,,"Zuordnung_Ressourcen"),":",ADDRESS(ZuordLastRow,(ZuordFirstTiColumnNr+MATCH(CR$1,AllZuordWochStart,0)-1)))),AllZuordResId,$B29)))</f>
        <v>0</v>
      </c>
      <c r="CS29" s="87" cm="1">
        <f t="array" aca="1" ref="CS29" ca="1">IF($A29&lt;&gt;TXT_Zuord,"",IF(ISBLANK($B29),"Keine Res_Id",SUMIFS(INDIRECT(CONCATENATE(ADDRESS(ZuordFirstRow,(ZuordFirstTiColumnNr+MATCH(CS$1,AllZuordWochStart,0)-1),,,"Zuordnung_Ressourcen"),":",ADDRESS(ZuordLastRow,(ZuordFirstTiColumnNr+MATCH(CS$1,AllZuordWochStart,0)-1)))),AllZuordResId,$B29)))</f>
        <v>0</v>
      </c>
      <c r="CT29" s="87" cm="1">
        <f t="array" aca="1" ref="CT29" ca="1">IF($A29&lt;&gt;TXT_Zuord,"",IF(ISBLANK($B29),"Keine Res_Id",SUMIFS(INDIRECT(CONCATENATE(ADDRESS(ZuordFirstRow,(ZuordFirstTiColumnNr+MATCH(CT$1,AllZuordWochStart,0)-1),,,"Zuordnung_Ressourcen"),":",ADDRESS(ZuordLastRow,(ZuordFirstTiColumnNr+MATCH(CT$1,AllZuordWochStart,0)-1)))),AllZuordResId,$B29)))</f>
        <v>0</v>
      </c>
      <c r="CU29" s="87" cm="1">
        <f t="array" aca="1" ref="CU29" ca="1">IF($A29&lt;&gt;TXT_Zuord,"",IF(ISBLANK($B29),"Keine Res_Id",SUMIFS(INDIRECT(CONCATENATE(ADDRESS(ZuordFirstRow,(ZuordFirstTiColumnNr+MATCH(CU$1,AllZuordWochStart,0)-1),,,"Zuordnung_Ressourcen"),":",ADDRESS(ZuordLastRow,(ZuordFirstTiColumnNr+MATCH(CU$1,AllZuordWochStart,0)-1)))),AllZuordResId,$B29)))</f>
        <v>0</v>
      </c>
      <c r="CV29" s="87" cm="1">
        <f t="array" aca="1" ref="CV29" ca="1">IF($A29&lt;&gt;TXT_Zuord,"",IF(ISBLANK($B29),"Keine Res_Id",SUMIFS(INDIRECT(CONCATENATE(ADDRESS(ZuordFirstRow,(ZuordFirstTiColumnNr+MATCH(CV$1,AllZuordWochStart,0)-1),,,"Zuordnung_Ressourcen"),":",ADDRESS(ZuordLastRow,(ZuordFirstTiColumnNr+MATCH(CV$1,AllZuordWochStart,0)-1)))),AllZuordResId,$B29)))</f>
        <v>0</v>
      </c>
      <c r="CW29" s="87" cm="1">
        <f t="array" aca="1" ref="CW29" ca="1">IF($A29&lt;&gt;TXT_Zuord,"",IF(ISBLANK($B29),"Keine Res_Id",SUMIFS(INDIRECT(CONCATENATE(ADDRESS(ZuordFirstRow,(ZuordFirstTiColumnNr+MATCH(CW$1,AllZuordWochStart,0)-1),,,"Zuordnung_Ressourcen"),":",ADDRESS(ZuordLastRow,(ZuordFirstTiColumnNr+MATCH(CW$1,AllZuordWochStart,0)-1)))),AllZuordResId,$B29)))</f>
        <v>0</v>
      </c>
      <c r="CX29" s="87" cm="1">
        <f t="array" aca="1" ref="CX29" ca="1">IF($A29&lt;&gt;TXT_Zuord,"",IF(ISBLANK($B29),"Keine Res_Id",SUMIFS(INDIRECT(CONCATENATE(ADDRESS(ZuordFirstRow,(ZuordFirstTiColumnNr+MATCH(CX$1,AllZuordWochStart,0)-1),,,"Zuordnung_Ressourcen"),":",ADDRESS(ZuordLastRow,(ZuordFirstTiColumnNr+MATCH(CX$1,AllZuordWochStart,0)-1)))),AllZuordResId,$B29)))</f>
        <v>0</v>
      </c>
      <c r="CY29" s="87" cm="1">
        <f t="array" aca="1" ref="CY29" ca="1">IF($A29&lt;&gt;TXT_Zuord,"",IF(ISBLANK($B29),"Keine Res_Id",SUMIFS(INDIRECT(CONCATENATE(ADDRESS(ZuordFirstRow,(ZuordFirstTiColumnNr+MATCH(CY$1,AllZuordWochStart,0)-1),,,"Zuordnung_Ressourcen"),":",ADDRESS(ZuordLastRow,(ZuordFirstTiColumnNr+MATCH(CY$1,AllZuordWochStart,0)-1)))),AllZuordResId,$B29)))</f>
        <v>0</v>
      </c>
      <c r="CZ29" s="87" cm="1">
        <f t="array" aca="1" ref="CZ29" ca="1">IF($A29&lt;&gt;TXT_Zuord,"",IF(ISBLANK($B29),"Keine Res_Id",SUMIFS(INDIRECT(CONCATENATE(ADDRESS(ZuordFirstRow,(ZuordFirstTiColumnNr+MATCH(CZ$1,AllZuordWochStart,0)-1),,,"Zuordnung_Ressourcen"),":",ADDRESS(ZuordLastRow,(ZuordFirstTiColumnNr+MATCH(CZ$1,AllZuordWochStart,0)-1)))),AllZuordResId,$B29)))</f>
        <v>0</v>
      </c>
      <c r="DA29" s="87" cm="1">
        <f t="array" aca="1" ref="DA29" ca="1">IF($A29&lt;&gt;TXT_Zuord,"",IF(ISBLANK($B29),"Keine Res_Id",SUMIFS(INDIRECT(CONCATENATE(ADDRESS(ZuordFirstRow,(ZuordFirstTiColumnNr+MATCH(DA$1,AllZuordWochStart,0)-1),,,"Zuordnung_Ressourcen"),":",ADDRESS(ZuordLastRow,(ZuordFirstTiColumnNr+MATCH(DA$1,AllZuordWochStart,0)-1)))),AllZuordResId,$B29)))</f>
        <v>0</v>
      </c>
      <c r="DB29" s="87" cm="1">
        <f t="array" aca="1" ref="DB29" ca="1">IF($A29&lt;&gt;TXT_Zuord,"",IF(ISBLANK($B29),"Keine Res_Id",SUMIFS(INDIRECT(CONCATENATE(ADDRESS(ZuordFirstRow,(ZuordFirstTiColumnNr+MATCH(DB$1,AllZuordWochStart,0)-1),,,"Zuordnung_Ressourcen"),":",ADDRESS(ZuordLastRow,(ZuordFirstTiColumnNr+MATCH(DB$1,AllZuordWochStart,0)-1)))),AllZuordResId,$B29)))</f>
        <v>0</v>
      </c>
      <c r="DC29" s="87" cm="1">
        <f t="array" aca="1" ref="DC29" ca="1">IF($A29&lt;&gt;TXT_Zuord,"",IF(ISBLANK($B29),"Keine Res_Id",SUMIFS(INDIRECT(CONCATENATE(ADDRESS(ZuordFirstRow,(ZuordFirstTiColumnNr+MATCH(DC$1,AllZuordWochStart,0)-1),,,"Zuordnung_Ressourcen"),":",ADDRESS(ZuordLastRow,(ZuordFirstTiColumnNr+MATCH(DC$1,AllZuordWochStart,0)-1)))),AllZuordResId,$B29)))</f>
        <v>0</v>
      </c>
      <c r="DD29" s="87" cm="1">
        <f t="array" aca="1" ref="DD29" ca="1">IF($A29&lt;&gt;TXT_Zuord,"",IF(ISBLANK($B29),"Keine Res_Id",SUMIFS(INDIRECT(CONCATENATE(ADDRESS(ZuordFirstRow,(ZuordFirstTiColumnNr+MATCH(DD$1,AllZuordWochStart,0)-1),,,"Zuordnung_Ressourcen"),":",ADDRESS(ZuordLastRow,(ZuordFirstTiColumnNr+MATCH(DD$1,AllZuordWochStart,0)-1)))),AllZuordResId,$B29)))</f>
        <v>0</v>
      </c>
      <c r="DE29" s="87" cm="1">
        <f t="array" aca="1" ref="DE29" ca="1">IF($A29&lt;&gt;TXT_Zuord,"",IF(ISBLANK($B29),"Keine Res_Id",SUMIFS(INDIRECT(CONCATENATE(ADDRESS(ZuordFirstRow,(ZuordFirstTiColumnNr+MATCH(DE$1,AllZuordWochStart,0)-1),,,"Zuordnung_Ressourcen"),":",ADDRESS(ZuordLastRow,(ZuordFirstTiColumnNr+MATCH(DE$1,AllZuordWochStart,0)-1)))),AllZuordResId,$B29)))</f>
        <v>0</v>
      </c>
      <c r="DF29" s="87" cm="1">
        <f t="array" aca="1" ref="DF29" ca="1">IF($A29&lt;&gt;TXT_Zuord,"",IF(ISBLANK($B29),"Keine Res_Id",SUMIFS(INDIRECT(CONCATENATE(ADDRESS(ZuordFirstRow,(ZuordFirstTiColumnNr+MATCH(DF$1,AllZuordWochStart,0)-1),,,"Zuordnung_Ressourcen"),":",ADDRESS(ZuordLastRow,(ZuordFirstTiColumnNr+MATCH(DF$1,AllZuordWochStart,0)-1)))),AllZuordResId,$B29)))</f>
        <v>0</v>
      </c>
      <c r="DG29" s="87" cm="1">
        <f t="array" aca="1" ref="DG29" ca="1">IF($A29&lt;&gt;TXT_Zuord,"",IF(ISBLANK($B29),"Keine Res_Id",SUMIFS(INDIRECT(CONCATENATE(ADDRESS(ZuordFirstRow,(ZuordFirstTiColumnNr+MATCH(DG$1,AllZuordWochStart,0)-1),,,"Zuordnung_Ressourcen"),":",ADDRESS(ZuordLastRow,(ZuordFirstTiColumnNr+MATCH(DG$1,AllZuordWochStart,0)-1)))),AllZuordResId,$B29)))</f>
        <v>0</v>
      </c>
    </row>
    <row r="30" spans="1:111" s="23" customFormat="1" ht="16.5" x14ac:dyDescent="0.3">
      <c r="A30" s="74" t="s">
        <v>100</v>
      </c>
      <c r="B30" s="69"/>
      <c r="C30" s="65"/>
      <c r="D30" s="65"/>
      <c r="E30" s="65"/>
      <c r="F30" s="65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</row>
    <row r="31" spans="1:111" s="23" customFormat="1" ht="16.5" x14ac:dyDescent="0.3">
      <c r="A31" s="74" t="s">
        <v>101</v>
      </c>
      <c r="B31" s="87">
        <f>B30</f>
        <v>0</v>
      </c>
      <c r="C31" s="90">
        <f>C30</f>
        <v>0</v>
      </c>
      <c r="D31" s="90">
        <f>D30</f>
        <v>0</v>
      </c>
      <c r="E31" s="90">
        <f>E30</f>
        <v>0</v>
      </c>
      <c r="F31" s="90">
        <f>F30</f>
        <v>0</v>
      </c>
      <c r="G31" s="87" cm="1">
        <f t="array" aca="1" ref="G31" ca="1">IF($A31&lt;&gt;TXT_Zuord,"",IF(ISBLANK($B31),"Keine Res_Id",SUMIFS(INDIRECT(CONCATENATE(ADDRESS(ZuordFirstRow,(ZuordFirstTiColumnNr+MATCH(G$1,AllZuordWochStart,0)-1),,,"Zuordnung_Ressourcen"),":",ADDRESS(ZuordLastRow,(ZuordFirstTiColumnNr+MATCH(G$1,AllZuordWochStart,0)-1)))),AllZuordResId,$B31)))</f>
        <v>0</v>
      </c>
      <c r="H31" s="87" cm="1">
        <f t="array" aca="1" ref="H31" ca="1">IF($A31&lt;&gt;TXT_Zuord,"",IF(ISBLANK($B31),"Keine Res_Id",SUMIFS(INDIRECT(CONCATENATE(ADDRESS(ZuordFirstRow,(ZuordFirstTiColumnNr+MATCH(H$1,AllZuordWochStart,0)-1),,,"Zuordnung_Ressourcen"),":",ADDRESS(ZuordLastRow,(ZuordFirstTiColumnNr+MATCH(H$1,AllZuordWochStart,0)-1)))),AllZuordResId,$B31)))</f>
        <v>0</v>
      </c>
      <c r="I31" s="87" cm="1">
        <f t="array" aca="1" ref="I31" ca="1">IF($A31&lt;&gt;TXT_Zuord,"",IF(ISBLANK($B31),"Keine Res_Id",SUMIFS(INDIRECT(CONCATENATE(ADDRESS(ZuordFirstRow,(ZuordFirstTiColumnNr+MATCH(I$1,AllZuordWochStart,0)-1),,,"Zuordnung_Ressourcen"),":",ADDRESS(ZuordLastRow,(ZuordFirstTiColumnNr+MATCH(I$1,AllZuordWochStart,0)-1)))),AllZuordResId,$B31)))</f>
        <v>0</v>
      </c>
      <c r="J31" s="87" cm="1">
        <f t="array" aca="1" ref="J31" ca="1">IF($A31&lt;&gt;TXT_Zuord,"",IF(ISBLANK($B31),"Keine Res_Id",SUMIFS(INDIRECT(CONCATENATE(ADDRESS(ZuordFirstRow,(ZuordFirstTiColumnNr+MATCH(J$1,AllZuordWochStart,0)-1),,,"Zuordnung_Ressourcen"),":",ADDRESS(ZuordLastRow,(ZuordFirstTiColumnNr+MATCH(J$1,AllZuordWochStart,0)-1)))),AllZuordResId,$B31)))</f>
        <v>0</v>
      </c>
      <c r="K31" s="87" cm="1">
        <f t="array" aca="1" ref="K31" ca="1">IF($A31&lt;&gt;TXT_Zuord,"",IF(ISBLANK($B31),"Keine Res_Id",SUMIFS(INDIRECT(CONCATENATE(ADDRESS(ZuordFirstRow,(ZuordFirstTiColumnNr+MATCH(K$1,AllZuordWochStart,0)-1),,,"Zuordnung_Ressourcen"),":",ADDRESS(ZuordLastRow,(ZuordFirstTiColumnNr+MATCH(K$1,AllZuordWochStart,0)-1)))),AllZuordResId,$B31)))</f>
        <v>0</v>
      </c>
      <c r="L31" s="87" cm="1">
        <f t="array" aca="1" ref="L31" ca="1">IF($A31&lt;&gt;TXT_Zuord,"",IF(ISBLANK($B31),"Keine Res_Id",SUMIFS(INDIRECT(CONCATENATE(ADDRESS(ZuordFirstRow,(ZuordFirstTiColumnNr+MATCH(L$1,AllZuordWochStart,0)-1),,,"Zuordnung_Ressourcen"),":",ADDRESS(ZuordLastRow,(ZuordFirstTiColumnNr+MATCH(L$1,AllZuordWochStart,0)-1)))),AllZuordResId,$B31)))</f>
        <v>0</v>
      </c>
      <c r="M31" s="87" cm="1">
        <f t="array" aca="1" ref="M31" ca="1">IF($A31&lt;&gt;TXT_Zuord,"",IF(ISBLANK($B31),"Keine Res_Id",SUMIFS(INDIRECT(CONCATENATE(ADDRESS(ZuordFirstRow,(ZuordFirstTiColumnNr+MATCH(M$1,AllZuordWochStart,0)-1),,,"Zuordnung_Ressourcen"),":",ADDRESS(ZuordLastRow,(ZuordFirstTiColumnNr+MATCH(M$1,AllZuordWochStart,0)-1)))),AllZuordResId,$B31)))</f>
        <v>0</v>
      </c>
      <c r="N31" s="87" cm="1">
        <f t="array" aca="1" ref="N31" ca="1">IF($A31&lt;&gt;TXT_Zuord,"",IF(ISBLANK($B31),"Keine Res_Id",SUMIFS(INDIRECT(CONCATENATE(ADDRESS(ZuordFirstRow,(ZuordFirstTiColumnNr+MATCH(N$1,AllZuordWochStart,0)-1),,,"Zuordnung_Ressourcen"),":",ADDRESS(ZuordLastRow,(ZuordFirstTiColumnNr+MATCH(N$1,AllZuordWochStart,0)-1)))),AllZuordResId,$B31)))</f>
        <v>0</v>
      </c>
      <c r="O31" s="87" cm="1">
        <f t="array" aca="1" ref="O31" ca="1">IF($A31&lt;&gt;TXT_Zuord,"",IF(ISBLANK($B31),"Keine Res_Id",SUMIFS(INDIRECT(CONCATENATE(ADDRESS(ZuordFirstRow,(ZuordFirstTiColumnNr+MATCH(O$1,AllZuordWochStart,0)-1),,,"Zuordnung_Ressourcen"),":",ADDRESS(ZuordLastRow,(ZuordFirstTiColumnNr+MATCH(O$1,AllZuordWochStart,0)-1)))),AllZuordResId,$B31)))</f>
        <v>0</v>
      </c>
      <c r="P31" s="87" cm="1">
        <f t="array" aca="1" ref="P31" ca="1">IF($A31&lt;&gt;TXT_Zuord,"",IF(ISBLANK($B31),"Keine Res_Id",SUMIFS(INDIRECT(CONCATENATE(ADDRESS(ZuordFirstRow,(ZuordFirstTiColumnNr+MATCH(P$1,AllZuordWochStart,0)-1),,,"Zuordnung_Ressourcen"),":",ADDRESS(ZuordLastRow,(ZuordFirstTiColumnNr+MATCH(P$1,AllZuordWochStart,0)-1)))),AllZuordResId,$B31)))</f>
        <v>0</v>
      </c>
      <c r="Q31" s="87" cm="1">
        <f t="array" aca="1" ref="Q31" ca="1">IF($A31&lt;&gt;TXT_Zuord,"",IF(ISBLANK($B31),"Keine Res_Id",SUMIFS(INDIRECT(CONCATENATE(ADDRESS(ZuordFirstRow,(ZuordFirstTiColumnNr+MATCH(Q$1,AllZuordWochStart,0)-1),,,"Zuordnung_Ressourcen"),":",ADDRESS(ZuordLastRow,(ZuordFirstTiColumnNr+MATCH(Q$1,AllZuordWochStart,0)-1)))),AllZuordResId,$B31)))</f>
        <v>0</v>
      </c>
      <c r="R31" s="87" cm="1">
        <f t="array" aca="1" ref="R31" ca="1">IF($A31&lt;&gt;TXT_Zuord,"",IF(ISBLANK($B31),"Keine Res_Id",SUMIFS(INDIRECT(CONCATENATE(ADDRESS(ZuordFirstRow,(ZuordFirstTiColumnNr+MATCH(R$1,AllZuordWochStart,0)-1),,,"Zuordnung_Ressourcen"),":",ADDRESS(ZuordLastRow,(ZuordFirstTiColumnNr+MATCH(R$1,AllZuordWochStart,0)-1)))),AllZuordResId,$B31)))</f>
        <v>0</v>
      </c>
      <c r="S31" s="87" cm="1">
        <f t="array" aca="1" ref="S31" ca="1">IF($A31&lt;&gt;TXT_Zuord,"",IF(ISBLANK($B31),"Keine Res_Id",SUMIFS(INDIRECT(CONCATENATE(ADDRESS(ZuordFirstRow,(ZuordFirstTiColumnNr+MATCH(S$1,AllZuordWochStart,0)-1),,,"Zuordnung_Ressourcen"),":",ADDRESS(ZuordLastRow,(ZuordFirstTiColumnNr+MATCH(S$1,AllZuordWochStart,0)-1)))),AllZuordResId,$B31)))</f>
        <v>0</v>
      </c>
      <c r="T31" s="87" cm="1">
        <f t="array" aca="1" ref="T31" ca="1">IF($A31&lt;&gt;TXT_Zuord,"",IF(ISBLANK($B31),"Keine Res_Id",SUMIFS(INDIRECT(CONCATENATE(ADDRESS(ZuordFirstRow,(ZuordFirstTiColumnNr+MATCH(T$1,AllZuordWochStart,0)-1),,,"Zuordnung_Ressourcen"),":",ADDRESS(ZuordLastRow,(ZuordFirstTiColumnNr+MATCH(T$1,AllZuordWochStart,0)-1)))),AllZuordResId,$B31)))</f>
        <v>0</v>
      </c>
      <c r="U31" s="87" cm="1">
        <f t="array" aca="1" ref="U31" ca="1">IF($A31&lt;&gt;TXT_Zuord,"",IF(ISBLANK($B31),"Keine Res_Id",SUMIFS(INDIRECT(CONCATENATE(ADDRESS(ZuordFirstRow,(ZuordFirstTiColumnNr+MATCH(U$1,AllZuordWochStart,0)-1),,,"Zuordnung_Ressourcen"),":",ADDRESS(ZuordLastRow,(ZuordFirstTiColumnNr+MATCH(U$1,AllZuordWochStart,0)-1)))),AllZuordResId,$B31)))</f>
        <v>0</v>
      </c>
      <c r="V31" s="87" cm="1">
        <f t="array" aca="1" ref="V31" ca="1">IF($A31&lt;&gt;TXT_Zuord,"",IF(ISBLANK($B31),"Keine Res_Id",SUMIFS(INDIRECT(CONCATENATE(ADDRESS(ZuordFirstRow,(ZuordFirstTiColumnNr+MATCH(V$1,AllZuordWochStart,0)-1),,,"Zuordnung_Ressourcen"),":",ADDRESS(ZuordLastRow,(ZuordFirstTiColumnNr+MATCH(V$1,AllZuordWochStart,0)-1)))),AllZuordResId,$B31)))</f>
        <v>0</v>
      </c>
      <c r="W31" s="87" cm="1">
        <f t="array" aca="1" ref="W31" ca="1">IF($A31&lt;&gt;TXT_Zuord,"",IF(ISBLANK($B31),"Keine Res_Id",SUMIFS(INDIRECT(CONCATENATE(ADDRESS(ZuordFirstRow,(ZuordFirstTiColumnNr+MATCH(W$1,AllZuordWochStart,0)-1),,,"Zuordnung_Ressourcen"),":",ADDRESS(ZuordLastRow,(ZuordFirstTiColumnNr+MATCH(W$1,AllZuordWochStart,0)-1)))),AllZuordResId,$B31)))</f>
        <v>0</v>
      </c>
      <c r="X31" s="87" cm="1">
        <f t="array" aca="1" ref="X31" ca="1">IF($A31&lt;&gt;TXT_Zuord,"",IF(ISBLANK($B31),"Keine Res_Id",SUMIFS(INDIRECT(CONCATENATE(ADDRESS(ZuordFirstRow,(ZuordFirstTiColumnNr+MATCH(X$1,AllZuordWochStart,0)-1),,,"Zuordnung_Ressourcen"),":",ADDRESS(ZuordLastRow,(ZuordFirstTiColumnNr+MATCH(X$1,AllZuordWochStart,0)-1)))),AllZuordResId,$B31)))</f>
        <v>0</v>
      </c>
      <c r="Y31" s="87" cm="1">
        <f t="array" aca="1" ref="Y31" ca="1">IF($A31&lt;&gt;TXT_Zuord,"",IF(ISBLANK($B31),"Keine Res_Id",SUMIFS(INDIRECT(CONCATENATE(ADDRESS(ZuordFirstRow,(ZuordFirstTiColumnNr+MATCH(Y$1,AllZuordWochStart,0)-1),,,"Zuordnung_Ressourcen"),":",ADDRESS(ZuordLastRow,(ZuordFirstTiColumnNr+MATCH(Y$1,AllZuordWochStart,0)-1)))),AllZuordResId,$B31)))</f>
        <v>0</v>
      </c>
      <c r="Z31" s="87" cm="1">
        <f t="array" aca="1" ref="Z31" ca="1">IF($A31&lt;&gt;TXT_Zuord,"",IF(ISBLANK($B31),"Keine Res_Id",SUMIFS(INDIRECT(CONCATENATE(ADDRESS(ZuordFirstRow,(ZuordFirstTiColumnNr+MATCH(Z$1,AllZuordWochStart,0)-1),,,"Zuordnung_Ressourcen"),":",ADDRESS(ZuordLastRow,(ZuordFirstTiColumnNr+MATCH(Z$1,AllZuordWochStart,0)-1)))),AllZuordResId,$B31)))</f>
        <v>0</v>
      </c>
      <c r="AA31" s="87" cm="1">
        <f t="array" aca="1" ref="AA31" ca="1">IF($A31&lt;&gt;TXT_Zuord,"",IF(ISBLANK($B31),"Keine Res_Id",SUMIFS(INDIRECT(CONCATENATE(ADDRESS(ZuordFirstRow,(ZuordFirstTiColumnNr+MATCH(AA$1,AllZuordWochStart,0)-1),,,"Zuordnung_Ressourcen"),":",ADDRESS(ZuordLastRow,(ZuordFirstTiColumnNr+MATCH(AA$1,AllZuordWochStart,0)-1)))),AllZuordResId,$B31)))</f>
        <v>0</v>
      </c>
      <c r="AB31" s="87" cm="1">
        <f t="array" aca="1" ref="AB31" ca="1">IF($A31&lt;&gt;TXT_Zuord,"",IF(ISBLANK($B31),"Keine Res_Id",SUMIFS(INDIRECT(CONCATENATE(ADDRESS(ZuordFirstRow,(ZuordFirstTiColumnNr+MATCH(AB$1,AllZuordWochStart,0)-1),,,"Zuordnung_Ressourcen"),":",ADDRESS(ZuordLastRow,(ZuordFirstTiColumnNr+MATCH(AB$1,AllZuordWochStart,0)-1)))),AllZuordResId,$B31)))</f>
        <v>0</v>
      </c>
      <c r="AC31" s="87" cm="1">
        <f t="array" aca="1" ref="AC31" ca="1">IF($A31&lt;&gt;TXT_Zuord,"",IF(ISBLANK($B31),"Keine Res_Id",SUMIFS(INDIRECT(CONCATENATE(ADDRESS(ZuordFirstRow,(ZuordFirstTiColumnNr+MATCH(AC$1,AllZuordWochStart,0)-1),,,"Zuordnung_Ressourcen"),":",ADDRESS(ZuordLastRow,(ZuordFirstTiColumnNr+MATCH(AC$1,AllZuordWochStart,0)-1)))),AllZuordResId,$B31)))</f>
        <v>0</v>
      </c>
      <c r="AD31" s="87" cm="1">
        <f t="array" aca="1" ref="AD31" ca="1">IF($A31&lt;&gt;TXT_Zuord,"",IF(ISBLANK($B31),"Keine Res_Id",SUMIFS(INDIRECT(CONCATENATE(ADDRESS(ZuordFirstRow,(ZuordFirstTiColumnNr+MATCH(AD$1,AllZuordWochStart,0)-1),,,"Zuordnung_Ressourcen"),":",ADDRESS(ZuordLastRow,(ZuordFirstTiColumnNr+MATCH(AD$1,AllZuordWochStart,0)-1)))),AllZuordResId,$B31)))</f>
        <v>0</v>
      </c>
      <c r="AE31" s="87" cm="1">
        <f t="array" aca="1" ref="AE31" ca="1">IF($A31&lt;&gt;TXT_Zuord,"",IF(ISBLANK($B31),"Keine Res_Id",SUMIFS(INDIRECT(CONCATENATE(ADDRESS(ZuordFirstRow,(ZuordFirstTiColumnNr+MATCH(AE$1,AllZuordWochStart,0)-1),,,"Zuordnung_Ressourcen"),":",ADDRESS(ZuordLastRow,(ZuordFirstTiColumnNr+MATCH(AE$1,AllZuordWochStart,0)-1)))),AllZuordResId,$B31)))</f>
        <v>0</v>
      </c>
      <c r="AF31" s="87" cm="1">
        <f t="array" aca="1" ref="AF31" ca="1">IF($A31&lt;&gt;TXT_Zuord,"",IF(ISBLANK($B31),"Keine Res_Id",SUMIFS(INDIRECT(CONCATENATE(ADDRESS(ZuordFirstRow,(ZuordFirstTiColumnNr+MATCH(AF$1,AllZuordWochStart,0)-1),,,"Zuordnung_Ressourcen"),":",ADDRESS(ZuordLastRow,(ZuordFirstTiColumnNr+MATCH(AF$1,AllZuordWochStart,0)-1)))),AllZuordResId,$B31)))</f>
        <v>0</v>
      </c>
      <c r="AG31" s="87" cm="1">
        <f t="array" aca="1" ref="AG31" ca="1">IF($A31&lt;&gt;TXT_Zuord,"",IF(ISBLANK($B31),"Keine Res_Id",SUMIFS(INDIRECT(CONCATENATE(ADDRESS(ZuordFirstRow,(ZuordFirstTiColumnNr+MATCH(AG$1,AllZuordWochStart,0)-1),,,"Zuordnung_Ressourcen"),":",ADDRESS(ZuordLastRow,(ZuordFirstTiColumnNr+MATCH(AG$1,AllZuordWochStart,0)-1)))),AllZuordResId,$B31)))</f>
        <v>0</v>
      </c>
      <c r="AH31" s="87" cm="1">
        <f t="array" aca="1" ref="AH31" ca="1">IF($A31&lt;&gt;TXT_Zuord,"",IF(ISBLANK($B31),"Keine Res_Id",SUMIFS(INDIRECT(CONCATENATE(ADDRESS(ZuordFirstRow,(ZuordFirstTiColumnNr+MATCH(AH$1,AllZuordWochStart,0)-1),,,"Zuordnung_Ressourcen"),":",ADDRESS(ZuordLastRow,(ZuordFirstTiColumnNr+MATCH(AH$1,AllZuordWochStart,0)-1)))),AllZuordResId,$B31)))</f>
        <v>0</v>
      </c>
      <c r="AI31" s="87" cm="1">
        <f t="array" aca="1" ref="AI31" ca="1">IF($A31&lt;&gt;TXT_Zuord,"",IF(ISBLANK($B31),"Keine Res_Id",SUMIFS(INDIRECT(CONCATENATE(ADDRESS(ZuordFirstRow,(ZuordFirstTiColumnNr+MATCH(AI$1,AllZuordWochStart,0)-1),,,"Zuordnung_Ressourcen"),":",ADDRESS(ZuordLastRow,(ZuordFirstTiColumnNr+MATCH(AI$1,AllZuordWochStart,0)-1)))),AllZuordResId,$B31)))</f>
        <v>0</v>
      </c>
      <c r="AJ31" s="87" cm="1">
        <f t="array" aca="1" ref="AJ31" ca="1">IF($A31&lt;&gt;TXT_Zuord,"",IF(ISBLANK($B31),"Keine Res_Id",SUMIFS(INDIRECT(CONCATENATE(ADDRESS(ZuordFirstRow,(ZuordFirstTiColumnNr+MATCH(AJ$1,AllZuordWochStart,0)-1),,,"Zuordnung_Ressourcen"),":",ADDRESS(ZuordLastRow,(ZuordFirstTiColumnNr+MATCH(AJ$1,AllZuordWochStart,0)-1)))),AllZuordResId,$B31)))</f>
        <v>0</v>
      </c>
      <c r="AK31" s="87" cm="1">
        <f t="array" aca="1" ref="AK31" ca="1">IF($A31&lt;&gt;TXT_Zuord,"",IF(ISBLANK($B31),"Keine Res_Id",SUMIFS(INDIRECT(CONCATENATE(ADDRESS(ZuordFirstRow,(ZuordFirstTiColumnNr+MATCH(AK$1,AllZuordWochStart,0)-1),,,"Zuordnung_Ressourcen"),":",ADDRESS(ZuordLastRow,(ZuordFirstTiColumnNr+MATCH(AK$1,AllZuordWochStart,0)-1)))),AllZuordResId,$B31)))</f>
        <v>0</v>
      </c>
      <c r="AL31" s="87" cm="1">
        <f t="array" aca="1" ref="AL31" ca="1">IF($A31&lt;&gt;TXT_Zuord,"",IF(ISBLANK($B31),"Keine Res_Id",SUMIFS(INDIRECT(CONCATENATE(ADDRESS(ZuordFirstRow,(ZuordFirstTiColumnNr+MATCH(AL$1,AllZuordWochStart,0)-1),,,"Zuordnung_Ressourcen"),":",ADDRESS(ZuordLastRow,(ZuordFirstTiColumnNr+MATCH(AL$1,AllZuordWochStart,0)-1)))),AllZuordResId,$B31)))</f>
        <v>0</v>
      </c>
      <c r="AM31" s="87" cm="1">
        <f t="array" aca="1" ref="AM31" ca="1">IF($A31&lt;&gt;TXT_Zuord,"",IF(ISBLANK($B31),"Keine Res_Id",SUMIFS(INDIRECT(CONCATENATE(ADDRESS(ZuordFirstRow,(ZuordFirstTiColumnNr+MATCH(AM$1,AllZuordWochStart,0)-1),,,"Zuordnung_Ressourcen"),":",ADDRESS(ZuordLastRow,(ZuordFirstTiColumnNr+MATCH(AM$1,AllZuordWochStart,0)-1)))),AllZuordResId,$B31)))</f>
        <v>0</v>
      </c>
      <c r="AN31" s="87" cm="1">
        <f t="array" aca="1" ref="AN31" ca="1">IF($A31&lt;&gt;TXT_Zuord,"",IF(ISBLANK($B31),"Keine Res_Id",SUMIFS(INDIRECT(CONCATENATE(ADDRESS(ZuordFirstRow,(ZuordFirstTiColumnNr+MATCH(AN$1,AllZuordWochStart,0)-1),,,"Zuordnung_Ressourcen"),":",ADDRESS(ZuordLastRow,(ZuordFirstTiColumnNr+MATCH(AN$1,AllZuordWochStart,0)-1)))),AllZuordResId,$B31)))</f>
        <v>0</v>
      </c>
      <c r="AO31" s="87" cm="1">
        <f t="array" aca="1" ref="AO31" ca="1">IF($A31&lt;&gt;TXT_Zuord,"",IF(ISBLANK($B31),"Keine Res_Id",SUMIFS(INDIRECT(CONCATENATE(ADDRESS(ZuordFirstRow,(ZuordFirstTiColumnNr+MATCH(AO$1,AllZuordWochStart,0)-1),,,"Zuordnung_Ressourcen"),":",ADDRESS(ZuordLastRow,(ZuordFirstTiColumnNr+MATCH(AO$1,AllZuordWochStart,0)-1)))),AllZuordResId,$B31)))</f>
        <v>0</v>
      </c>
      <c r="AP31" s="87" cm="1">
        <f t="array" aca="1" ref="AP31" ca="1">IF($A31&lt;&gt;TXT_Zuord,"",IF(ISBLANK($B31),"Keine Res_Id",SUMIFS(INDIRECT(CONCATENATE(ADDRESS(ZuordFirstRow,(ZuordFirstTiColumnNr+MATCH(AP$1,AllZuordWochStart,0)-1),,,"Zuordnung_Ressourcen"),":",ADDRESS(ZuordLastRow,(ZuordFirstTiColumnNr+MATCH(AP$1,AllZuordWochStart,0)-1)))),AllZuordResId,$B31)))</f>
        <v>0</v>
      </c>
      <c r="AQ31" s="87" cm="1">
        <f t="array" aca="1" ref="AQ31" ca="1">IF($A31&lt;&gt;TXT_Zuord,"",IF(ISBLANK($B31),"Keine Res_Id",SUMIFS(INDIRECT(CONCATENATE(ADDRESS(ZuordFirstRow,(ZuordFirstTiColumnNr+MATCH(AQ$1,AllZuordWochStart,0)-1),,,"Zuordnung_Ressourcen"),":",ADDRESS(ZuordLastRow,(ZuordFirstTiColumnNr+MATCH(AQ$1,AllZuordWochStart,0)-1)))),AllZuordResId,$B31)))</f>
        <v>0</v>
      </c>
      <c r="AR31" s="87" cm="1">
        <f t="array" aca="1" ref="AR31" ca="1">IF($A31&lt;&gt;TXT_Zuord,"",IF(ISBLANK($B31),"Keine Res_Id",SUMIFS(INDIRECT(CONCATENATE(ADDRESS(ZuordFirstRow,(ZuordFirstTiColumnNr+MATCH(AR$1,AllZuordWochStart,0)-1),,,"Zuordnung_Ressourcen"),":",ADDRESS(ZuordLastRow,(ZuordFirstTiColumnNr+MATCH(AR$1,AllZuordWochStart,0)-1)))),AllZuordResId,$B31)))</f>
        <v>0</v>
      </c>
      <c r="AS31" s="87" cm="1">
        <f t="array" aca="1" ref="AS31" ca="1">IF($A31&lt;&gt;TXT_Zuord,"",IF(ISBLANK($B31),"Keine Res_Id",SUMIFS(INDIRECT(CONCATENATE(ADDRESS(ZuordFirstRow,(ZuordFirstTiColumnNr+MATCH(AS$1,AllZuordWochStart,0)-1),,,"Zuordnung_Ressourcen"),":",ADDRESS(ZuordLastRow,(ZuordFirstTiColumnNr+MATCH(AS$1,AllZuordWochStart,0)-1)))),AllZuordResId,$B31)))</f>
        <v>0</v>
      </c>
      <c r="AT31" s="87" cm="1">
        <f t="array" aca="1" ref="AT31" ca="1">IF($A31&lt;&gt;TXT_Zuord,"",IF(ISBLANK($B31),"Keine Res_Id",SUMIFS(INDIRECT(CONCATENATE(ADDRESS(ZuordFirstRow,(ZuordFirstTiColumnNr+MATCH(AT$1,AllZuordWochStart,0)-1),,,"Zuordnung_Ressourcen"),":",ADDRESS(ZuordLastRow,(ZuordFirstTiColumnNr+MATCH(AT$1,AllZuordWochStart,0)-1)))),AllZuordResId,$B31)))</f>
        <v>0</v>
      </c>
      <c r="AU31" s="87" cm="1">
        <f t="array" aca="1" ref="AU31" ca="1">IF($A31&lt;&gt;TXT_Zuord,"",IF(ISBLANK($B31),"Keine Res_Id",SUMIFS(INDIRECT(CONCATENATE(ADDRESS(ZuordFirstRow,(ZuordFirstTiColumnNr+MATCH(AU$1,AllZuordWochStart,0)-1),,,"Zuordnung_Ressourcen"),":",ADDRESS(ZuordLastRow,(ZuordFirstTiColumnNr+MATCH(AU$1,AllZuordWochStart,0)-1)))),AllZuordResId,$B31)))</f>
        <v>0</v>
      </c>
      <c r="AV31" s="87" cm="1">
        <f t="array" aca="1" ref="AV31" ca="1">IF($A31&lt;&gt;TXT_Zuord,"",IF(ISBLANK($B31),"Keine Res_Id",SUMIFS(INDIRECT(CONCATENATE(ADDRESS(ZuordFirstRow,(ZuordFirstTiColumnNr+MATCH(AV$1,AllZuordWochStart,0)-1),,,"Zuordnung_Ressourcen"),":",ADDRESS(ZuordLastRow,(ZuordFirstTiColumnNr+MATCH(AV$1,AllZuordWochStart,0)-1)))),AllZuordResId,$B31)))</f>
        <v>0</v>
      </c>
      <c r="AW31" s="87" cm="1">
        <f t="array" aca="1" ref="AW31" ca="1">IF($A31&lt;&gt;TXT_Zuord,"",IF(ISBLANK($B31),"Keine Res_Id",SUMIFS(INDIRECT(CONCATENATE(ADDRESS(ZuordFirstRow,(ZuordFirstTiColumnNr+MATCH(AW$1,AllZuordWochStart,0)-1),,,"Zuordnung_Ressourcen"),":",ADDRESS(ZuordLastRow,(ZuordFirstTiColumnNr+MATCH(AW$1,AllZuordWochStart,0)-1)))),AllZuordResId,$B31)))</f>
        <v>0</v>
      </c>
      <c r="AX31" s="87" cm="1">
        <f t="array" aca="1" ref="AX31" ca="1">IF($A31&lt;&gt;TXT_Zuord,"",IF(ISBLANK($B31),"Keine Res_Id",SUMIFS(INDIRECT(CONCATENATE(ADDRESS(ZuordFirstRow,(ZuordFirstTiColumnNr+MATCH(AX$1,AllZuordWochStart,0)-1),,,"Zuordnung_Ressourcen"),":",ADDRESS(ZuordLastRow,(ZuordFirstTiColumnNr+MATCH(AX$1,AllZuordWochStart,0)-1)))),AllZuordResId,$B31)))</f>
        <v>0</v>
      </c>
      <c r="AY31" s="87" cm="1">
        <f t="array" aca="1" ref="AY31" ca="1">IF($A31&lt;&gt;TXT_Zuord,"",IF(ISBLANK($B31),"Keine Res_Id",SUMIFS(INDIRECT(CONCATENATE(ADDRESS(ZuordFirstRow,(ZuordFirstTiColumnNr+MATCH(AY$1,AllZuordWochStart,0)-1),,,"Zuordnung_Ressourcen"),":",ADDRESS(ZuordLastRow,(ZuordFirstTiColumnNr+MATCH(AY$1,AllZuordWochStart,0)-1)))),AllZuordResId,$B31)))</f>
        <v>0</v>
      </c>
      <c r="AZ31" s="87" cm="1">
        <f t="array" aca="1" ref="AZ31" ca="1">IF($A31&lt;&gt;TXT_Zuord,"",IF(ISBLANK($B31),"Keine Res_Id",SUMIFS(INDIRECT(CONCATENATE(ADDRESS(ZuordFirstRow,(ZuordFirstTiColumnNr+MATCH(AZ$1,AllZuordWochStart,0)-1),,,"Zuordnung_Ressourcen"),":",ADDRESS(ZuordLastRow,(ZuordFirstTiColumnNr+MATCH(AZ$1,AllZuordWochStart,0)-1)))),AllZuordResId,$B31)))</f>
        <v>0</v>
      </c>
      <c r="BA31" s="87" cm="1">
        <f t="array" aca="1" ref="BA31" ca="1">IF($A31&lt;&gt;TXT_Zuord,"",IF(ISBLANK($B31),"Keine Res_Id",SUMIFS(INDIRECT(CONCATENATE(ADDRESS(ZuordFirstRow,(ZuordFirstTiColumnNr+MATCH(BA$1,AllZuordWochStart,0)-1),,,"Zuordnung_Ressourcen"),":",ADDRESS(ZuordLastRow,(ZuordFirstTiColumnNr+MATCH(BA$1,AllZuordWochStart,0)-1)))),AllZuordResId,$B31)))</f>
        <v>0</v>
      </c>
      <c r="BB31" s="87" cm="1">
        <f t="array" aca="1" ref="BB31" ca="1">IF($A31&lt;&gt;TXT_Zuord,"",IF(ISBLANK($B31),"Keine Res_Id",SUMIFS(INDIRECT(CONCATENATE(ADDRESS(ZuordFirstRow,(ZuordFirstTiColumnNr+MATCH(BB$1,AllZuordWochStart,0)-1),,,"Zuordnung_Ressourcen"),":",ADDRESS(ZuordLastRow,(ZuordFirstTiColumnNr+MATCH(BB$1,AllZuordWochStart,0)-1)))),AllZuordResId,$B31)))</f>
        <v>0</v>
      </c>
      <c r="BC31" s="87" cm="1">
        <f t="array" aca="1" ref="BC31" ca="1">IF($A31&lt;&gt;TXT_Zuord,"",IF(ISBLANK($B31),"Keine Res_Id",SUMIFS(INDIRECT(CONCATENATE(ADDRESS(ZuordFirstRow,(ZuordFirstTiColumnNr+MATCH(BC$1,AllZuordWochStart,0)-1),,,"Zuordnung_Ressourcen"),":",ADDRESS(ZuordLastRow,(ZuordFirstTiColumnNr+MATCH(BC$1,AllZuordWochStart,0)-1)))),AllZuordResId,$B31)))</f>
        <v>0</v>
      </c>
      <c r="BD31" s="87" cm="1">
        <f t="array" aca="1" ref="BD31" ca="1">IF($A31&lt;&gt;TXT_Zuord,"",IF(ISBLANK($B31),"Keine Res_Id",SUMIFS(INDIRECT(CONCATENATE(ADDRESS(ZuordFirstRow,(ZuordFirstTiColumnNr+MATCH(BD$1,AllZuordWochStart,0)-1),,,"Zuordnung_Ressourcen"),":",ADDRESS(ZuordLastRow,(ZuordFirstTiColumnNr+MATCH(BD$1,AllZuordWochStart,0)-1)))),AllZuordResId,$B31)))</f>
        <v>0</v>
      </c>
      <c r="BE31" s="87" cm="1">
        <f t="array" aca="1" ref="BE31" ca="1">IF($A31&lt;&gt;TXT_Zuord,"",IF(ISBLANK($B31),"Keine Res_Id",SUMIFS(INDIRECT(CONCATENATE(ADDRESS(ZuordFirstRow,(ZuordFirstTiColumnNr+MATCH(BE$1,AllZuordWochStart,0)-1),,,"Zuordnung_Ressourcen"),":",ADDRESS(ZuordLastRow,(ZuordFirstTiColumnNr+MATCH(BE$1,AllZuordWochStart,0)-1)))),AllZuordResId,$B31)))</f>
        <v>0</v>
      </c>
      <c r="BF31" s="87" cm="1">
        <f t="array" aca="1" ref="BF31" ca="1">IF($A31&lt;&gt;TXT_Zuord,"",IF(ISBLANK($B31),"Keine Res_Id",SUMIFS(INDIRECT(CONCATENATE(ADDRESS(ZuordFirstRow,(ZuordFirstTiColumnNr+MATCH(BF$1,AllZuordWochStart,0)-1),,,"Zuordnung_Ressourcen"),":",ADDRESS(ZuordLastRow,(ZuordFirstTiColumnNr+MATCH(BF$1,AllZuordWochStart,0)-1)))),AllZuordResId,$B31)))</f>
        <v>0</v>
      </c>
      <c r="BG31" s="87" cm="1">
        <f t="array" aca="1" ref="BG31" ca="1">IF($A31&lt;&gt;TXT_Zuord,"",IF(ISBLANK($B31),"Keine Res_Id",SUMIFS(INDIRECT(CONCATENATE(ADDRESS(ZuordFirstRow,(ZuordFirstTiColumnNr+MATCH(BG$1,AllZuordWochStart,0)-1),,,"Zuordnung_Ressourcen"),":",ADDRESS(ZuordLastRow,(ZuordFirstTiColumnNr+MATCH(BG$1,AllZuordWochStart,0)-1)))),AllZuordResId,$B31)))</f>
        <v>0</v>
      </c>
      <c r="BH31" s="87" cm="1">
        <f t="array" aca="1" ref="BH31" ca="1">IF($A31&lt;&gt;TXT_Zuord,"",IF(ISBLANK($B31),"Keine Res_Id",SUMIFS(INDIRECT(CONCATENATE(ADDRESS(ZuordFirstRow,(ZuordFirstTiColumnNr+MATCH(BH$1,AllZuordWochStart,0)-1),,,"Zuordnung_Ressourcen"),":",ADDRESS(ZuordLastRow,(ZuordFirstTiColumnNr+MATCH(BH$1,AllZuordWochStart,0)-1)))),AllZuordResId,$B31)))</f>
        <v>0</v>
      </c>
      <c r="BI31" s="87" cm="1">
        <f t="array" aca="1" ref="BI31" ca="1">IF($A31&lt;&gt;TXT_Zuord,"",IF(ISBLANK($B31),"Keine Res_Id",SUMIFS(INDIRECT(CONCATENATE(ADDRESS(ZuordFirstRow,(ZuordFirstTiColumnNr+MATCH(BI$1,AllZuordWochStart,0)-1),,,"Zuordnung_Ressourcen"),":",ADDRESS(ZuordLastRow,(ZuordFirstTiColumnNr+MATCH(BI$1,AllZuordWochStart,0)-1)))),AllZuordResId,$B31)))</f>
        <v>0</v>
      </c>
      <c r="BJ31" s="87" cm="1">
        <f t="array" aca="1" ref="BJ31" ca="1">IF($A31&lt;&gt;TXT_Zuord,"",IF(ISBLANK($B31),"Keine Res_Id",SUMIFS(INDIRECT(CONCATENATE(ADDRESS(ZuordFirstRow,(ZuordFirstTiColumnNr+MATCH(BJ$1,AllZuordWochStart,0)-1),,,"Zuordnung_Ressourcen"),":",ADDRESS(ZuordLastRow,(ZuordFirstTiColumnNr+MATCH(BJ$1,AllZuordWochStart,0)-1)))),AllZuordResId,$B31)))</f>
        <v>0</v>
      </c>
      <c r="BK31" s="87" cm="1">
        <f t="array" aca="1" ref="BK31" ca="1">IF($A31&lt;&gt;TXT_Zuord,"",IF(ISBLANK($B31),"Keine Res_Id",SUMIFS(INDIRECT(CONCATENATE(ADDRESS(ZuordFirstRow,(ZuordFirstTiColumnNr+MATCH(BK$1,AllZuordWochStart,0)-1),,,"Zuordnung_Ressourcen"),":",ADDRESS(ZuordLastRow,(ZuordFirstTiColumnNr+MATCH(BK$1,AllZuordWochStart,0)-1)))),AllZuordResId,$B31)))</f>
        <v>0</v>
      </c>
      <c r="BL31" s="87" cm="1">
        <f t="array" aca="1" ref="BL31" ca="1">IF($A31&lt;&gt;TXT_Zuord,"",IF(ISBLANK($B31),"Keine Res_Id",SUMIFS(INDIRECT(CONCATENATE(ADDRESS(ZuordFirstRow,(ZuordFirstTiColumnNr+MATCH(BL$1,AllZuordWochStart,0)-1),,,"Zuordnung_Ressourcen"),":",ADDRESS(ZuordLastRow,(ZuordFirstTiColumnNr+MATCH(BL$1,AllZuordWochStart,0)-1)))),AllZuordResId,$B31)))</f>
        <v>0</v>
      </c>
      <c r="BM31" s="87" cm="1">
        <f t="array" aca="1" ref="BM31" ca="1">IF($A31&lt;&gt;TXT_Zuord,"",IF(ISBLANK($B31),"Keine Res_Id",SUMIFS(INDIRECT(CONCATENATE(ADDRESS(ZuordFirstRow,(ZuordFirstTiColumnNr+MATCH(BM$1,AllZuordWochStart,0)-1),,,"Zuordnung_Ressourcen"),":",ADDRESS(ZuordLastRow,(ZuordFirstTiColumnNr+MATCH(BM$1,AllZuordWochStart,0)-1)))),AllZuordResId,$B31)))</f>
        <v>0</v>
      </c>
      <c r="BN31" s="87" cm="1">
        <f t="array" aca="1" ref="BN31" ca="1">IF($A31&lt;&gt;TXT_Zuord,"",IF(ISBLANK($B31),"Keine Res_Id",SUMIFS(INDIRECT(CONCATENATE(ADDRESS(ZuordFirstRow,(ZuordFirstTiColumnNr+MATCH(BN$1,AllZuordWochStart,0)-1),,,"Zuordnung_Ressourcen"),":",ADDRESS(ZuordLastRow,(ZuordFirstTiColumnNr+MATCH(BN$1,AllZuordWochStart,0)-1)))),AllZuordResId,$B31)))</f>
        <v>0</v>
      </c>
      <c r="BO31" s="87" cm="1">
        <f t="array" aca="1" ref="BO31" ca="1">IF($A31&lt;&gt;TXT_Zuord,"",IF(ISBLANK($B31),"Keine Res_Id",SUMIFS(INDIRECT(CONCATENATE(ADDRESS(ZuordFirstRow,(ZuordFirstTiColumnNr+MATCH(BO$1,AllZuordWochStart,0)-1),,,"Zuordnung_Ressourcen"),":",ADDRESS(ZuordLastRow,(ZuordFirstTiColumnNr+MATCH(BO$1,AllZuordWochStart,0)-1)))),AllZuordResId,$B31)))</f>
        <v>0</v>
      </c>
      <c r="BP31" s="87" cm="1">
        <f t="array" aca="1" ref="BP31" ca="1">IF($A31&lt;&gt;TXT_Zuord,"",IF(ISBLANK($B31),"Keine Res_Id",SUMIFS(INDIRECT(CONCATENATE(ADDRESS(ZuordFirstRow,(ZuordFirstTiColumnNr+MATCH(BP$1,AllZuordWochStart,0)-1),,,"Zuordnung_Ressourcen"),":",ADDRESS(ZuordLastRow,(ZuordFirstTiColumnNr+MATCH(BP$1,AllZuordWochStart,0)-1)))),AllZuordResId,$B31)))</f>
        <v>0</v>
      </c>
      <c r="BQ31" s="87" cm="1">
        <f t="array" aca="1" ref="BQ31" ca="1">IF($A31&lt;&gt;TXT_Zuord,"",IF(ISBLANK($B31),"Keine Res_Id",SUMIFS(INDIRECT(CONCATENATE(ADDRESS(ZuordFirstRow,(ZuordFirstTiColumnNr+MATCH(BQ$1,AllZuordWochStart,0)-1),,,"Zuordnung_Ressourcen"),":",ADDRESS(ZuordLastRow,(ZuordFirstTiColumnNr+MATCH(BQ$1,AllZuordWochStart,0)-1)))),AllZuordResId,$B31)))</f>
        <v>0</v>
      </c>
      <c r="BR31" s="87" cm="1">
        <f t="array" aca="1" ref="BR31" ca="1">IF($A31&lt;&gt;TXT_Zuord,"",IF(ISBLANK($B31),"Keine Res_Id",SUMIFS(INDIRECT(CONCATENATE(ADDRESS(ZuordFirstRow,(ZuordFirstTiColumnNr+MATCH(BR$1,AllZuordWochStart,0)-1),,,"Zuordnung_Ressourcen"),":",ADDRESS(ZuordLastRow,(ZuordFirstTiColumnNr+MATCH(BR$1,AllZuordWochStart,0)-1)))),AllZuordResId,$B31)))</f>
        <v>0</v>
      </c>
      <c r="BS31" s="87" cm="1">
        <f t="array" aca="1" ref="BS31" ca="1">IF($A31&lt;&gt;TXT_Zuord,"",IF(ISBLANK($B31),"Keine Res_Id",SUMIFS(INDIRECT(CONCATENATE(ADDRESS(ZuordFirstRow,(ZuordFirstTiColumnNr+MATCH(BS$1,AllZuordWochStart,0)-1),,,"Zuordnung_Ressourcen"),":",ADDRESS(ZuordLastRow,(ZuordFirstTiColumnNr+MATCH(BS$1,AllZuordWochStart,0)-1)))),AllZuordResId,$B31)))</f>
        <v>0</v>
      </c>
      <c r="BT31" s="87" cm="1">
        <f t="array" aca="1" ref="BT31" ca="1">IF($A31&lt;&gt;TXT_Zuord,"",IF(ISBLANK($B31),"Keine Res_Id",SUMIFS(INDIRECT(CONCATENATE(ADDRESS(ZuordFirstRow,(ZuordFirstTiColumnNr+MATCH(BT$1,AllZuordWochStart,0)-1),,,"Zuordnung_Ressourcen"),":",ADDRESS(ZuordLastRow,(ZuordFirstTiColumnNr+MATCH(BT$1,AllZuordWochStart,0)-1)))),AllZuordResId,$B31)))</f>
        <v>0</v>
      </c>
      <c r="BU31" s="87" cm="1">
        <f t="array" aca="1" ref="BU31" ca="1">IF($A31&lt;&gt;TXT_Zuord,"",IF(ISBLANK($B31),"Keine Res_Id",SUMIFS(INDIRECT(CONCATENATE(ADDRESS(ZuordFirstRow,(ZuordFirstTiColumnNr+MATCH(BU$1,AllZuordWochStart,0)-1),,,"Zuordnung_Ressourcen"),":",ADDRESS(ZuordLastRow,(ZuordFirstTiColumnNr+MATCH(BU$1,AllZuordWochStart,0)-1)))),AllZuordResId,$B31)))</f>
        <v>0</v>
      </c>
      <c r="BV31" s="87" cm="1">
        <f t="array" aca="1" ref="BV31" ca="1">IF($A31&lt;&gt;TXT_Zuord,"",IF(ISBLANK($B31),"Keine Res_Id",SUMIFS(INDIRECT(CONCATENATE(ADDRESS(ZuordFirstRow,(ZuordFirstTiColumnNr+MATCH(BV$1,AllZuordWochStart,0)-1),,,"Zuordnung_Ressourcen"),":",ADDRESS(ZuordLastRow,(ZuordFirstTiColumnNr+MATCH(BV$1,AllZuordWochStart,0)-1)))),AllZuordResId,$B31)))</f>
        <v>0</v>
      </c>
      <c r="BW31" s="87" cm="1">
        <f t="array" aca="1" ref="BW31" ca="1">IF($A31&lt;&gt;TXT_Zuord,"",IF(ISBLANK($B31),"Keine Res_Id",SUMIFS(INDIRECT(CONCATENATE(ADDRESS(ZuordFirstRow,(ZuordFirstTiColumnNr+MATCH(BW$1,AllZuordWochStart,0)-1),,,"Zuordnung_Ressourcen"),":",ADDRESS(ZuordLastRow,(ZuordFirstTiColumnNr+MATCH(BW$1,AllZuordWochStart,0)-1)))),AllZuordResId,$B31)))</f>
        <v>0</v>
      </c>
      <c r="BX31" s="87" cm="1">
        <f t="array" aca="1" ref="BX31" ca="1">IF($A31&lt;&gt;TXT_Zuord,"",IF(ISBLANK($B31),"Keine Res_Id",SUMIFS(INDIRECT(CONCATENATE(ADDRESS(ZuordFirstRow,(ZuordFirstTiColumnNr+MATCH(BX$1,AllZuordWochStart,0)-1),,,"Zuordnung_Ressourcen"),":",ADDRESS(ZuordLastRow,(ZuordFirstTiColumnNr+MATCH(BX$1,AllZuordWochStart,0)-1)))),AllZuordResId,$B31)))</f>
        <v>0</v>
      </c>
      <c r="BY31" s="87" cm="1">
        <f t="array" aca="1" ref="BY31" ca="1">IF($A31&lt;&gt;TXT_Zuord,"",IF(ISBLANK($B31),"Keine Res_Id",SUMIFS(INDIRECT(CONCATENATE(ADDRESS(ZuordFirstRow,(ZuordFirstTiColumnNr+MATCH(BY$1,AllZuordWochStart,0)-1),,,"Zuordnung_Ressourcen"),":",ADDRESS(ZuordLastRow,(ZuordFirstTiColumnNr+MATCH(BY$1,AllZuordWochStart,0)-1)))),AllZuordResId,$B31)))</f>
        <v>0</v>
      </c>
      <c r="BZ31" s="87" cm="1">
        <f t="array" aca="1" ref="BZ31" ca="1">IF($A31&lt;&gt;TXT_Zuord,"",IF(ISBLANK($B31),"Keine Res_Id",SUMIFS(INDIRECT(CONCATENATE(ADDRESS(ZuordFirstRow,(ZuordFirstTiColumnNr+MATCH(BZ$1,AllZuordWochStart,0)-1),,,"Zuordnung_Ressourcen"),":",ADDRESS(ZuordLastRow,(ZuordFirstTiColumnNr+MATCH(BZ$1,AllZuordWochStart,0)-1)))),AllZuordResId,$B31)))</f>
        <v>0</v>
      </c>
      <c r="CA31" s="87" cm="1">
        <f t="array" aca="1" ref="CA31" ca="1">IF($A31&lt;&gt;TXT_Zuord,"",IF(ISBLANK($B31),"Keine Res_Id",SUMIFS(INDIRECT(CONCATENATE(ADDRESS(ZuordFirstRow,(ZuordFirstTiColumnNr+MATCH(CA$1,AllZuordWochStart,0)-1),,,"Zuordnung_Ressourcen"),":",ADDRESS(ZuordLastRow,(ZuordFirstTiColumnNr+MATCH(CA$1,AllZuordWochStart,0)-1)))),AllZuordResId,$B31)))</f>
        <v>0</v>
      </c>
      <c r="CB31" s="87" cm="1">
        <f t="array" aca="1" ref="CB31" ca="1">IF($A31&lt;&gt;TXT_Zuord,"",IF(ISBLANK($B31),"Keine Res_Id",SUMIFS(INDIRECT(CONCATENATE(ADDRESS(ZuordFirstRow,(ZuordFirstTiColumnNr+MATCH(CB$1,AllZuordWochStart,0)-1),,,"Zuordnung_Ressourcen"),":",ADDRESS(ZuordLastRow,(ZuordFirstTiColumnNr+MATCH(CB$1,AllZuordWochStart,0)-1)))),AllZuordResId,$B31)))</f>
        <v>0</v>
      </c>
      <c r="CC31" s="87" cm="1">
        <f t="array" aca="1" ref="CC31" ca="1">IF($A31&lt;&gt;TXT_Zuord,"",IF(ISBLANK($B31),"Keine Res_Id",SUMIFS(INDIRECT(CONCATENATE(ADDRESS(ZuordFirstRow,(ZuordFirstTiColumnNr+MATCH(CC$1,AllZuordWochStart,0)-1),,,"Zuordnung_Ressourcen"),":",ADDRESS(ZuordLastRow,(ZuordFirstTiColumnNr+MATCH(CC$1,AllZuordWochStart,0)-1)))),AllZuordResId,$B31)))</f>
        <v>0</v>
      </c>
      <c r="CD31" s="87" cm="1">
        <f t="array" aca="1" ref="CD31" ca="1">IF($A31&lt;&gt;TXT_Zuord,"",IF(ISBLANK($B31),"Keine Res_Id",SUMIFS(INDIRECT(CONCATENATE(ADDRESS(ZuordFirstRow,(ZuordFirstTiColumnNr+MATCH(CD$1,AllZuordWochStart,0)-1),,,"Zuordnung_Ressourcen"),":",ADDRESS(ZuordLastRow,(ZuordFirstTiColumnNr+MATCH(CD$1,AllZuordWochStart,0)-1)))),AllZuordResId,$B31)))</f>
        <v>0</v>
      </c>
      <c r="CE31" s="87" cm="1">
        <f t="array" aca="1" ref="CE31" ca="1">IF($A31&lt;&gt;TXT_Zuord,"",IF(ISBLANK($B31),"Keine Res_Id",SUMIFS(INDIRECT(CONCATENATE(ADDRESS(ZuordFirstRow,(ZuordFirstTiColumnNr+MATCH(CE$1,AllZuordWochStart,0)-1),,,"Zuordnung_Ressourcen"),":",ADDRESS(ZuordLastRow,(ZuordFirstTiColumnNr+MATCH(CE$1,AllZuordWochStart,0)-1)))),AllZuordResId,$B31)))</f>
        <v>0</v>
      </c>
      <c r="CF31" s="87" cm="1">
        <f t="array" aca="1" ref="CF31" ca="1">IF($A31&lt;&gt;TXT_Zuord,"",IF(ISBLANK($B31),"Keine Res_Id",SUMIFS(INDIRECT(CONCATENATE(ADDRESS(ZuordFirstRow,(ZuordFirstTiColumnNr+MATCH(CF$1,AllZuordWochStart,0)-1),,,"Zuordnung_Ressourcen"),":",ADDRESS(ZuordLastRow,(ZuordFirstTiColumnNr+MATCH(CF$1,AllZuordWochStart,0)-1)))),AllZuordResId,$B31)))</f>
        <v>0</v>
      </c>
      <c r="CG31" s="87" cm="1">
        <f t="array" aca="1" ref="CG31" ca="1">IF($A31&lt;&gt;TXT_Zuord,"",IF(ISBLANK($B31),"Keine Res_Id",SUMIFS(INDIRECT(CONCATENATE(ADDRESS(ZuordFirstRow,(ZuordFirstTiColumnNr+MATCH(CG$1,AllZuordWochStart,0)-1),,,"Zuordnung_Ressourcen"),":",ADDRESS(ZuordLastRow,(ZuordFirstTiColumnNr+MATCH(CG$1,AllZuordWochStart,0)-1)))),AllZuordResId,$B31)))</f>
        <v>0</v>
      </c>
      <c r="CH31" s="87" cm="1">
        <f t="array" aca="1" ref="CH31" ca="1">IF($A31&lt;&gt;TXT_Zuord,"",IF(ISBLANK($B31),"Keine Res_Id",SUMIFS(INDIRECT(CONCATENATE(ADDRESS(ZuordFirstRow,(ZuordFirstTiColumnNr+MATCH(CH$1,AllZuordWochStart,0)-1),,,"Zuordnung_Ressourcen"),":",ADDRESS(ZuordLastRow,(ZuordFirstTiColumnNr+MATCH(CH$1,AllZuordWochStart,0)-1)))),AllZuordResId,$B31)))</f>
        <v>0</v>
      </c>
      <c r="CI31" s="87" cm="1">
        <f t="array" aca="1" ref="CI31" ca="1">IF($A31&lt;&gt;TXT_Zuord,"",IF(ISBLANK($B31),"Keine Res_Id",SUMIFS(INDIRECT(CONCATENATE(ADDRESS(ZuordFirstRow,(ZuordFirstTiColumnNr+MATCH(CI$1,AllZuordWochStart,0)-1),,,"Zuordnung_Ressourcen"),":",ADDRESS(ZuordLastRow,(ZuordFirstTiColumnNr+MATCH(CI$1,AllZuordWochStart,0)-1)))),AllZuordResId,$B31)))</f>
        <v>0</v>
      </c>
      <c r="CJ31" s="87" cm="1">
        <f t="array" aca="1" ref="CJ31" ca="1">IF($A31&lt;&gt;TXT_Zuord,"",IF(ISBLANK($B31),"Keine Res_Id",SUMIFS(INDIRECT(CONCATENATE(ADDRESS(ZuordFirstRow,(ZuordFirstTiColumnNr+MATCH(CJ$1,AllZuordWochStart,0)-1),,,"Zuordnung_Ressourcen"),":",ADDRESS(ZuordLastRow,(ZuordFirstTiColumnNr+MATCH(CJ$1,AllZuordWochStart,0)-1)))),AllZuordResId,$B31)))</f>
        <v>0</v>
      </c>
      <c r="CK31" s="87" cm="1">
        <f t="array" aca="1" ref="CK31" ca="1">IF($A31&lt;&gt;TXT_Zuord,"",IF(ISBLANK($B31),"Keine Res_Id",SUMIFS(INDIRECT(CONCATENATE(ADDRESS(ZuordFirstRow,(ZuordFirstTiColumnNr+MATCH(CK$1,AllZuordWochStart,0)-1),,,"Zuordnung_Ressourcen"),":",ADDRESS(ZuordLastRow,(ZuordFirstTiColumnNr+MATCH(CK$1,AllZuordWochStart,0)-1)))),AllZuordResId,$B31)))</f>
        <v>0</v>
      </c>
      <c r="CL31" s="87" cm="1">
        <f t="array" aca="1" ref="CL31" ca="1">IF($A31&lt;&gt;TXT_Zuord,"",IF(ISBLANK($B31),"Keine Res_Id",SUMIFS(INDIRECT(CONCATENATE(ADDRESS(ZuordFirstRow,(ZuordFirstTiColumnNr+MATCH(CL$1,AllZuordWochStart,0)-1),,,"Zuordnung_Ressourcen"),":",ADDRESS(ZuordLastRow,(ZuordFirstTiColumnNr+MATCH(CL$1,AllZuordWochStart,0)-1)))),AllZuordResId,$B31)))</f>
        <v>0</v>
      </c>
      <c r="CM31" s="87" cm="1">
        <f t="array" aca="1" ref="CM31" ca="1">IF($A31&lt;&gt;TXT_Zuord,"",IF(ISBLANK($B31),"Keine Res_Id",SUMIFS(INDIRECT(CONCATENATE(ADDRESS(ZuordFirstRow,(ZuordFirstTiColumnNr+MATCH(CM$1,AllZuordWochStart,0)-1),,,"Zuordnung_Ressourcen"),":",ADDRESS(ZuordLastRow,(ZuordFirstTiColumnNr+MATCH(CM$1,AllZuordWochStart,0)-1)))),AllZuordResId,$B31)))</f>
        <v>0</v>
      </c>
      <c r="CN31" s="87" cm="1">
        <f t="array" aca="1" ref="CN31" ca="1">IF($A31&lt;&gt;TXT_Zuord,"",IF(ISBLANK($B31),"Keine Res_Id",SUMIFS(INDIRECT(CONCATENATE(ADDRESS(ZuordFirstRow,(ZuordFirstTiColumnNr+MATCH(CN$1,AllZuordWochStart,0)-1),,,"Zuordnung_Ressourcen"),":",ADDRESS(ZuordLastRow,(ZuordFirstTiColumnNr+MATCH(CN$1,AllZuordWochStart,0)-1)))),AllZuordResId,$B31)))</f>
        <v>0</v>
      </c>
      <c r="CO31" s="87" cm="1">
        <f t="array" aca="1" ref="CO31" ca="1">IF($A31&lt;&gt;TXT_Zuord,"",IF(ISBLANK($B31),"Keine Res_Id",SUMIFS(INDIRECT(CONCATENATE(ADDRESS(ZuordFirstRow,(ZuordFirstTiColumnNr+MATCH(CO$1,AllZuordWochStart,0)-1),,,"Zuordnung_Ressourcen"),":",ADDRESS(ZuordLastRow,(ZuordFirstTiColumnNr+MATCH(CO$1,AllZuordWochStart,0)-1)))),AllZuordResId,$B31)))</f>
        <v>0</v>
      </c>
      <c r="CP31" s="87" cm="1">
        <f t="array" aca="1" ref="CP31" ca="1">IF($A31&lt;&gt;TXT_Zuord,"",IF(ISBLANK($B31),"Keine Res_Id",SUMIFS(INDIRECT(CONCATENATE(ADDRESS(ZuordFirstRow,(ZuordFirstTiColumnNr+MATCH(CP$1,AllZuordWochStart,0)-1),,,"Zuordnung_Ressourcen"),":",ADDRESS(ZuordLastRow,(ZuordFirstTiColumnNr+MATCH(CP$1,AllZuordWochStart,0)-1)))),AllZuordResId,$B31)))</f>
        <v>0</v>
      </c>
      <c r="CQ31" s="87" cm="1">
        <f t="array" aca="1" ref="CQ31" ca="1">IF($A31&lt;&gt;TXT_Zuord,"",IF(ISBLANK($B31),"Keine Res_Id",SUMIFS(INDIRECT(CONCATENATE(ADDRESS(ZuordFirstRow,(ZuordFirstTiColumnNr+MATCH(CQ$1,AllZuordWochStart,0)-1),,,"Zuordnung_Ressourcen"),":",ADDRESS(ZuordLastRow,(ZuordFirstTiColumnNr+MATCH(CQ$1,AllZuordWochStart,0)-1)))),AllZuordResId,$B31)))</f>
        <v>0</v>
      </c>
      <c r="CR31" s="87" cm="1">
        <f t="array" aca="1" ref="CR31" ca="1">IF($A31&lt;&gt;TXT_Zuord,"",IF(ISBLANK($B31),"Keine Res_Id",SUMIFS(INDIRECT(CONCATENATE(ADDRESS(ZuordFirstRow,(ZuordFirstTiColumnNr+MATCH(CR$1,AllZuordWochStart,0)-1),,,"Zuordnung_Ressourcen"),":",ADDRESS(ZuordLastRow,(ZuordFirstTiColumnNr+MATCH(CR$1,AllZuordWochStart,0)-1)))),AllZuordResId,$B31)))</f>
        <v>0</v>
      </c>
      <c r="CS31" s="87" cm="1">
        <f t="array" aca="1" ref="CS31" ca="1">IF($A31&lt;&gt;TXT_Zuord,"",IF(ISBLANK($B31),"Keine Res_Id",SUMIFS(INDIRECT(CONCATENATE(ADDRESS(ZuordFirstRow,(ZuordFirstTiColumnNr+MATCH(CS$1,AllZuordWochStart,0)-1),,,"Zuordnung_Ressourcen"),":",ADDRESS(ZuordLastRow,(ZuordFirstTiColumnNr+MATCH(CS$1,AllZuordWochStart,0)-1)))),AllZuordResId,$B31)))</f>
        <v>0</v>
      </c>
      <c r="CT31" s="87" cm="1">
        <f t="array" aca="1" ref="CT31" ca="1">IF($A31&lt;&gt;TXT_Zuord,"",IF(ISBLANK($B31),"Keine Res_Id",SUMIFS(INDIRECT(CONCATENATE(ADDRESS(ZuordFirstRow,(ZuordFirstTiColumnNr+MATCH(CT$1,AllZuordWochStart,0)-1),,,"Zuordnung_Ressourcen"),":",ADDRESS(ZuordLastRow,(ZuordFirstTiColumnNr+MATCH(CT$1,AllZuordWochStart,0)-1)))),AllZuordResId,$B31)))</f>
        <v>0</v>
      </c>
      <c r="CU31" s="87" cm="1">
        <f t="array" aca="1" ref="CU31" ca="1">IF($A31&lt;&gt;TXT_Zuord,"",IF(ISBLANK($B31),"Keine Res_Id",SUMIFS(INDIRECT(CONCATENATE(ADDRESS(ZuordFirstRow,(ZuordFirstTiColumnNr+MATCH(CU$1,AllZuordWochStart,0)-1),,,"Zuordnung_Ressourcen"),":",ADDRESS(ZuordLastRow,(ZuordFirstTiColumnNr+MATCH(CU$1,AllZuordWochStart,0)-1)))),AllZuordResId,$B31)))</f>
        <v>0</v>
      </c>
      <c r="CV31" s="87" cm="1">
        <f t="array" aca="1" ref="CV31" ca="1">IF($A31&lt;&gt;TXT_Zuord,"",IF(ISBLANK($B31),"Keine Res_Id",SUMIFS(INDIRECT(CONCATENATE(ADDRESS(ZuordFirstRow,(ZuordFirstTiColumnNr+MATCH(CV$1,AllZuordWochStart,0)-1),,,"Zuordnung_Ressourcen"),":",ADDRESS(ZuordLastRow,(ZuordFirstTiColumnNr+MATCH(CV$1,AllZuordWochStart,0)-1)))),AllZuordResId,$B31)))</f>
        <v>0</v>
      </c>
      <c r="CW31" s="87" cm="1">
        <f t="array" aca="1" ref="CW31" ca="1">IF($A31&lt;&gt;TXT_Zuord,"",IF(ISBLANK($B31),"Keine Res_Id",SUMIFS(INDIRECT(CONCATENATE(ADDRESS(ZuordFirstRow,(ZuordFirstTiColumnNr+MATCH(CW$1,AllZuordWochStart,0)-1),,,"Zuordnung_Ressourcen"),":",ADDRESS(ZuordLastRow,(ZuordFirstTiColumnNr+MATCH(CW$1,AllZuordWochStart,0)-1)))),AllZuordResId,$B31)))</f>
        <v>0</v>
      </c>
      <c r="CX31" s="87" cm="1">
        <f t="array" aca="1" ref="CX31" ca="1">IF($A31&lt;&gt;TXT_Zuord,"",IF(ISBLANK($B31),"Keine Res_Id",SUMIFS(INDIRECT(CONCATENATE(ADDRESS(ZuordFirstRow,(ZuordFirstTiColumnNr+MATCH(CX$1,AllZuordWochStart,0)-1),,,"Zuordnung_Ressourcen"),":",ADDRESS(ZuordLastRow,(ZuordFirstTiColumnNr+MATCH(CX$1,AllZuordWochStart,0)-1)))),AllZuordResId,$B31)))</f>
        <v>0</v>
      </c>
      <c r="CY31" s="87" cm="1">
        <f t="array" aca="1" ref="CY31" ca="1">IF($A31&lt;&gt;TXT_Zuord,"",IF(ISBLANK($B31),"Keine Res_Id",SUMIFS(INDIRECT(CONCATENATE(ADDRESS(ZuordFirstRow,(ZuordFirstTiColumnNr+MATCH(CY$1,AllZuordWochStart,0)-1),,,"Zuordnung_Ressourcen"),":",ADDRESS(ZuordLastRow,(ZuordFirstTiColumnNr+MATCH(CY$1,AllZuordWochStart,0)-1)))),AllZuordResId,$B31)))</f>
        <v>0</v>
      </c>
      <c r="CZ31" s="87" cm="1">
        <f t="array" aca="1" ref="CZ31" ca="1">IF($A31&lt;&gt;TXT_Zuord,"",IF(ISBLANK($B31),"Keine Res_Id",SUMIFS(INDIRECT(CONCATENATE(ADDRESS(ZuordFirstRow,(ZuordFirstTiColumnNr+MATCH(CZ$1,AllZuordWochStart,0)-1),,,"Zuordnung_Ressourcen"),":",ADDRESS(ZuordLastRow,(ZuordFirstTiColumnNr+MATCH(CZ$1,AllZuordWochStart,0)-1)))),AllZuordResId,$B31)))</f>
        <v>0</v>
      </c>
      <c r="DA31" s="87" cm="1">
        <f t="array" aca="1" ref="DA31" ca="1">IF($A31&lt;&gt;TXT_Zuord,"",IF(ISBLANK($B31),"Keine Res_Id",SUMIFS(INDIRECT(CONCATENATE(ADDRESS(ZuordFirstRow,(ZuordFirstTiColumnNr+MATCH(DA$1,AllZuordWochStart,0)-1),,,"Zuordnung_Ressourcen"),":",ADDRESS(ZuordLastRow,(ZuordFirstTiColumnNr+MATCH(DA$1,AllZuordWochStart,0)-1)))),AllZuordResId,$B31)))</f>
        <v>0</v>
      </c>
      <c r="DB31" s="87" cm="1">
        <f t="array" aca="1" ref="DB31" ca="1">IF($A31&lt;&gt;TXT_Zuord,"",IF(ISBLANK($B31),"Keine Res_Id",SUMIFS(INDIRECT(CONCATENATE(ADDRESS(ZuordFirstRow,(ZuordFirstTiColumnNr+MATCH(DB$1,AllZuordWochStart,0)-1),,,"Zuordnung_Ressourcen"),":",ADDRESS(ZuordLastRow,(ZuordFirstTiColumnNr+MATCH(DB$1,AllZuordWochStart,0)-1)))),AllZuordResId,$B31)))</f>
        <v>0</v>
      </c>
      <c r="DC31" s="87" cm="1">
        <f t="array" aca="1" ref="DC31" ca="1">IF($A31&lt;&gt;TXT_Zuord,"",IF(ISBLANK($B31),"Keine Res_Id",SUMIFS(INDIRECT(CONCATENATE(ADDRESS(ZuordFirstRow,(ZuordFirstTiColumnNr+MATCH(DC$1,AllZuordWochStart,0)-1),,,"Zuordnung_Ressourcen"),":",ADDRESS(ZuordLastRow,(ZuordFirstTiColumnNr+MATCH(DC$1,AllZuordWochStart,0)-1)))),AllZuordResId,$B31)))</f>
        <v>0</v>
      </c>
      <c r="DD31" s="87" cm="1">
        <f t="array" aca="1" ref="DD31" ca="1">IF($A31&lt;&gt;TXT_Zuord,"",IF(ISBLANK($B31),"Keine Res_Id",SUMIFS(INDIRECT(CONCATENATE(ADDRESS(ZuordFirstRow,(ZuordFirstTiColumnNr+MATCH(DD$1,AllZuordWochStart,0)-1),,,"Zuordnung_Ressourcen"),":",ADDRESS(ZuordLastRow,(ZuordFirstTiColumnNr+MATCH(DD$1,AllZuordWochStart,0)-1)))),AllZuordResId,$B31)))</f>
        <v>0</v>
      </c>
      <c r="DE31" s="87" cm="1">
        <f t="array" aca="1" ref="DE31" ca="1">IF($A31&lt;&gt;TXT_Zuord,"",IF(ISBLANK($B31),"Keine Res_Id",SUMIFS(INDIRECT(CONCATENATE(ADDRESS(ZuordFirstRow,(ZuordFirstTiColumnNr+MATCH(DE$1,AllZuordWochStart,0)-1),,,"Zuordnung_Ressourcen"),":",ADDRESS(ZuordLastRow,(ZuordFirstTiColumnNr+MATCH(DE$1,AllZuordWochStart,0)-1)))),AllZuordResId,$B31)))</f>
        <v>0</v>
      </c>
      <c r="DF31" s="87" cm="1">
        <f t="array" aca="1" ref="DF31" ca="1">IF($A31&lt;&gt;TXT_Zuord,"",IF(ISBLANK($B31),"Keine Res_Id",SUMIFS(INDIRECT(CONCATENATE(ADDRESS(ZuordFirstRow,(ZuordFirstTiColumnNr+MATCH(DF$1,AllZuordWochStart,0)-1),,,"Zuordnung_Ressourcen"),":",ADDRESS(ZuordLastRow,(ZuordFirstTiColumnNr+MATCH(DF$1,AllZuordWochStart,0)-1)))),AllZuordResId,$B31)))</f>
        <v>0</v>
      </c>
      <c r="DG31" s="87" cm="1">
        <f t="array" aca="1" ref="DG31" ca="1">IF($A31&lt;&gt;TXT_Zuord,"",IF(ISBLANK($B31),"Keine Res_Id",SUMIFS(INDIRECT(CONCATENATE(ADDRESS(ZuordFirstRow,(ZuordFirstTiColumnNr+MATCH(DG$1,AllZuordWochStart,0)-1),,,"Zuordnung_Ressourcen"),":",ADDRESS(ZuordLastRow,(ZuordFirstTiColumnNr+MATCH(DG$1,AllZuordWochStart,0)-1)))),AllZuordResId,$B31)))</f>
        <v>0</v>
      </c>
    </row>
    <row r="32" spans="1:111" s="23" customFormat="1" ht="16.5" x14ac:dyDescent="0.3">
      <c r="A32" s="74" t="s">
        <v>100</v>
      </c>
      <c r="B32" s="69"/>
      <c r="C32" s="65"/>
      <c r="D32" s="65"/>
      <c r="E32" s="65"/>
      <c r="F32" s="65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</row>
    <row r="33" spans="1:111" s="23" customFormat="1" ht="16.5" x14ac:dyDescent="0.3">
      <c r="A33" s="74" t="s">
        <v>101</v>
      </c>
      <c r="B33" s="87">
        <f>B32</f>
        <v>0</v>
      </c>
      <c r="C33" s="90">
        <f>C32</f>
        <v>0</v>
      </c>
      <c r="D33" s="90">
        <f>D32</f>
        <v>0</v>
      </c>
      <c r="E33" s="90">
        <f>E32</f>
        <v>0</v>
      </c>
      <c r="F33" s="90">
        <f>F32</f>
        <v>0</v>
      </c>
      <c r="G33" s="87" cm="1">
        <f t="array" aca="1" ref="G33" ca="1">IF($A33&lt;&gt;TXT_Zuord,"",IF(ISBLANK($B33),"Keine Res_Id",SUMIFS(INDIRECT(CONCATENATE(ADDRESS(ZuordFirstRow,(ZuordFirstTiColumnNr+MATCH(G$1,AllZuordWochStart,0)-1),,,"Zuordnung_Ressourcen"),":",ADDRESS(ZuordLastRow,(ZuordFirstTiColumnNr+MATCH(G$1,AllZuordWochStart,0)-1)))),AllZuordResId,$B33)))</f>
        <v>0</v>
      </c>
      <c r="H33" s="87" cm="1">
        <f t="array" aca="1" ref="H33" ca="1">IF($A33&lt;&gt;TXT_Zuord,"",IF(ISBLANK($B33),"Keine Res_Id",SUMIFS(INDIRECT(CONCATENATE(ADDRESS(ZuordFirstRow,(ZuordFirstTiColumnNr+MATCH(H$1,AllZuordWochStart,0)-1),,,"Zuordnung_Ressourcen"),":",ADDRESS(ZuordLastRow,(ZuordFirstTiColumnNr+MATCH(H$1,AllZuordWochStart,0)-1)))),AllZuordResId,$B33)))</f>
        <v>0</v>
      </c>
      <c r="I33" s="87" cm="1">
        <f t="array" aca="1" ref="I33" ca="1">IF($A33&lt;&gt;TXT_Zuord,"",IF(ISBLANK($B33),"Keine Res_Id",SUMIFS(INDIRECT(CONCATENATE(ADDRESS(ZuordFirstRow,(ZuordFirstTiColumnNr+MATCH(I$1,AllZuordWochStart,0)-1),,,"Zuordnung_Ressourcen"),":",ADDRESS(ZuordLastRow,(ZuordFirstTiColumnNr+MATCH(I$1,AllZuordWochStart,0)-1)))),AllZuordResId,$B33)))</f>
        <v>0</v>
      </c>
      <c r="J33" s="87" cm="1">
        <f t="array" aca="1" ref="J33" ca="1">IF($A33&lt;&gt;TXT_Zuord,"",IF(ISBLANK($B33),"Keine Res_Id",SUMIFS(INDIRECT(CONCATENATE(ADDRESS(ZuordFirstRow,(ZuordFirstTiColumnNr+MATCH(J$1,AllZuordWochStart,0)-1),,,"Zuordnung_Ressourcen"),":",ADDRESS(ZuordLastRow,(ZuordFirstTiColumnNr+MATCH(J$1,AllZuordWochStart,0)-1)))),AllZuordResId,$B33)))</f>
        <v>0</v>
      </c>
      <c r="K33" s="87" cm="1">
        <f t="array" aca="1" ref="K33" ca="1">IF($A33&lt;&gt;TXT_Zuord,"",IF(ISBLANK($B33),"Keine Res_Id",SUMIFS(INDIRECT(CONCATENATE(ADDRESS(ZuordFirstRow,(ZuordFirstTiColumnNr+MATCH(K$1,AllZuordWochStart,0)-1),,,"Zuordnung_Ressourcen"),":",ADDRESS(ZuordLastRow,(ZuordFirstTiColumnNr+MATCH(K$1,AllZuordWochStart,0)-1)))),AllZuordResId,$B33)))</f>
        <v>0</v>
      </c>
      <c r="L33" s="87" cm="1">
        <f t="array" aca="1" ref="L33" ca="1">IF($A33&lt;&gt;TXT_Zuord,"",IF(ISBLANK($B33),"Keine Res_Id",SUMIFS(INDIRECT(CONCATENATE(ADDRESS(ZuordFirstRow,(ZuordFirstTiColumnNr+MATCH(L$1,AllZuordWochStart,0)-1),,,"Zuordnung_Ressourcen"),":",ADDRESS(ZuordLastRow,(ZuordFirstTiColumnNr+MATCH(L$1,AllZuordWochStart,0)-1)))),AllZuordResId,$B33)))</f>
        <v>0</v>
      </c>
      <c r="M33" s="87" cm="1">
        <f t="array" aca="1" ref="M33" ca="1">IF($A33&lt;&gt;TXT_Zuord,"",IF(ISBLANK($B33),"Keine Res_Id",SUMIFS(INDIRECT(CONCATENATE(ADDRESS(ZuordFirstRow,(ZuordFirstTiColumnNr+MATCH(M$1,AllZuordWochStart,0)-1),,,"Zuordnung_Ressourcen"),":",ADDRESS(ZuordLastRow,(ZuordFirstTiColumnNr+MATCH(M$1,AllZuordWochStart,0)-1)))),AllZuordResId,$B33)))</f>
        <v>0</v>
      </c>
      <c r="N33" s="87" cm="1">
        <f t="array" aca="1" ref="N33" ca="1">IF($A33&lt;&gt;TXT_Zuord,"",IF(ISBLANK($B33),"Keine Res_Id",SUMIFS(INDIRECT(CONCATENATE(ADDRESS(ZuordFirstRow,(ZuordFirstTiColumnNr+MATCH(N$1,AllZuordWochStart,0)-1),,,"Zuordnung_Ressourcen"),":",ADDRESS(ZuordLastRow,(ZuordFirstTiColumnNr+MATCH(N$1,AllZuordWochStart,0)-1)))),AllZuordResId,$B33)))</f>
        <v>0</v>
      </c>
      <c r="O33" s="87" cm="1">
        <f t="array" aca="1" ref="O33" ca="1">IF($A33&lt;&gt;TXT_Zuord,"",IF(ISBLANK($B33),"Keine Res_Id",SUMIFS(INDIRECT(CONCATENATE(ADDRESS(ZuordFirstRow,(ZuordFirstTiColumnNr+MATCH(O$1,AllZuordWochStart,0)-1),,,"Zuordnung_Ressourcen"),":",ADDRESS(ZuordLastRow,(ZuordFirstTiColumnNr+MATCH(O$1,AllZuordWochStart,0)-1)))),AllZuordResId,$B33)))</f>
        <v>0</v>
      </c>
      <c r="P33" s="87" cm="1">
        <f t="array" aca="1" ref="P33" ca="1">IF($A33&lt;&gt;TXT_Zuord,"",IF(ISBLANK($B33),"Keine Res_Id",SUMIFS(INDIRECT(CONCATENATE(ADDRESS(ZuordFirstRow,(ZuordFirstTiColumnNr+MATCH(P$1,AllZuordWochStart,0)-1),,,"Zuordnung_Ressourcen"),":",ADDRESS(ZuordLastRow,(ZuordFirstTiColumnNr+MATCH(P$1,AllZuordWochStart,0)-1)))),AllZuordResId,$B33)))</f>
        <v>0</v>
      </c>
      <c r="Q33" s="87" cm="1">
        <f t="array" aca="1" ref="Q33" ca="1">IF($A33&lt;&gt;TXT_Zuord,"",IF(ISBLANK($B33),"Keine Res_Id",SUMIFS(INDIRECT(CONCATENATE(ADDRESS(ZuordFirstRow,(ZuordFirstTiColumnNr+MATCH(Q$1,AllZuordWochStart,0)-1),,,"Zuordnung_Ressourcen"),":",ADDRESS(ZuordLastRow,(ZuordFirstTiColumnNr+MATCH(Q$1,AllZuordWochStart,0)-1)))),AllZuordResId,$B33)))</f>
        <v>0</v>
      </c>
      <c r="R33" s="87" cm="1">
        <f t="array" aca="1" ref="R33" ca="1">IF($A33&lt;&gt;TXT_Zuord,"",IF(ISBLANK($B33),"Keine Res_Id",SUMIFS(INDIRECT(CONCATENATE(ADDRESS(ZuordFirstRow,(ZuordFirstTiColumnNr+MATCH(R$1,AllZuordWochStart,0)-1),,,"Zuordnung_Ressourcen"),":",ADDRESS(ZuordLastRow,(ZuordFirstTiColumnNr+MATCH(R$1,AllZuordWochStart,0)-1)))),AllZuordResId,$B33)))</f>
        <v>0</v>
      </c>
      <c r="S33" s="87" cm="1">
        <f t="array" aca="1" ref="S33" ca="1">IF($A33&lt;&gt;TXT_Zuord,"",IF(ISBLANK($B33),"Keine Res_Id",SUMIFS(INDIRECT(CONCATENATE(ADDRESS(ZuordFirstRow,(ZuordFirstTiColumnNr+MATCH(S$1,AllZuordWochStart,0)-1),,,"Zuordnung_Ressourcen"),":",ADDRESS(ZuordLastRow,(ZuordFirstTiColumnNr+MATCH(S$1,AllZuordWochStart,0)-1)))),AllZuordResId,$B33)))</f>
        <v>0</v>
      </c>
      <c r="T33" s="87" cm="1">
        <f t="array" aca="1" ref="T33" ca="1">IF($A33&lt;&gt;TXT_Zuord,"",IF(ISBLANK($B33),"Keine Res_Id",SUMIFS(INDIRECT(CONCATENATE(ADDRESS(ZuordFirstRow,(ZuordFirstTiColumnNr+MATCH(T$1,AllZuordWochStart,0)-1),,,"Zuordnung_Ressourcen"),":",ADDRESS(ZuordLastRow,(ZuordFirstTiColumnNr+MATCH(T$1,AllZuordWochStart,0)-1)))),AllZuordResId,$B33)))</f>
        <v>0</v>
      </c>
      <c r="U33" s="87" cm="1">
        <f t="array" aca="1" ref="U33" ca="1">IF($A33&lt;&gt;TXT_Zuord,"",IF(ISBLANK($B33),"Keine Res_Id",SUMIFS(INDIRECT(CONCATENATE(ADDRESS(ZuordFirstRow,(ZuordFirstTiColumnNr+MATCH(U$1,AllZuordWochStart,0)-1),,,"Zuordnung_Ressourcen"),":",ADDRESS(ZuordLastRow,(ZuordFirstTiColumnNr+MATCH(U$1,AllZuordWochStart,0)-1)))),AllZuordResId,$B33)))</f>
        <v>0</v>
      </c>
      <c r="V33" s="87" cm="1">
        <f t="array" aca="1" ref="V33" ca="1">IF($A33&lt;&gt;TXT_Zuord,"",IF(ISBLANK($B33),"Keine Res_Id",SUMIFS(INDIRECT(CONCATENATE(ADDRESS(ZuordFirstRow,(ZuordFirstTiColumnNr+MATCH(V$1,AllZuordWochStart,0)-1),,,"Zuordnung_Ressourcen"),":",ADDRESS(ZuordLastRow,(ZuordFirstTiColumnNr+MATCH(V$1,AllZuordWochStart,0)-1)))),AllZuordResId,$B33)))</f>
        <v>0</v>
      </c>
      <c r="W33" s="87" cm="1">
        <f t="array" aca="1" ref="W33" ca="1">IF($A33&lt;&gt;TXT_Zuord,"",IF(ISBLANK($B33),"Keine Res_Id",SUMIFS(INDIRECT(CONCATENATE(ADDRESS(ZuordFirstRow,(ZuordFirstTiColumnNr+MATCH(W$1,AllZuordWochStart,0)-1),,,"Zuordnung_Ressourcen"),":",ADDRESS(ZuordLastRow,(ZuordFirstTiColumnNr+MATCH(W$1,AllZuordWochStart,0)-1)))),AllZuordResId,$B33)))</f>
        <v>0</v>
      </c>
      <c r="X33" s="87" cm="1">
        <f t="array" aca="1" ref="X33" ca="1">IF($A33&lt;&gt;TXT_Zuord,"",IF(ISBLANK($B33),"Keine Res_Id",SUMIFS(INDIRECT(CONCATENATE(ADDRESS(ZuordFirstRow,(ZuordFirstTiColumnNr+MATCH(X$1,AllZuordWochStart,0)-1),,,"Zuordnung_Ressourcen"),":",ADDRESS(ZuordLastRow,(ZuordFirstTiColumnNr+MATCH(X$1,AllZuordWochStart,0)-1)))),AllZuordResId,$B33)))</f>
        <v>0</v>
      </c>
      <c r="Y33" s="87" cm="1">
        <f t="array" aca="1" ref="Y33" ca="1">IF($A33&lt;&gt;TXT_Zuord,"",IF(ISBLANK($B33),"Keine Res_Id",SUMIFS(INDIRECT(CONCATENATE(ADDRESS(ZuordFirstRow,(ZuordFirstTiColumnNr+MATCH(Y$1,AllZuordWochStart,0)-1),,,"Zuordnung_Ressourcen"),":",ADDRESS(ZuordLastRow,(ZuordFirstTiColumnNr+MATCH(Y$1,AllZuordWochStart,0)-1)))),AllZuordResId,$B33)))</f>
        <v>0</v>
      </c>
      <c r="Z33" s="87" cm="1">
        <f t="array" aca="1" ref="Z33" ca="1">IF($A33&lt;&gt;TXT_Zuord,"",IF(ISBLANK($B33),"Keine Res_Id",SUMIFS(INDIRECT(CONCATENATE(ADDRESS(ZuordFirstRow,(ZuordFirstTiColumnNr+MATCH(Z$1,AllZuordWochStart,0)-1),,,"Zuordnung_Ressourcen"),":",ADDRESS(ZuordLastRow,(ZuordFirstTiColumnNr+MATCH(Z$1,AllZuordWochStart,0)-1)))),AllZuordResId,$B33)))</f>
        <v>0</v>
      </c>
      <c r="AA33" s="87" cm="1">
        <f t="array" aca="1" ref="AA33" ca="1">IF($A33&lt;&gt;TXT_Zuord,"",IF(ISBLANK($B33),"Keine Res_Id",SUMIFS(INDIRECT(CONCATENATE(ADDRESS(ZuordFirstRow,(ZuordFirstTiColumnNr+MATCH(AA$1,AllZuordWochStart,0)-1),,,"Zuordnung_Ressourcen"),":",ADDRESS(ZuordLastRow,(ZuordFirstTiColumnNr+MATCH(AA$1,AllZuordWochStart,0)-1)))),AllZuordResId,$B33)))</f>
        <v>0</v>
      </c>
      <c r="AB33" s="87" cm="1">
        <f t="array" aca="1" ref="AB33" ca="1">IF($A33&lt;&gt;TXT_Zuord,"",IF(ISBLANK($B33),"Keine Res_Id",SUMIFS(INDIRECT(CONCATENATE(ADDRESS(ZuordFirstRow,(ZuordFirstTiColumnNr+MATCH(AB$1,AllZuordWochStart,0)-1),,,"Zuordnung_Ressourcen"),":",ADDRESS(ZuordLastRow,(ZuordFirstTiColumnNr+MATCH(AB$1,AllZuordWochStart,0)-1)))),AllZuordResId,$B33)))</f>
        <v>0</v>
      </c>
      <c r="AC33" s="87" cm="1">
        <f t="array" aca="1" ref="AC33" ca="1">IF($A33&lt;&gt;TXT_Zuord,"",IF(ISBLANK($B33),"Keine Res_Id",SUMIFS(INDIRECT(CONCATENATE(ADDRESS(ZuordFirstRow,(ZuordFirstTiColumnNr+MATCH(AC$1,AllZuordWochStart,0)-1),,,"Zuordnung_Ressourcen"),":",ADDRESS(ZuordLastRow,(ZuordFirstTiColumnNr+MATCH(AC$1,AllZuordWochStart,0)-1)))),AllZuordResId,$B33)))</f>
        <v>0</v>
      </c>
      <c r="AD33" s="87" cm="1">
        <f t="array" aca="1" ref="AD33" ca="1">IF($A33&lt;&gt;TXT_Zuord,"",IF(ISBLANK($B33),"Keine Res_Id",SUMIFS(INDIRECT(CONCATENATE(ADDRESS(ZuordFirstRow,(ZuordFirstTiColumnNr+MATCH(AD$1,AllZuordWochStart,0)-1),,,"Zuordnung_Ressourcen"),":",ADDRESS(ZuordLastRow,(ZuordFirstTiColumnNr+MATCH(AD$1,AllZuordWochStart,0)-1)))),AllZuordResId,$B33)))</f>
        <v>0</v>
      </c>
      <c r="AE33" s="87" cm="1">
        <f t="array" aca="1" ref="AE33" ca="1">IF($A33&lt;&gt;TXT_Zuord,"",IF(ISBLANK($B33),"Keine Res_Id",SUMIFS(INDIRECT(CONCATENATE(ADDRESS(ZuordFirstRow,(ZuordFirstTiColumnNr+MATCH(AE$1,AllZuordWochStart,0)-1),,,"Zuordnung_Ressourcen"),":",ADDRESS(ZuordLastRow,(ZuordFirstTiColumnNr+MATCH(AE$1,AllZuordWochStart,0)-1)))),AllZuordResId,$B33)))</f>
        <v>0</v>
      </c>
      <c r="AF33" s="87" cm="1">
        <f t="array" aca="1" ref="AF33" ca="1">IF($A33&lt;&gt;TXT_Zuord,"",IF(ISBLANK($B33),"Keine Res_Id",SUMIFS(INDIRECT(CONCATENATE(ADDRESS(ZuordFirstRow,(ZuordFirstTiColumnNr+MATCH(AF$1,AllZuordWochStart,0)-1),,,"Zuordnung_Ressourcen"),":",ADDRESS(ZuordLastRow,(ZuordFirstTiColumnNr+MATCH(AF$1,AllZuordWochStart,0)-1)))),AllZuordResId,$B33)))</f>
        <v>0</v>
      </c>
      <c r="AG33" s="87" cm="1">
        <f t="array" aca="1" ref="AG33" ca="1">IF($A33&lt;&gt;TXT_Zuord,"",IF(ISBLANK($B33),"Keine Res_Id",SUMIFS(INDIRECT(CONCATENATE(ADDRESS(ZuordFirstRow,(ZuordFirstTiColumnNr+MATCH(AG$1,AllZuordWochStart,0)-1),,,"Zuordnung_Ressourcen"),":",ADDRESS(ZuordLastRow,(ZuordFirstTiColumnNr+MATCH(AG$1,AllZuordWochStart,0)-1)))),AllZuordResId,$B33)))</f>
        <v>0</v>
      </c>
      <c r="AH33" s="87" cm="1">
        <f t="array" aca="1" ref="AH33" ca="1">IF($A33&lt;&gt;TXT_Zuord,"",IF(ISBLANK($B33),"Keine Res_Id",SUMIFS(INDIRECT(CONCATENATE(ADDRESS(ZuordFirstRow,(ZuordFirstTiColumnNr+MATCH(AH$1,AllZuordWochStart,0)-1),,,"Zuordnung_Ressourcen"),":",ADDRESS(ZuordLastRow,(ZuordFirstTiColumnNr+MATCH(AH$1,AllZuordWochStart,0)-1)))),AllZuordResId,$B33)))</f>
        <v>0</v>
      </c>
      <c r="AI33" s="87" cm="1">
        <f t="array" aca="1" ref="AI33" ca="1">IF($A33&lt;&gt;TXT_Zuord,"",IF(ISBLANK($B33),"Keine Res_Id",SUMIFS(INDIRECT(CONCATENATE(ADDRESS(ZuordFirstRow,(ZuordFirstTiColumnNr+MATCH(AI$1,AllZuordWochStart,0)-1),,,"Zuordnung_Ressourcen"),":",ADDRESS(ZuordLastRow,(ZuordFirstTiColumnNr+MATCH(AI$1,AllZuordWochStart,0)-1)))),AllZuordResId,$B33)))</f>
        <v>0</v>
      </c>
      <c r="AJ33" s="87" cm="1">
        <f t="array" aca="1" ref="AJ33" ca="1">IF($A33&lt;&gt;TXT_Zuord,"",IF(ISBLANK($B33),"Keine Res_Id",SUMIFS(INDIRECT(CONCATENATE(ADDRESS(ZuordFirstRow,(ZuordFirstTiColumnNr+MATCH(AJ$1,AllZuordWochStart,0)-1),,,"Zuordnung_Ressourcen"),":",ADDRESS(ZuordLastRow,(ZuordFirstTiColumnNr+MATCH(AJ$1,AllZuordWochStart,0)-1)))),AllZuordResId,$B33)))</f>
        <v>0</v>
      </c>
      <c r="AK33" s="87" cm="1">
        <f t="array" aca="1" ref="AK33" ca="1">IF($A33&lt;&gt;TXT_Zuord,"",IF(ISBLANK($B33),"Keine Res_Id",SUMIFS(INDIRECT(CONCATENATE(ADDRESS(ZuordFirstRow,(ZuordFirstTiColumnNr+MATCH(AK$1,AllZuordWochStart,0)-1),,,"Zuordnung_Ressourcen"),":",ADDRESS(ZuordLastRow,(ZuordFirstTiColumnNr+MATCH(AK$1,AllZuordWochStart,0)-1)))),AllZuordResId,$B33)))</f>
        <v>0</v>
      </c>
      <c r="AL33" s="87" cm="1">
        <f t="array" aca="1" ref="AL33" ca="1">IF($A33&lt;&gt;TXT_Zuord,"",IF(ISBLANK($B33),"Keine Res_Id",SUMIFS(INDIRECT(CONCATENATE(ADDRESS(ZuordFirstRow,(ZuordFirstTiColumnNr+MATCH(AL$1,AllZuordWochStart,0)-1),,,"Zuordnung_Ressourcen"),":",ADDRESS(ZuordLastRow,(ZuordFirstTiColumnNr+MATCH(AL$1,AllZuordWochStart,0)-1)))),AllZuordResId,$B33)))</f>
        <v>0</v>
      </c>
      <c r="AM33" s="87" cm="1">
        <f t="array" aca="1" ref="AM33" ca="1">IF($A33&lt;&gt;TXT_Zuord,"",IF(ISBLANK($B33),"Keine Res_Id",SUMIFS(INDIRECT(CONCATENATE(ADDRESS(ZuordFirstRow,(ZuordFirstTiColumnNr+MATCH(AM$1,AllZuordWochStart,0)-1),,,"Zuordnung_Ressourcen"),":",ADDRESS(ZuordLastRow,(ZuordFirstTiColumnNr+MATCH(AM$1,AllZuordWochStart,0)-1)))),AllZuordResId,$B33)))</f>
        <v>0</v>
      </c>
      <c r="AN33" s="87" cm="1">
        <f t="array" aca="1" ref="AN33" ca="1">IF($A33&lt;&gt;TXT_Zuord,"",IF(ISBLANK($B33),"Keine Res_Id",SUMIFS(INDIRECT(CONCATENATE(ADDRESS(ZuordFirstRow,(ZuordFirstTiColumnNr+MATCH(AN$1,AllZuordWochStart,0)-1),,,"Zuordnung_Ressourcen"),":",ADDRESS(ZuordLastRow,(ZuordFirstTiColumnNr+MATCH(AN$1,AllZuordWochStart,0)-1)))),AllZuordResId,$B33)))</f>
        <v>0</v>
      </c>
      <c r="AO33" s="87" cm="1">
        <f t="array" aca="1" ref="AO33" ca="1">IF($A33&lt;&gt;TXT_Zuord,"",IF(ISBLANK($B33),"Keine Res_Id",SUMIFS(INDIRECT(CONCATENATE(ADDRESS(ZuordFirstRow,(ZuordFirstTiColumnNr+MATCH(AO$1,AllZuordWochStart,0)-1),,,"Zuordnung_Ressourcen"),":",ADDRESS(ZuordLastRow,(ZuordFirstTiColumnNr+MATCH(AO$1,AllZuordWochStart,0)-1)))),AllZuordResId,$B33)))</f>
        <v>0</v>
      </c>
      <c r="AP33" s="87" cm="1">
        <f t="array" aca="1" ref="AP33" ca="1">IF($A33&lt;&gt;TXT_Zuord,"",IF(ISBLANK($B33),"Keine Res_Id",SUMIFS(INDIRECT(CONCATENATE(ADDRESS(ZuordFirstRow,(ZuordFirstTiColumnNr+MATCH(AP$1,AllZuordWochStart,0)-1),,,"Zuordnung_Ressourcen"),":",ADDRESS(ZuordLastRow,(ZuordFirstTiColumnNr+MATCH(AP$1,AllZuordWochStart,0)-1)))),AllZuordResId,$B33)))</f>
        <v>0</v>
      </c>
      <c r="AQ33" s="87" cm="1">
        <f t="array" aca="1" ref="AQ33" ca="1">IF($A33&lt;&gt;TXT_Zuord,"",IF(ISBLANK($B33),"Keine Res_Id",SUMIFS(INDIRECT(CONCATENATE(ADDRESS(ZuordFirstRow,(ZuordFirstTiColumnNr+MATCH(AQ$1,AllZuordWochStart,0)-1),,,"Zuordnung_Ressourcen"),":",ADDRESS(ZuordLastRow,(ZuordFirstTiColumnNr+MATCH(AQ$1,AllZuordWochStart,0)-1)))),AllZuordResId,$B33)))</f>
        <v>0</v>
      </c>
      <c r="AR33" s="87" cm="1">
        <f t="array" aca="1" ref="AR33" ca="1">IF($A33&lt;&gt;TXT_Zuord,"",IF(ISBLANK($B33),"Keine Res_Id",SUMIFS(INDIRECT(CONCATENATE(ADDRESS(ZuordFirstRow,(ZuordFirstTiColumnNr+MATCH(AR$1,AllZuordWochStart,0)-1),,,"Zuordnung_Ressourcen"),":",ADDRESS(ZuordLastRow,(ZuordFirstTiColumnNr+MATCH(AR$1,AllZuordWochStart,0)-1)))),AllZuordResId,$B33)))</f>
        <v>0</v>
      </c>
      <c r="AS33" s="87" cm="1">
        <f t="array" aca="1" ref="AS33" ca="1">IF($A33&lt;&gt;TXT_Zuord,"",IF(ISBLANK($B33),"Keine Res_Id",SUMIFS(INDIRECT(CONCATENATE(ADDRESS(ZuordFirstRow,(ZuordFirstTiColumnNr+MATCH(AS$1,AllZuordWochStart,0)-1),,,"Zuordnung_Ressourcen"),":",ADDRESS(ZuordLastRow,(ZuordFirstTiColumnNr+MATCH(AS$1,AllZuordWochStart,0)-1)))),AllZuordResId,$B33)))</f>
        <v>0</v>
      </c>
      <c r="AT33" s="87" cm="1">
        <f t="array" aca="1" ref="AT33" ca="1">IF($A33&lt;&gt;TXT_Zuord,"",IF(ISBLANK($B33),"Keine Res_Id",SUMIFS(INDIRECT(CONCATENATE(ADDRESS(ZuordFirstRow,(ZuordFirstTiColumnNr+MATCH(AT$1,AllZuordWochStart,0)-1),,,"Zuordnung_Ressourcen"),":",ADDRESS(ZuordLastRow,(ZuordFirstTiColumnNr+MATCH(AT$1,AllZuordWochStart,0)-1)))),AllZuordResId,$B33)))</f>
        <v>0</v>
      </c>
      <c r="AU33" s="87" cm="1">
        <f t="array" aca="1" ref="AU33" ca="1">IF($A33&lt;&gt;TXT_Zuord,"",IF(ISBLANK($B33),"Keine Res_Id",SUMIFS(INDIRECT(CONCATENATE(ADDRESS(ZuordFirstRow,(ZuordFirstTiColumnNr+MATCH(AU$1,AllZuordWochStart,0)-1),,,"Zuordnung_Ressourcen"),":",ADDRESS(ZuordLastRow,(ZuordFirstTiColumnNr+MATCH(AU$1,AllZuordWochStart,0)-1)))),AllZuordResId,$B33)))</f>
        <v>0</v>
      </c>
      <c r="AV33" s="87" cm="1">
        <f t="array" aca="1" ref="AV33" ca="1">IF($A33&lt;&gt;TXT_Zuord,"",IF(ISBLANK($B33),"Keine Res_Id",SUMIFS(INDIRECT(CONCATENATE(ADDRESS(ZuordFirstRow,(ZuordFirstTiColumnNr+MATCH(AV$1,AllZuordWochStart,0)-1),,,"Zuordnung_Ressourcen"),":",ADDRESS(ZuordLastRow,(ZuordFirstTiColumnNr+MATCH(AV$1,AllZuordWochStart,0)-1)))),AllZuordResId,$B33)))</f>
        <v>0</v>
      </c>
      <c r="AW33" s="87" cm="1">
        <f t="array" aca="1" ref="AW33" ca="1">IF($A33&lt;&gt;TXT_Zuord,"",IF(ISBLANK($B33),"Keine Res_Id",SUMIFS(INDIRECT(CONCATENATE(ADDRESS(ZuordFirstRow,(ZuordFirstTiColumnNr+MATCH(AW$1,AllZuordWochStart,0)-1),,,"Zuordnung_Ressourcen"),":",ADDRESS(ZuordLastRow,(ZuordFirstTiColumnNr+MATCH(AW$1,AllZuordWochStart,0)-1)))),AllZuordResId,$B33)))</f>
        <v>0</v>
      </c>
      <c r="AX33" s="87" cm="1">
        <f t="array" aca="1" ref="AX33" ca="1">IF($A33&lt;&gt;TXT_Zuord,"",IF(ISBLANK($B33),"Keine Res_Id",SUMIFS(INDIRECT(CONCATENATE(ADDRESS(ZuordFirstRow,(ZuordFirstTiColumnNr+MATCH(AX$1,AllZuordWochStart,0)-1),,,"Zuordnung_Ressourcen"),":",ADDRESS(ZuordLastRow,(ZuordFirstTiColumnNr+MATCH(AX$1,AllZuordWochStart,0)-1)))),AllZuordResId,$B33)))</f>
        <v>0</v>
      </c>
      <c r="AY33" s="87" cm="1">
        <f t="array" aca="1" ref="AY33" ca="1">IF($A33&lt;&gt;TXT_Zuord,"",IF(ISBLANK($B33),"Keine Res_Id",SUMIFS(INDIRECT(CONCATENATE(ADDRESS(ZuordFirstRow,(ZuordFirstTiColumnNr+MATCH(AY$1,AllZuordWochStart,0)-1),,,"Zuordnung_Ressourcen"),":",ADDRESS(ZuordLastRow,(ZuordFirstTiColumnNr+MATCH(AY$1,AllZuordWochStart,0)-1)))),AllZuordResId,$B33)))</f>
        <v>0</v>
      </c>
      <c r="AZ33" s="87" cm="1">
        <f t="array" aca="1" ref="AZ33" ca="1">IF($A33&lt;&gt;TXT_Zuord,"",IF(ISBLANK($B33),"Keine Res_Id",SUMIFS(INDIRECT(CONCATENATE(ADDRESS(ZuordFirstRow,(ZuordFirstTiColumnNr+MATCH(AZ$1,AllZuordWochStart,0)-1),,,"Zuordnung_Ressourcen"),":",ADDRESS(ZuordLastRow,(ZuordFirstTiColumnNr+MATCH(AZ$1,AllZuordWochStart,0)-1)))),AllZuordResId,$B33)))</f>
        <v>0</v>
      </c>
      <c r="BA33" s="87" cm="1">
        <f t="array" aca="1" ref="BA33" ca="1">IF($A33&lt;&gt;TXT_Zuord,"",IF(ISBLANK($B33),"Keine Res_Id",SUMIFS(INDIRECT(CONCATENATE(ADDRESS(ZuordFirstRow,(ZuordFirstTiColumnNr+MATCH(BA$1,AllZuordWochStart,0)-1),,,"Zuordnung_Ressourcen"),":",ADDRESS(ZuordLastRow,(ZuordFirstTiColumnNr+MATCH(BA$1,AllZuordWochStart,0)-1)))),AllZuordResId,$B33)))</f>
        <v>0</v>
      </c>
      <c r="BB33" s="87" cm="1">
        <f t="array" aca="1" ref="BB33" ca="1">IF($A33&lt;&gt;TXT_Zuord,"",IF(ISBLANK($B33),"Keine Res_Id",SUMIFS(INDIRECT(CONCATENATE(ADDRESS(ZuordFirstRow,(ZuordFirstTiColumnNr+MATCH(BB$1,AllZuordWochStart,0)-1),,,"Zuordnung_Ressourcen"),":",ADDRESS(ZuordLastRow,(ZuordFirstTiColumnNr+MATCH(BB$1,AllZuordWochStart,0)-1)))),AllZuordResId,$B33)))</f>
        <v>0</v>
      </c>
      <c r="BC33" s="87" cm="1">
        <f t="array" aca="1" ref="BC33" ca="1">IF($A33&lt;&gt;TXT_Zuord,"",IF(ISBLANK($B33),"Keine Res_Id",SUMIFS(INDIRECT(CONCATENATE(ADDRESS(ZuordFirstRow,(ZuordFirstTiColumnNr+MATCH(BC$1,AllZuordWochStart,0)-1),,,"Zuordnung_Ressourcen"),":",ADDRESS(ZuordLastRow,(ZuordFirstTiColumnNr+MATCH(BC$1,AllZuordWochStart,0)-1)))),AllZuordResId,$B33)))</f>
        <v>0</v>
      </c>
      <c r="BD33" s="87" cm="1">
        <f t="array" aca="1" ref="BD33" ca="1">IF($A33&lt;&gt;TXT_Zuord,"",IF(ISBLANK($B33),"Keine Res_Id",SUMIFS(INDIRECT(CONCATENATE(ADDRESS(ZuordFirstRow,(ZuordFirstTiColumnNr+MATCH(BD$1,AllZuordWochStart,0)-1),,,"Zuordnung_Ressourcen"),":",ADDRESS(ZuordLastRow,(ZuordFirstTiColumnNr+MATCH(BD$1,AllZuordWochStart,0)-1)))),AllZuordResId,$B33)))</f>
        <v>0</v>
      </c>
      <c r="BE33" s="87" cm="1">
        <f t="array" aca="1" ref="BE33" ca="1">IF($A33&lt;&gt;TXT_Zuord,"",IF(ISBLANK($B33),"Keine Res_Id",SUMIFS(INDIRECT(CONCATENATE(ADDRESS(ZuordFirstRow,(ZuordFirstTiColumnNr+MATCH(BE$1,AllZuordWochStart,0)-1),,,"Zuordnung_Ressourcen"),":",ADDRESS(ZuordLastRow,(ZuordFirstTiColumnNr+MATCH(BE$1,AllZuordWochStart,0)-1)))),AllZuordResId,$B33)))</f>
        <v>0</v>
      </c>
      <c r="BF33" s="87" cm="1">
        <f t="array" aca="1" ref="BF33" ca="1">IF($A33&lt;&gt;TXT_Zuord,"",IF(ISBLANK($B33),"Keine Res_Id",SUMIFS(INDIRECT(CONCATENATE(ADDRESS(ZuordFirstRow,(ZuordFirstTiColumnNr+MATCH(BF$1,AllZuordWochStart,0)-1),,,"Zuordnung_Ressourcen"),":",ADDRESS(ZuordLastRow,(ZuordFirstTiColumnNr+MATCH(BF$1,AllZuordWochStart,0)-1)))),AllZuordResId,$B33)))</f>
        <v>0</v>
      </c>
      <c r="BG33" s="87" cm="1">
        <f t="array" aca="1" ref="BG33" ca="1">IF($A33&lt;&gt;TXT_Zuord,"",IF(ISBLANK($B33),"Keine Res_Id",SUMIFS(INDIRECT(CONCATENATE(ADDRESS(ZuordFirstRow,(ZuordFirstTiColumnNr+MATCH(BG$1,AllZuordWochStart,0)-1),,,"Zuordnung_Ressourcen"),":",ADDRESS(ZuordLastRow,(ZuordFirstTiColumnNr+MATCH(BG$1,AllZuordWochStart,0)-1)))),AllZuordResId,$B33)))</f>
        <v>0</v>
      </c>
      <c r="BH33" s="87" cm="1">
        <f t="array" aca="1" ref="BH33" ca="1">IF($A33&lt;&gt;TXT_Zuord,"",IF(ISBLANK($B33),"Keine Res_Id",SUMIFS(INDIRECT(CONCATENATE(ADDRESS(ZuordFirstRow,(ZuordFirstTiColumnNr+MATCH(BH$1,AllZuordWochStart,0)-1),,,"Zuordnung_Ressourcen"),":",ADDRESS(ZuordLastRow,(ZuordFirstTiColumnNr+MATCH(BH$1,AllZuordWochStart,0)-1)))),AllZuordResId,$B33)))</f>
        <v>0</v>
      </c>
      <c r="BI33" s="87" cm="1">
        <f t="array" aca="1" ref="BI33" ca="1">IF($A33&lt;&gt;TXT_Zuord,"",IF(ISBLANK($B33),"Keine Res_Id",SUMIFS(INDIRECT(CONCATENATE(ADDRESS(ZuordFirstRow,(ZuordFirstTiColumnNr+MATCH(BI$1,AllZuordWochStart,0)-1),,,"Zuordnung_Ressourcen"),":",ADDRESS(ZuordLastRow,(ZuordFirstTiColumnNr+MATCH(BI$1,AllZuordWochStart,0)-1)))),AllZuordResId,$B33)))</f>
        <v>0</v>
      </c>
      <c r="BJ33" s="87" cm="1">
        <f t="array" aca="1" ref="BJ33" ca="1">IF($A33&lt;&gt;TXT_Zuord,"",IF(ISBLANK($B33),"Keine Res_Id",SUMIFS(INDIRECT(CONCATENATE(ADDRESS(ZuordFirstRow,(ZuordFirstTiColumnNr+MATCH(BJ$1,AllZuordWochStart,0)-1),,,"Zuordnung_Ressourcen"),":",ADDRESS(ZuordLastRow,(ZuordFirstTiColumnNr+MATCH(BJ$1,AllZuordWochStart,0)-1)))),AllZuordResId,$B33)))</f>
        <v>0</v>
      </c>
      <c r="BK33" s="87" cm="1">
        <f t="array" aca="1" ref="BK33" ca="1">IF($A33&lt;&gt;TXT_Zuord,"",IF(ISBLANK($B33),"Keine Res_Id",SUMIFS(INDIRECT(CONCATENATE(ADDRESS(ZuordFirstRow,(ZuordFirstTiColumnNr+MATCH(BK$1,AllZuordWochStart,0)-1),,,"Zuordnung_Ressourcen"),":",ADDRESS(ZuordLastRow,(ZuordFirstTiColumnNr+MATCH(BK$1,AllZuordWochStart,0)-1)))),AllZuordResId,$B33)))</f>
        <v>0</v>
      </c>
      <c r="BL33" s="87" cm="1">
        <f t="array" aca="1" ref="BL33" ca="1">IF($A33&lt;&gt;TXT_Zuord,"",IF(ISBLANK($B33),"Keine Res_Id",SUMIFS(INDIRECT(CONCATENATE(ADDRESS(ZuordFirstRow,(ZuordFirstTiColumnNr+MATCH(BL$1,AllZuordWochStart,0)-1),,,"Zuordnung_Ressourcen"),":",ADDRESS(ZuordLastRow,(ZuordFirstTiColumnNr+MATCH(BL$1,AllZuordWochStart,0)-1)))),AllZuordResId,$B33)))</f>
        <v>0</v>
      </c>
      <c r="BM33" s="87" cm="1">
        <f t="array" aca="1" ref="BM33" ca="1">IF($A33&lt;&gt;TXT_Zuord,"",IF(ISBLANK($B33),"Keine Res_Id",SUMIFS(INDIRECT(CONCATENATE(ADDRESS(ZuordFirstRow,(ZuordFirstTiColumnNr+MATCH(BM$1,AllZuordWochStart,0)-1),,,"Zuordnung_Ressourcen"),":",ADDRESS(ZuordLastRow,(ZuordFirstTiColumnNr+MATCH(BM$1,AllZuordWochStart,0)-1)))),AllZuordResId,$B33)))</f>
        <v>0</v>
      </c>
      <c r="BN33" s="87" cm="1">
        <f t="array" aca="1" ref="BN33" ca="1">IF($A33&lt;&gt;TXT_Zuord,"",IF(ISBLANK($B33),"Keine Res_Id",SUMIFS(INDIRECT(CONCATENATE(ADDRESS(ZuordFirstRow,(ZuordFirstTiColumnNr+MATCH(BN$1,AllZuordWochStart,0)-1),,,"Zuordnung_Ressourcen"),":",ADDRESS(ZuordLastRow,(ZuordFirstTiColumnNr+MATCH(BN$1,AllZuordWochStart,0)-1)))),AllZuordResId,$B33)))</f>
        <v>0</v>
      </c>
      <c r="BO33" s="87" cm="1">
        <f t="array" aca="1" ref="BO33" ca="1">IF($A33&lt;&gt;TXT_Zuord,"",IF(ISBLANK($B33),"Keine Res_Id",SUMIFS(INDIRECT(CONCATENATE(ADDRESS(ZuordFirstRow,(ZuordFirstTiColumnNr+MATCH(BO$1,AllZuordWochStart,0)-1),,,"Zuordnung_Ressourcen"),":",ADDRESS(ZuordLastRow,(ZuordFirstTiColumnNr+MATCH(BO$1,AllZuordWochStart,0)-1)))),AllZuordResId,$B33)))</f>
        <v>0</v>
      </c>
      <c r="BP33" s="87" cm="1">
        <f t="array" aca="1" ref="BP33" ca="1">IF($A33&lt;&gt;TXT_Zuord,"",IF(ISBLANK($B33),"Keine Res_Id",SUMIFS(INDIRECT(CONCATENATE(ADDRESS(ZuordFirstRow,(ZuordFirstTiColumnNr+MATCH(BP$1,AllZuordWochStart,0)-1),,,"Zuordnung_Ressourcen"),":",ADDRESS(ZuordLastRow,(ZuordFirstTiColumnNr+MATCH(BP$1,AllZuordWochStart,0)-1)))),AllZuordResId,$B33)))</f>
        <v>0</v>
      </c>
      <c r="BQ33" s="87" cm="1">
        <f t="array" aca="1" ref="BQ33" ca="1">IF($A33&lt;&gt;TXT_Zuord,"",IF(ISBLANK($B33),"Keine Res_Id",SUMIFS(INDIRECT(CONCATENATE(ADDRESS(ZuordFirstRow,(ZuordFirstTiColumnNr+MATCH(BQ$1,AllZuordWochStart,0)-1),,,"Zuordnung_Ressourcen"),":",ADDRESS(ZuordLastRow,(ZuordFirstTiColumnNr+MATCH(BQ$1,AllZuordWochStart,0)-1)))),AllZuordResId,$B33)))</f>
        <v>0</v>
      </c>
      <c r="BR33" s="87" cm="1">
        <f t="array" aca="1" ref="BR33" ca="1">IF($A33&lt;&gt;TXT_Zuord,"",IF(ISBLANK($B33),"Keine Res_Id",SUMIFS(INDIRECT(CONCATENATE(ADDRESS(ZuordFirstRow,(ZuordFirstTiColumnNr+MATCH(BR$1,AllZuordWochStart,0)-1),,,"Zuordnung_Ressourcen"),":",ADDRESS(ZuordLastRow,(ZuordFirstTiColumnNr+MATCH(BR$1,AllZuordWochStart,0)-1)))),AllZuordResId,$B33)))</f>
        <v>0</v>
      </c>
      <c r="BS33" s="87" cm="1">
        <f t="array" aca="1" ref="BS33" ca="1">IF($A33&lt;&gt;TXT_Zuord,"",IF(ISBLANK($B33),"Keine Res_Id",SUMIFS(INDIRECT(CONCATENATE(ADDRESS(ZuordFirstRow,(ZuordFirstTiColumnNr+MATCH(BS$1,AllZuordWochStart,0)-1),,,"Zuordnung_Ressourcen"),":",ADDRESS(ZuordLastRow,(ZuordFirstTiColumnNr+MATCH(BS$1,AllZuordWochStart,0)-1)))),AllZuordResId,$B33)))</f>
        <v>0</v>
      </c>
      <c r="BT33" s="87" cm="1">
        <f t="array" aca="1" ref="BT33" ca="1">IF($A33&lt;&gt;TXT_Zuord,"",IF(ISBLANK($B33),"Keine Res_Id",SUMIFS(INDIRECT(CONCATENATE(ADDRESS(ZuordFirstRow,(ZuordFirstTiColumnNr+MATCH(BT$1,AllZuordWochStart,0)-1),,,"Zuordnung_Ressourcen"),":",ADDRESS(ZuordLastRow,(ZuordFirstTiColumnNr+MATCH(BT$1,AllZuordWochStart,0)-1)))),AllZuordResId,$B33)))</f>
        <v>0</v>
      </c>
      <c r="BU33" s="87" cm="1">
        <f t="array" aca="1" ref="BU33" ca="1">IF($A33&lt;&gt;TXT_Zuord,"",IF(ISBLANK($B33),"Keine Res_Id",SUMIFS(INDIRECT(CONCATENATE(ADDRESS(ZuordFirstRow,(ZuordFirstTiColumnNr+MATCH(BU$1,AllZuordWochStart,0)-1),,,"Zuordnung_Ressourcen"),":",ADDRESS(ZuordLastRow,(ZuordFirstTiColumnNr+MATCH(BU$1,AllZuordWochStart,0)-1)))),AllZuordResId,$B33)))</f>
        <v>0</v>
      </c>
      <c r="BV33" s="87" cm="1">
        <f t="array" aca="1" ref="BV33" ca="1">IF($A33&lt;&gt;TXT_Zuord,"",IF(ISBLANK($B33),"Keine Res_Id",SUMIFS(INDIRECT(CONCATENATE(ADDRESS(ZuordFirstRow,(ZuordFirstTiColumnNr+MATCH(BV$1,AllZuordWochStart,0)-1),,,"Zuordnung_Ressourcen"),":",ADDRESS(ZuordLastRow,(ZuordFirstTiColumnNr+MATCH(BV$1,AllZuordWochStart,0)-1)))),AllZuordResId,$B33)))</f>
        <v>0</v>
      </c>
      <c r="BW33" s="87" cm="1">
        <f t="array" aca="1" ref="BW33" ca="1">IF($A33&lt;&gt;TXT_Zuord,"",IF(ISBLANK($B33),"Keine Res_Id",SUMIFS(INDIRECT(CONCATENATE(ADDRESS(ZuordFirstRow,(ZuordFirstTiColumnNr+MATCH(BW$1,AllZuordWochStart,0)-1),,,"Zuordnung_Ressourcen"),":",ADDRESS(ZuordLastRow,(ZuordFirstTiColumnNr+MATCH(BW$1,AllZuordWochStart,0)-1)))),AllZuordResId,$B33)))</f>
        <v>0</v>
      </c>
      <c r="BX33" s="87" cm="1">
        <f t="array" aca="1" ref="BX33" ca="1">IF($A33&lt;&gt;TXT_Zuord,"",IF(ISBLANK($B33),"Keine Res_Id",SUMIFS(INDIRECT(CONCATENATE(ADDRESS(ZuordFirstRow,(ZuordFirstTiColumnNr+MATCH(BX$1,AllZuordWochStart,0)-1),,,"Zuordnung_Ressourcen"),":",ADDRESS(ZuordLastRow,(ZuordFirstTiColumnNr+MATCH(BX$1,AllZuordWochStart,0)-1)))),AllZuordResId,$B33)))</f>
        <v>0</v>
      </c>
      <c r="BY33" s="87" cm="1">
        <f t="array" aca="1" ref="BY33" ca="1">IF($A33&lt;&gt;TXT_Zuord,"",IF(ISBLANK($B33),"Keine Res_Id",SUMIFS(INDIRECT(CONCATENATE(ADDRESS(ZuordFirstRow,(ZuordFirstTiColumnNr+MATCH(BY$1,AllZuordWochStart,0)-1),,,"Zuordnung_Ressourcen"),":",ADDRESS(ZuordLastRow,(ZuordFirstTiColumnNr+MATCH(BY$1,AllZuordWochStart,0)-1)))),AllZuordResId,$B33)))</f>
        <v>0</v>
      </c>
      <c r="BZ33" s="87" cm="1">
        <f t="array" aca="1" ref="BZ33" ca="1">IF($A33&lt;&gt;TXT_Zuord,"",IF(ISBLANK($B33),"Keine Res_Id",SUMIFS(INDIRECT(CONCATENATE(ADDRESS(ZuordFirstRow,(ZuordFirstTiColumnNr+MATCH(BZ$1,AllZuordWochStart,0)-1),,,"Zuordnung_Ressourcen"),":",ADDRESS(ZuordLastRow,(ZuordFirstTiColumnNr+MATCH(BZ$1,AllZuordWochStart,0)-1)))),AllZuordResId,$B33)))</f>
        <v>0</v>
      </c>
      <c r="CA33" s="87" cm="1">
        <f t="array" aca="1" ref="CA33" ca="1">IF($A33&lt;&gt;TXT_Zuord,"",IF(ISBLANK($B33),"Keine Res_Id",SUMIFS(INDIRECT(CONCATENATE(ADDRESS(ZuordFirstRow,(ZuordFirstTiColumnNr+MATCH(CA$1,AllZuordWochStart,0)-1),,,"Zuordnung_Ressourcen"),":",ADDRESS(ZuordLastRow,(ZuordFirstTiColumnNr+MATCH(CA$1,AllZuordWochStart,0)-1)))),AllZuordResId,$B33)))</f>
        <v>0</v>
      </c>
      <c r="CB33" s="87" cm="1">
        <f t="array" aca="1" ref="CB33" ca="1">IF($A33&lt;&gt;TXT_Zuord,"",IF(ISBLANK($B33),"Keine Res_Id",SUMIFS(INDIRECT(CONCATENATE(ADDRESS(ZuordFirstRow,(ZuordFirstTiColumnNr+MATCH(CB$1,AllZuordWochStart,0)-1),,,"Zuordnung_Ressourcen"),":",ADDRESS(ZuordLastRow,(ZuordFirstTiColumnNr+MATCH(CB$1,AllZuordWochStart,0)-1)))),AllZuordResId,$B33)))</f>
        <v>0</v>
      </c>
      <c r="CC33" s="87" cm="1">
        <f t="array" aca="1" ref="CC33" ca="1">IF($A33&lt;&gt;TXT_Zuord,"",IF(ISBLANK($B33),"Keine Res_Id",SUMIFS(INDIRECT(CONCATENATE(ADDRESS(ZuordFirstRow,(ZuordFirstTiColumnNr+MATCH(CC$1,AllZuordWochStart,0)-1),,,"Zuordnung_Ressourcen"),":",ADDRESS(ZuordLastRow,(ZuordFirstTiColumnNr+MATCH(CC$1,AllZuordWochStart,0)-1)))),AllZuordResId,$B33)))</f>
        <v>0</v>
      </c>
      <c r="CD33" s="87" cm="1">
        <f t="array" aca="1" ref="CD33" ca="1">IF($A33&lt;&gt;TXT_Zuord,"",IF(ISBLANK($B33),"Keine Res_Id",SUMIFS(INDIRECT(CONCATENATE(ADDRESS(ZuordFirstRow,(ZuordFirstTiColumnNr+MATCH(CD$1,AllZuordWochStart,0)-1),,,"Zuordnung_Ressourcen"),":",ADDRESS(ZuordLastRow,(ZuordFirstTiColumnNr+MATCH(CD$1,AllZuordWochStart,0)-1)))),AllZuordResId,$B33)))</f>
        <v>0</v>
      </c>
      <c r="CE33" s="87" cm="1">
        <f t="array" aca="1" ref="CE33" ca="1">IF($A33&lt;&gt;TXT_Zuord,"",IF(ISBLANK($B33),"Keine Res_Id",SUMIFS(INDIRECT(CONCATENATE(ADDRESS(ZuordFirstRow,(ZuordFirstTiColumnNr+MATCH(CE$1,AllZuordWochStart,0)-1),,,"Zuordnung_Ressourcen"),":",ADDRESS(ZuordLastRow,(ZuordFirstTiColumnNr+MATCH(CE$1,AllZuordWochStart,0)-1)))),AllZuordResId,$B33)))</f>
        <v>0</v>
      </c>
      <c r="CF33" s="87" cm="1">
        <f t="array" aca="1" ref="CF33" ca="1">IF($A33&lt;&gt;TXT_Zuord,"",IF(ISBLANK($B33),"Keine Res_Id",SUMIFS(INDIRECT(CONCATENATE(ADDRESS(ZuordFirstRow,(ZuordFirstTiColumnNr+MATCH(CF$1,AllZuordWochStart,0)-1),,,"Zuordnung_Ressourcen"),":",ADDRESS(ZuordLastRow,(ZuordFirstTiColumnNr+MATCH(CF$1,AllZuordWochStart,0)-1)))),AllZuordResId,$B33)))</f>
        <v>0</v>
      </c>
      <c r="CG33" s="87" cm="1">
        <f t="array" aca="1" ref="CG33" ca="1">IF($A33&lt;&gt;TXT_Zuord,"",IF(ISBLANK($B33),"Keine Res_Id",SUMIFS(INDIRECT(CONCATENATE(ADDRESS(ZuordFirstRow,(ZuordFirstTiColumnNr+MATCH(CG$1,AllZuordWochStart,0)-1),,,"Zuordnung_Ressourcen"),":",ADDRESS(ZuordLastRow,(ZuordFirstTiColumnNr+MATCH(CG$1,AllZuordWochStart,0)-1)))),AllZuordResId,$B33)))</f>
        <v>0</v>
      </c>
      <c r="CH33" s="87" cm="1">
        <f t="array" aca="1" ref="CH33" ca="1">IF($A33&lt;&gt;TXT_Zuord,"",IF(ISBLANK($B33),"Keine Res_Id",SUMIFS(INDIRECT(CONCATENATE(ADDRESS(ZuordFirstRow,(ZuordFirstTiColumnNr+MATCH(CH$1,AllZuordWochStart,0)-1),,,"Zuordnung_Ressourcen"),":",ADDRESS(ZuordLastRow,(ZuordFirstTiColumnNr+MATCH(CH$1,AllZuordWochStart,0)-1)))),AllZuordResId,$B33)))</f>
        <v>0</v>
      </c>
      <c r="CI33" s="87" cm="1">
        <f t="array" aca="1" ref="CI33" ca="1">IF($A33&lt;&gt;TXT_Zuord,"",IF(ISBLANK($B33),"Keine Res_Id",SUMIFS(INDIRECT(CONCATENATE(ADDRESS(ZuordFirstRow,(ZuordFirstTiColumnNr+MATCH(CI$1,AllZuordWochStart,0)-1),,,"Zuordnung_Ressourcen"),":",ADDRESS(ZuordLastRow,(ZuordFirstTiColumnNr+MATCH(CI$1,AllZuordWochStart,0)-1)))),AllZuordResId,$B33)))</f>
        <v>0</v>
      </c>
      <c r="CJ33" s="87" cm="1">
        <f t="array" aca="1" ref="CJ33" ca="1">IF($A33&lt;&gt;TXT_Zuord,"",IF(ISBLANK($B33),"Keine Res_Id",SUMIFS(INDIRECT(CONCATENATE(ADDRESS(ZuordFirstRow,(ZuordFirstTiColumnNr+MATCH(CJ$1,AllZuordWochStart,0)-1),,,"Zuordnung_Ressourcen"),":",ADDRESS(ZuordLastRow,(ZuordFirstTiColumnNr+MATCH(CJ$1,AllZuordWochStart,0)-1)))),AllZuordResId,$B33)))</f>
        <v>0</v>
      </c>
      <c r="CK33" s="87" cm="1">
        <f t="array" aca="1" ref="CK33" ca="1">IF($A33&lt;&gt;TXT_Zuord,"",IF(ISBLANK($B33),"Keine Res_Id",SUMIFS(INDIRECT(CONCATENATE(ADDRESS(ZuordFirstRow,(ZuordFirstTiColumnNr+MATCH(CK$1,AllZuordWochStart,0)-1),,,"Zuordnung_Ressourcen"),":",ADDRESS(ZuordLastRow,(ZuordFirstTiColumnNr+MATCH(CK$1,AllZuordWochStart,0)-1)))),AllZuordResId,$B33)))</f>
        <v>0</v>
      </c>
      <c r="CL33" s="87" cm="1">
        <f t="array" aca="1" ref="CL33" ca="1">IF($A33&lt;&gt;TXT_Zuord,"",IF(ISBLANK($B33),"Keine Res_Id",SUMIFS(INDIRECT(CONCATENATE(ADDRESS(ZuordFirstRow,(ZuordFirstTiColumnNr+MATCH(CL$1,AllZuordWochStart,0)-1),,,"Zuordnung_Ressourcen"),":",ADDRESS(ZuordLastRow,(ZuordFirstTiColumnNr+MATCH(CL$1,AllZuordWochStart,0)-1)))),AllZuordResId,$B33)))</f>
        <v>0</v>
      </c>
      <c r="CM33" s="87" cm="1">
        <f t="array" aca="1" ref="CM33" ca="1">IF($A33&lt;&gt;TXT_Zuord,"",IF(ISBLANK($B33),"Keine Res_Id",SUMIFS(INDIRECT(CONCATENATE(ADDRESS(ZuordFirstRow,(ZuordFirstTiColumnNr+MATCH(CM$1,AllZuordWochStart,0)-1),,,"Zuordnung_Ressourcen"),":",ADDRESS(ZuordLastRow,(ZuordFirstTiColumnNr+MATCH(CM$1,AllZuordWochStart,0)-1)))),AllZuordResId,$B33)))</f>
        <v>0</v>
      </c>
      <c r="CN33" s="87" cm="1">
        <f t="array" aca="1" ref="CN33" ca="1">IF($A33&lt;&gt;TXT_Zuord,"",IF(ISBLANK($B33),"Keine Res_Id",SUMIFS(INDIRECT(CONCATENATE(ADDRESS(ZuordFirstRow,(ZuordFirstTiColumnNr+MATCH(CN$1,AllZuordWochStart,0)-1),,,"Zuordnung_Ressourcen"),":",ADDRESS(ZuordLastRow,(ZuordFirstTiColumnNr+MATCH(CN$1,AllZuordWochStart,0)-1)))),AllZuordResId,$B33)))</f>
        <v>0</v>
      </c>
      <c r="CO33" s="87" cm="1">
        <f t="array" aca="1" ref="CO33" ca="1">IF($A33&lt;&gt;TXT_Zuord,"",IF(ISBLANK($B33),"Keine Res_Id",SUMIFS(INDIRECT(CONCATENATE(ADDRESS(ZuordFirstRow,(ZuordFirstTiColumnNr+MATCH(CO$1,AllZuordWochStart,0)-1),,,"Zuordnung_Ressourcen"),":",ADDRESS(ZuordLastRow,(ZuordFirstTiColumnNr+MATCH(CO$1,AllZuordWochStart,0)-1)))),AllZuordResId,$B33)))</f>
        <v>0</v>
      </c>
      <c r="CP33" s="87" cm="1">
        <f t="array" aca="1" ref="CP33" ca="1">IF($A33&lt;&gt;TXT_Zuord,"",IF(ISBLANK($B33),"Keine Res_Id",SUMIFS(INDIRECT(CONCATENATE(ADDRESS(ZuordFirstRow,(ZuordFirstTiColumnNr+MATCH(CP$1,AllZuordWochStart,0)-1),,,"Zuordnung_Ressourcen"),":",ADDRESS(ZuordLastRow,(ZuordFirstTiColumnNr+MATCH(CP$1,AllZuordWochStart,0)-1)))),AllZuordResId,$B33)))</f>
        <v>0</v>
      </c>
      <c r="CQ33" s="87" cm="1">
        <f t="array" aca="1" ref="CQ33" ca="1">IF($A33&lt;&gt;TXT_Zuord,"",IF(ISBLANK($B33),"Keine Res_Id",SUMIFS(INDIRECT(CONCATENATE(ADDRESS(ZuordFirstRow,(ZuordFirstTiColumnNr+MATCH(CQ$1,AllZuordWochStart,0)-1),,,"Zuordnung_Ressourcen"),":",ADDRESS(ZuordLastRow,(ZuordFirstTiColumnNr+MATCH(CQ$1,AllZuordWochStart,0)-1)))),AllZuordResId,$B33)))</f>
        <v>0</v>
      </c>
      <c r="CR33" s="87" cm="1">
        <f t="array" aca="1" ref="CR33" ca="1">IF($A33&lt;&gt;TXT_Zuord,"",IF(ISBLANK($B33),"Keine Res_Id",SUMIFS(INDIRECT(CONCATENATE(ADDRESS(ZuordFirstRow,(ZuordFirstTiColumnNr+MATCH(CR$1,AllZuordWochStart,0)-1),,,"Zuordnung_Ressourcen"),":",ADDRESS(ZuordLastRow,(ZuordFirstTiColumnNr+MATCH(CR$1,AllZuordWochStart,0)-1)))),AllZuordResId,$B33)))</f>
        <v>0</v>
      </c>
      <c r="CS33" s="87" cm="1">
        <f t="array" aca="1" ref="CS33" ca="1">IF($A33&lt;&gt;TXT_Zuord,"",IF(ISBLANK($B33),"Keine Res_Id",SUMIFS(INDIRECT(CONCATENATE(ADDRESS(ZuordFirstRow,(ZuordFirstTiColumnNr+MATCH(CS$1,AllZuordWochStart,0)-1),,,"Zuordnung_Ressourcen"),":",ADDRESS(ZuordLastRow,(ZuordFirstTiColumnNr+MATCH(CS$1,AllZuordWochStart,0)-1)))),AllZuordResId,$B33)))</f>
        <v>0</v>
      </c>
      <c r="CT33" s="87" cm="1">
        <f t="array" aca="1" ref="CT33" ca="1">IF($A33&lt;&gt;TXT_Zuord,"",IF(ISBLANK($B33),"Keine Res_Id",SUMIFS(INDIRECT(CONCATENATE(ADDRESS(ZuordFirstRow,(ZuordFirstTiColumnNr+MATCH(CT$1,AllZuordWochStart,0)-1),,,"Zuordnung_Ressourcen"),":",ADDRESS(ZuordLastRow,(ZuordFirstTiColumnNr+MATCH(CT$1,AllZuordWochStart,0)-1)))),AllZuordResId,$B33)))</f>
        <v>0</v>
      </c>
      <c r="CU33" s="87" cm="1">
        <f t="array" aca="1" ref="CU33" ca="1">IF($A33&lt;&gt;TXT_Zuord,"",IF(ISBLANK($B33),"Keine Res_Id",SUMIFS(INDIRECT(CONCATENATE(ADDRESS(ZuordFirstRow,(ZuordFirstTiColumnNr+MATCH(CU$1,AllZuordWochStart,0)-1),,,"Zuordnung_Ressourcen"),":",ADDRESS(ZuordLastRow,(ZuordFirstTiColumnNr+MATCH(CU$1,AllZuordWochStart,0)-1)))),AllZuordResId,$B33)))</f>
        <v>0</v>
      </c>
      <c r="CV33" s="87" cm="1">
        <f t="array" aca="1" ref="CV33" ca="1">IF($A33&lt;&gt;TXT_Zuord,"",IF(ISBLANK($B33),"Keine Res_Id",SUMIFS(INDIRECT(CONCATENATE(ADDRESS(ZuordFirstRow,(ZuordFirstTiColumnNr+MATCH(CV$1,AllZuordWochStart,0)-1),,,"Zuordnung_Ressourcen"),":",ADDRESS(ZuordLastRow,(ZuordFirstTiColumnNr+MATCH(CV$1,AllZuordWochStart,0)-1)))),AllZuordResId,$B33)))</f>
        <v>0</v>
      </c>
      <c r="CW33" s="87" cm="1">
        <f t="array" aca="1" ref="CW33" ca="1">IF($A33&lt;&gt;TXT_Zuord,"",IF(ISBLANK($B33),"Keine Res_Id",SUMIFS(INDIRECT(CONCATENATE(ADDRESS(ZuordFirstRow,(ZuordFirstTiColumnNr+MATCH(CW$1,AllZuordWochStart,0)-1),,,"Zuordnung_Ressourcen"),":",ADDRESS(ZuordLastRow,(ZuordFirstTiColumnNr+MATCH(CW$1,AllZuordWochStart,0)-1)))),AllZuordResId,$B33)))</f>
        <v>0</v>
      </c>
      <c r="CX33" s="87" cm="1">
        <f t="array" aca="1" ref="CX33" ca="1">IF($A33&lt;&gt;TXT_Zuord,"",IF(ISBLANK($B33),"Keine Res_Id",SUMIFS(INDIRECT(CONCATENATE(ADDRESS(ZuordFirstRow,(ZuordFirstTiColumnNr+MATCH(CX$1,AllZuordWochStart,0)-1),,,"Zuordnung_Ressourcen"),":",ADDRESS(ZuordLastRow,(ZuordFirstTiColumnNr+MATCH(CX$1,AllZuordWochStart,0)-1)))),AllZuordResId,$B33)))</f>
        <v>0</v>
      </c>
      <c r="CY33" s="87" cm="1">
        <f t="array" aca="1" ref="CY33" ca="1">IF($A33&lt;&gt;TXT_Zuord,"",IF(ISBLANK($B33),"Keine Res_Id",SUMIFS(INDIRECT(CONCATENATE(ADDRESS(ZuordFirstRow,(ZuordFirstTiColumnNr+MATCH(CY$1,AllZuordWochStart,0)-1),,,"Zuordnung_Ressourcen"),":",ADDRESS(ZuordLastRow,(ZuordFirstTiColumnNr+MATCH(CY$1,AllZuordWochStart,0)-1)))),AllZuordResId,$B33)))</f>
        <v>0</v>
      </c>
      <c r="CZ33" s="87" cm="1">
        <f t="array" aca="1" ref="CZ33" ca="1">IF($A33&lt;&gt;TXT_Zuord,"",IF(ISBLANK($B33),"Keine Res_Id",SUMIFS(INDIRECT(CONCATENATE(ADDRESS(ZuordFirstRow,(ZuordFirstTiColumnNr+MATCH(CZ$1,AllZuordWochStart,0)-1),,,"Zuordnung_Ressourcen"),":",ADDRESS(ZuordLastRow,(ZuordFirstTiColumnNr+MATCH(CZ$1,AllZuordWochStart,0)-1)))),AllZuordResId,$B33)))</f>
        <v>0</v>
      </c>
      <c r="DA33" s="87" cm="1">
        <f t="array" aca="1" ref="DA33" ca="1">IF($A33&lt;&gt;TXT_Zuord,"",IF(ISBLANK($B33),"Keine Res_Id",SUMIFS(INDIRECT(CONCATENATE(ADDRESS(ZuordFirstRow,(ZuordFirstTiColumnNr+MATCH(DA$1,AllZuordWochStart,0)-1),,,"Zuordnung_Ressourcen"),":",ADDRESS(ZuordLastRow,(ZuordFirstTiColumnNr+MATCH(DA$1,AllZuordWochStart,0)-1)))),AllZuordResId,$B33)))</f>
        <v>0</v>
      </c>
      <c r="DB33" s="87" cm="1">
        <f t="array" aca="1" ref="DB33" ca="1">IF($A33&lt;&gt;TXT_Zuord,"",IF(ISBLANK($B33),"Keine Res_Id",SUMIFS(INDIRECT(CONCATENATE(ADDRESS(ZuordFirstRow,(ZuordFirstTiColumnNr+MATCH(DB$1,AllZuordWochStart,0)-1),,,"Zuordnung_Ressourcen"),":",ADDRESS(ZuordLastRow,(ZuordFirstTiColumnNr+MATCH(DB$1,AllZuordWochStart,0)-1)))),AllZuordResId,$B33)))</f>
        <v>0</v>
      </c>
      <c r="DC33" s="87" cm="1">
        <f t="array" aca="1" ref="DC33" ca="1">IF($A33&lt;&gt;TXT_Zuord,"",IF(ISBLANK($B33),"Keine Res_Id",SUMIFS(INDIRECT(CONCATENATE(ADDRESS(ZuordFirstRow,(ZuordFirstTiColumnNr+MATCH(DC$1,AllZuordWochStart,0)-1),,,"Zuordnung_Ressourcen"),":",ADDRESS(ZuordLastRow,(ZuordFirstTiColumnNr+MATCH(DC$1,AllZuordWochStart,0)-1)))),AllZuordResId,$B33)))</f>
        <v>0</v>
      </c>
      <c r="DD33" s="87" cm="1">
        <f t="array" aca="1" ref="DD33" ca="1">IF($A33&lt;&gt;TXT_Zuord,"",IF(ISBLANK($B33),"Keine Res_Id",SUMIFS(INDIRECT(CONCATENATE(ADDRESS(ZuordFirstRow,(ZuordFirstTiColumnNr+MATCH(DD$1,AllZuordWochStart,0)-1),,,"Zuordnung_Ressourcen"),":",ADDRESS(ZuordLastRow,(ZuordFirstTiColumnNr+MATCH(DD$1,AllZuordWochStart,0)-1)))),AllZuordResId,$B33)))</f>
        <v>0</v>
      </c>
      <c r="DE33" s="87" cm="1">
        <f t="array" aca="1" ref="DE33" ca="1">IF($A33&lt;&gt;TXT_Zuord,"",IF(ISBLANK($B33),"Keine Res_Id",SUMIFS(INDIRECT(CONCATENATE(ADDRESS(ZuordFirstRow,(ZuordFirstTiColumnNr+MATCH(DE$1,AllZuordWochStart,0)-1),,,"Zuordnung_Ressourcen"),":",ADDRESS(ZuordLastRow,(ZuordFirstTiColumnNr+MATCH(DE$1,AllZuordWochStart,0)-1)))),AllZuordResId,$B33)))</f>
        <v>0</v>
      </c>
      <c r="DF33" s="87" cm="1">
        <f t="array" aca="1" ref="DF33" ca="1">IF($A33&lt;&gt;TXT_Zuord,"",IF(ISBLANK($B33),"Keine Res_Id",SUMIFS(INDIRECT(CONCATENATE(ADDRESS(ZuordFirstRow,(ZuordFirstTiColumnNr+MATCH(DF$1,AllZuordWochStart,0)-1),,,"Zuordnung_Ressourcen"),":",ADDRESS(ZuordLastRow,(ZuordFirstTiColumnNr+MATCH(DF$1,AllZuordWochStart,0)-1)))),AllZuordResId,$B33)))</f>
        <v>0</v>
      </c>
      <c r="DG33" s="87" cm="1">
        <f t="array" aca="1" ref="DG33" ca="1">IF($A33&lt;&gt;TXT_Zuord,"",IF(ISBLANK($B33),"Keine Res_Id",SUMIFS(INDIRECT(CONCATENATE(ADDRESS(ZuordFirstRow,(ZuordFirstTiColumnNr+MATCH(DG$1,AllZuordWochStart,0)-1),,,"Zuordnung_Ressourcen"),":",ADDRESS(ZuordLastRow,(ZuordFirstTiColumnNr+MATCH(DG$1,AllZuordWochStart,0)-1)))),AllZuordResId,$B33)))</f>
        <v>0</v>
      </c>
    </row>
    <row r="34" spans="1:111" s="23" customFormat="1" ht="16.5" x14ac:dyDescent="0.3">
      <c r="A34" s="74" t="s">
        <v>100</v>
      </c>
      <c r="B34" s="69"/>
      <c r="C34" s="65"/>
      <c r="D34" s="65"/>
      <c r="E34" s="65"/>
      <c r="F34" s="65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</row>
    <row r="35" spans="1:111" s="23" customFormat="1" ht="16.5" x14ac:dyDescent="0.3">
      <c r="A35" s="74" t="s">
        <v>101</v>
      </c>
      <c r="B35" s="87">
        <f>B34</f>
        <v>0</v>
      </c>
      <c r="C35" s="90">
        <f>C34</f>
        <v>0</v>
      </c>
      <c r="D35" s="90">
        <f>D34</f>
        <v>0</v>
      </c>
      <c r="E35" s="90">
        <f>E34</f>
        <v>0</v>
      </c>
      <c r="F35" s="90">
        <f>F34</f>
        <v>0</v>
      </c>
      <c r="G35" s="87" cm="1">
        <f t="array" aca="1" ref="G35" ca="1">IF($A35&lt;&gt;TXT_Zuord,"",IF(ISBLANK($B35),"Keine Res_Id",SUMIFS(INDIRECT(CONCATENATE(ADDRESS(ZuordFirstRow,(ZuordFirstTiColumnNr+MATCH(G$1,AllZuordWochStart,0)-1),,,"Zuordnung_Ressourcen"),":",ADDRESS(ZuordLastRow,(ZuordFirstTiColumnNr+MATCH(G$1,AllZuordWochStart,0)-1)))),AllZuordResId,$B35)))</f>
        <v>0</v>
      </c>
      <c r="H35" s="87" cm="1">
        <f t="array" aca="1" ref="H35" ca="1">IF($A35&lt;&gt;TXT_Zuord,"",IF(ISBLANK($B35),"Keine Res_Id",SUMIFS(INDIRECT(CONCATENATE(ADDRESS(ZuordFirstRow,(ZuordFirstTiColumnNr+MATCH(H$1,AllZuordWochStart,0)-1),,,"Zuordnung_Ressourcen"),":",ADDRESS(ZuordLastRow,(ZuordFirstTiColumnNr+MATCH(H$1,AllZuordWochStart,0)-1)))),AllZuordResId,$B35)))</f>
        <v>0</v>
      </c>
      <c r="I35" s="87" cm="1">
        <f t="array" aca="1" ref="I35" ca="1">IF($A35&lt;&gt;TXT_Zuord,"",IF(ISBLANK($B35),"Keine Res_Id",SUMIFS(INDIRECT(CONCATENATE(ADDRESS(ZuordFirstRow,(ZuordFirstTiColumnNr+MATCH(I$1,AllZuordWochStart,0)-1),,,"Zuordnung_Ressourcen"),":",ADDRESS(ZuordLastRow,(ZuordFirstTiColumnNr+MATCH(I$1,AllZuordWochStart,0)-1)))),AllZuordResId,$B35)))</f>
        <v>0</v>
      </c>
      <c r="J35" s="87" cm="1">
        <f t="array" aca="1" ref="J35" ca="1">IF($A35&lt;&gt;TXT_Zuord,"",IF(ISBLANK($B35),"Keine Res_Id",SUMIFS(INDIRECT(CONCATENATE(ADDRESS(ZuordFirstRow,(ZuordFirstTiColumnNr+MATCH(J$1,AllZuordWochStart,0)-1),,,"Zuordnung_Ressourcen"),":",ADDRESS(ZuordLastRow,(ZuordFirstTiColumnNr+MATCH(J$1,AllZuordWochStart,0)-1)))),AllZuordResId,$B35)))</f>
        <v>0</v>
      </c>
      <c r="K35" s="87" cm="1">
        <f t="array" aca="1" ref="K35" ca="1">IF($A35&lt;&gt;TXT_Zuord,"",IF(ISBLANK($B35),"Keine Res_Id",SUMIFS(INDIRECT(CONCATENATE(ADDRESS(ZuordFirstRow,(ZuordFirstTiColumnNr+MATCH(K$1,AllZuordWochStart,0)-1),,,"Zuordnung_Ressourcen"),":",ADDRESS(ZuordLastRow,(ZuordFirstTiColumnNr+MATCH(K$1,AllZuordWochStart,0)-1)))),AllZuordResId,$B35)))</f>
        <v>0</v>
      </c>
      <c r="L35" s="87" cm="1">
        <f t="array" aca="1" ref="L35" ca="1">IF($A35&lt;&gt;TXT_Zuord,"",IF(ISBLANK($B35),"Keine Res_Id",SUMIFS(INDIRECT(CONCATENATE(ADDRESS(ZuordFirstRow,(ZuordFirstTiColumnNr+MATCH(L$1,AllZuordWochStart,0)-1),,,"Zuordnung_Ressourcen"),":",ADDRESS(ZuordLastRow,(ZuordFirstTiColumnNr+MATCH(L$1,AllZuordWochStart,0)-1)))),AllZuordResId,$B35)))</f>
        <v>0</v>
      </c>
      <c r="M35" s="87" cm="1">
        <f t="array" aca="1" ref="M35" ca="1">IF($A35&lt;&gt;TXT_Zuord,"",IF(ISBLANK($B35),"Keine Res_Id",SUMIFS(INDIRECT(CONCATENATE(ADDRESS(ZuordFirstRow,(ZuordFirstTiColumnNr+MATCH(M$1,AllZuordWochStart,0)-1),,,"Zuordnung_Ressourcen"),":",ADDRESS(ZuordLastRow,(ZuordFirstTiColumnNr+MATCH(M$1,AllZuordWochStart,0)-1)))),AllZuordResId,$B35)))</f>
        <v>0</v>
      </c>
      <c r="N35" s="87" cm="1">
        <f t="array" aca="1" ref="N35" ca="1">IF($A35&lt;&gt;TXT_Zuord,"",IF(ISBLANK($B35),"Keine Res_Id",SUMIFS(INDIRECT(CONCATENATE(ADDRESS(ZuordFirstRow,(ZuordFirstTiColumnNr+MATCH(N$1,AllZuordWochStart,0)-1),,,"Zuordnung_Ressourcen"),":",ADDRESS(ZuordLastRow,(ZuordFirstTiColumnNr+MATCH(N$1,AllZuordWochStart,0)-1)))),AllZuordResId,$B35)))</f>
        <v>0</v>
      </c>
      <c r="O35" s="87" cm="1">
        <f t="array" aca="1" ref="O35" ca="1">IF($A35&lt;&gt;TXT_Zuord,"",IF(ISBLANK($B35),"Keine Res_Id",SUMIFS(INDIRECT(CONCATENATE(ADDRESS(ZuordFirstRow,(ZuordFirstTiColumnNr+MATCH(O$1,AllZuordWochStart,0)-1),,,"Zuordnung_Ressourcen"),":",ADDRESS(ZuordLastRow,(ZuordFirstTiColumnNr+MATCH(O$1,AllZuordWochStart,0)-1)))),AllZuordResId,$B35)))</f>
        <v>0</v>
      </c>
      <c r="P35" s="87" cm="1">
        <f t="array" aca="1" ref="P35" ca="1">IF($A35&lt;&gt;TXT_Zuord,"",IF(ISBLANK($B35),"Keine Res_Id",SUMIFS(INDIRECT(CONCATENATE(ADDRESS(ZuordFirstRow,(ZuordFirstTiColumnNr+MATCH(P$1,AllZuordWochStart,0)-1),,,"Zuordnung_Ressourcen"),":",ADDRESS(ZuordLastRow,(ZuordFirstTiColumnNr+MATCH(P$1,AllZuordWochStart,0)-1)))),AllZuordResId,$B35)))</f>
        <v>0</v>
      </c>
      <c r="Q35" s="87" cm="1">
        <f t="array" aca="1" ref="Q35" ca="1">IF($A35&lt;&gt;TXT_Zuord,"",IF(ISBLANK($B35),"Keine Res_Id",SUMIFS(INDIRECT(CONCATENATE(ADDRESS(ZuordFirstRow,(ZuordFirstTiColumnNr+MATCH(Q$1,AllZuordWochStart,0)-1),,,"Zuordnung_Ressourcen"),":",ADDRESS(ZuordLastRow,(ZuordFirstTiColumnNr+MATCH(Q$1,AllZuordWochStart,0)-1)))),AllZuordResId,$B35)))</f>
        <v>0</v>
      </c>
      <c r="R35" s="87" cm="1">
        <f t="array" aca="1" ref="R35" ca="1">IF($A35&lt;&gt;TXT_Zuord,"",IF(ISBLANK($B35),"Keine Res_Id",SUMIFS(INDIRECT(CONCATENATE(ADDRESS(ZuordFirstRow,(ZuordFirstTiColumnNr+MATCH(R$1,AllZuordWochStart,0)-1),,,"Zuordnung_Ressourcen"),":",ADDRESS(ZuordLastRow,(ZuordFirstTiColumnNr+MATCH(R$1,AllZuordWochStart,0)-1)))),AllZuordResId,$B35)))</f>
        <v>0</v>
      </c>
      <c r="S35" s="87" cm="1">
        <f t="array" aca="1" ref="S35" ca="1">IF($A35&lt;&gt;TXT_Zuord,"",IF(ISBLANK($B35),"Keine Res_Id",SUMIFS(INDIRECT(CONCATENATE(ADDRESS(ZuordFirstRow,(ZuordFirstTiColumnNr+MATCH(S$1,AllZuordWochStart,0)-1),,,"Zuordnung_Ressourcen"),":",ADDRESS(ZuordLastRow,(ZuordFirstTiColumnNr+MATCH(S$1,AllZuordWochStart,0)-1)))),AllZuordResId,$B35)))</f>
        <v>0</v>
      </c>
      <c r="T35" s="87" cm="1">
        <f t="array" aca="1" ref="T35" ca="1">IF($A35&lt;&gt;TXT_Zuord,"",IF(ISBLANK($B35),"Keine Res_Id",SUMIFS(INDIRECT(CONCATENATE(ADDRESS(ZuordFirstRow,(ZuordFirstTiColumnNr+MATCH(T$1,AllZuordWochStart,0)-1),,,"Zuordnung_Ressourcen"),":",ADDRESS(ZuordLastRow,(ZuordFirstTiColumnNr+MATCH(T$1,AllZuordWochStart,0)-1)))),AllZuordResId,$B35)))</f>
        <v>0</v>
      </c>
      <c r="U35" s="87" cm="1">
        <f t="array" aca="1" ref="U35" ca="1">IF($A35&lt;&gt;TXT_Zuord,"",IF(ISBLANK($B35),"Keine Res_Id",SUMIFS(INDIRECT(CONCATENATE(ADDRESS(ZuordFirstRow,(ZuordFirstTiColumnNr+MATCH(U$1,AllZuordWochStart,0)-1),,,"Zuordnung_Ressourcen"),":",ADDRESS(ZuordLastRow,(ZuordFirstTiColumnNr+MATCH(U$1,AllZuordWochStart,0)-1)))),AllZuordResId,$B35)))</f>
        <v>0</v>
      </c>
      <c r="V35" s="87" cm="1">
        <f t="array" aca="1" ref="V35" ca="1">IF($A35&lt;&gt;TXT_Zuord,"",IF(ISBLANK($B35),"Keine Res_Id",SUMIFS(INDIRECT(CONCATENATE(ADDRESS(ZuordFirstRow,(ZuordFirstTiColumnNr+MATCH(V$1,AllZuordWochStart,0)-1),,,"Zuordnung_Ressourcen"),":",ADDRESS(ZuordLastRow,(ZuordFirstTiColumnNr+MATCH(V$1,AllZuordWochStart,0)-1)))),AllZuordResId,$B35)))</f>
        <v>0</v>
      </c>
      <c r="W35" s="87" cm="1">
        <f t="array" aca="1" ref="W35" ca="1">IF($A35&lt;&gt;TXT_Zuord,"",IF(ISBLANK($B35),"Keine Res_Id",SUMIFS(INDIRECT(CONCATENATE(ADDRESS(ZuordFirstRow,(ZuordFirstTiColumnNr+MATCH(W$1,AllZuordWochStart,0)-1),,,"Zuordnung_Ressourcen"),":",ADDRESS(ZuordLastRow,(ZuordFirstTiColumnNr+MATCH(W$1,AllZuordWochStart,0)-1)))),AllZuordResId,$B35)))</f>
        <v>0</v>
      </c>
      <c r="X35" s="87" cm="1">
        <f t="array" aca="1" ref="X35" ca="1">IF($A35&lt;&gt;TXT_Zuord,"",IF(ISBLANK($B35),"Keine Res_Id",SUMIFS(INDIRECT(CONCATENATE(ADDRESS(ZuordFirstRow,(ZuordFirstTiColumnNr+MATCH(X$1,AllZuordWochStart,0)-1),,,"Zuordnung_Ressourcen"),":",ADDRESS(ZuordLastRow,(ZuordFirstTiColumnNr+MATCH(X$1,AllZuordWochStart,0)-1)))),AllZuordResId,$B35)))</f>
        <v>0</v>
      </c>
      <c r="Y35" s="87" cm="1">
        <f t="array" aca="1" ref="Y35" ca="1">IF($A35&lt;&gt;TXT_Zuord,"",IF(ISBLANK($B35),"Keine Res_Id",SUMIFS(INDIRECT(CONCATENATE(ADDRESS(ZuordFirstRow,(ZuordFirstTiColumnNr+MATCH(Y$1,AllZuordWochStart,0)-1),,,"Zuordnung_Ressourcen"),":",ADDRESS(ZuordLastRow,(ZuordFirstTiColumnNr+MATCH(Y$1,AllZuordWochStart,0)-1)))),AllZuordResId,$B35)))</f>
        <v>0</v>
      </c>
      <c r="Z35" s="87" cm="1">
        <f t="array" aca="1" ref="Z35" ca="1">IF($A35&lt;&gt;TXT_Zuord,"",IF(ISBLANK($B35),"Keine Res_Id",SUMIFS(INDIRECT(CONCATENATE(ADDRESS(ZuordFirstRow,(ZuordFirstTiColumnNr+MATCH(Z$1,AllZuordWochStart,0)-1),,,"Zuordnung_Ressourcen"),":",ADDRESS(ZuordLastRow,(ZuordFirstTiColumnNr+MATCH(Z$1,AllZuordWochStart,0)-1)))),AllZuordResId,$B35)))</f>
        <v>0</v>
      </c>
      <c r="AA35" s="87" cm="1">
        <f t="array" aca="1" ref="AA35" ca="1">IF($A35&lt;&gt;TXT_Zuord,"",IF(ISBLANK($B35),"Keine Res_Id",SUMIFS(INDIRECT(CONCATENATE(ADDRESS(ZuordFirstRow,(ZuordFirstTiColumnNr+MATCH(AA$1,AllZuordWochStart,0)-1),,,"Zuordnung_Ressourcen"),":",ADDRESS(ZuordLastRow,(ZuordFirstTiColumnNr+MATCH(AA$1,AllZuordWochStart,0)-1)))),AllZuordResId,$B35)))</f>
        <v>0</v>
      </c>
      <c r="AB35" s="87" cm="1">
        <f t="array" aca="1" ref="AB35" ca="1">IF($A35&lt;&gt;TXT_Zuord,"",IF(ISBLANK($B35),"Keine Res_Id",SUMIFS(INDIRECT(CONCATENATE(ADDRESS(ZuordFirstRow,(ZuordFirstTiColumnNr+MATCH(AB$1,AllZuordWochStart,0)-1),,,"Zuordnung_Ressourcen"),":",ADDRESS(ZuordLastRow,(ZuordFirstTiColumnNr+MATCH(AB$1,AllZuordWochStart,0)-1)))),AllZuordResId,$B35)))</f>
        <v>0</v>
      </c>
      <c r="AC35" s="87" cm="1">
        <f t="array" aca="1" ref="AC35" ca="1">IF($A35&lt;&gt;TXT_Zuord,"",IF(ISBLANK($B35),"Keine Res_Id",SUMIFS(INDIRECT(CONCATENATE(ADDRESS(ZuordFirstRow,(ZuordFirstTiColumnNr+MATCH(AC$1,AllZuordWochStart,0)-1),,,"Zuordnung_Ressourcen"),":",ADDRESS(ZuordLastRow,(ZuordFirstTiColumnNr+MATCH(AC$1,AllZuordWochStart,0)-1)))),AllZuordResId,$B35)))</f>
        <v>0</v>
      </c>
      <c r="AD35" s="87" cm="1">
        <f t="array" aca="1" ref="AD35" ca="1">IF($A35&lt;&gt;TXT_Zuord,"",IF(ISBLANK($B35),"Keine Res_Id",SUMIFS(INDIRECT(CONCATENATE(ADDRESS(ZuordFirstRow,(ZuordFirstTiColumnNr+MATCH(AD$1,AllZuordWochStart,0)-1),,,"Zuordnung_Ressourcen"),":",ADDRESS(ZuordLastRow,(ZuordFirstTiColumnNr+MATCH(AD$1,AllZuordWochStart,0)-1)))),AllZuordResId,$B35)))</f>
        <v>0</v>
      </c>
      <c r="AE35" s="87" cm="1">
        <f t="array" aca="1" ref="AE35" ca="1">IF($A35&lt;&gt;TXT_Zuord,"",IF(ISBLANK($B35),"Keine Res_Id",SUMIFS(INDIRECT(CONCATENATE(ADDRESS(ZuordFirstRow,(ZuordFirstTiColumnNr+MATCH(AE$1,AllZuordWochStart,0)-1),,,"Zuordnung_Ressourcen"),":",ADDRESS(ZuordLastRow,(ZuordFirstTiColumnNr+MATCH(AE$1,AllZuordWochStart,0)-1)))),AllZuordResId,$B35)))</f>
        <v>0</v>
      </c>
      <c r="AF35" s="87" cm="1">
        <f t="array" aca="1" ref="AF35" ca="1">IF($A35&lt;&gt;TXT_Zuord,"",IF(ISBLANK($B35),"Keine Res_Id",SUMIFS(INDIRECT(CONCATENATE(ADDRESS(ZuordFirstRow,(ZuordFirstTiColumnNr+MATCH(AF$1,AllZuordWochStart,0)-1),,,"Zuordnung_Ressourcen"),":",ADDRESS(ZuordLastRow,(ZuordFirstTiColumnNr+MATCH(AF$1,AllZuordWochStart,0)-1)))),AllZuordResId,$B35)))</f>
        <v>0</v>
      </c>
      <c r="AG35" s="87" cm="1">
        <f t="array" aca="1" ref="AG35" ca="1">IF($A35&lt;&gt;TXT_Zuord,"",IF(ISBLANK($B35),"Keine Res_Id",SUMIFS(INDIRECT(CONCATENATE(ADDRESS(ZuordFirstRow,(ZuordFirstTiColumnNr+MATCH(AG$1,AllZuordWochStart,0)-1),,,"Zuordnung_Ressourcen"),":",ADDRESS(ZuordLastRow,(ZuordFirstTiColumnNr+MATCH(AG$1,AllZuordWochStart,0)-1)))),AllZuordResId,$B35)))</f>
        <v>0</v>
      </c>
      <c r="AH35" s="87" cm="1">
        <f t="array" aca="1" ref="AH35" ca="1">IF($A35&lt;&gt;TXT_Zuord,"",IF(ISBLANK($B35),"Keine Res_Id",SUMIFS(INDIRECT(CONCATENATE(ADDRESS(ZuordFirstRow,(ZuordFirstTiColumnNr+MATCH(AH$1,AllZuordWochStart,0)-1),,,"Zuordnung_Ressourcen"),":",ADDRESS(ZuordLastRow,(ZuordFirstTiColumnNr+MATCH(AH$1,AllZuordWochStart,0)-1)))),AllZuordResId,$B35)))</f>
        <v>0</v>
      </c>
      <c r="AI35" s="87" cm="1">
        <f t="array" aca="1" ref="AI35" ca="1">IF($A35&lt;&gt;TXT_Zuord,"",IF(ISBLANK($B35),"Keine Res_Id",SUMIFS(INDIRECT(CONCATENATE(ADDRESS(ZuordFirstRow,(ZuordFirstTiColumnNr+MATCH(AI$1,AllZuordWochStart,0)-1),,,"Zuordnung_Ressourcen"),":",ADDRESS(ZuordLastRow,(ZuordFirstTiColumnNr+MATCH(AI$1,AllZuordWochStart,0)-1)))),AllZuordResId,$B35)))</f>
        <v>0</v>
      </c>
      <c r="AJ35" s="87" cm="1">
        <f t="array" aca="1" ref="AJ35" ca="1">IF($A35&lt;&gt;TXT_Zuord,"",IF(ISBLANK($B35),"Keine Res_Id",SUMIFS(INDIRECT(CONCATENATE(ADDRESS(ZuordFirstRow,(ZuordFirstTiColumnNr+MATCH(AJ$1,AllZuordWochStart,0)-1),,,"Zuordnung_Ressourcen"),":",ADDRESS(ZuordLastRow,(ZuordFirstTiColumnNr+MATCH(AJ$1,AllZuordWochStart,0)-1)))),AllZuordResId,$B35)))</f>
        <v>0</v>
      </c>
      <c r="AK35" s="87" cm="1">
        <f t="array" aca="1" ref="AK35" ca="1">IF($A35&lt;&gt;TXT_Zuord,"",IF(ISBLANK($B35),"Keine Res_Id",SUMIFS(INDIRECT(CONCATENATE(ADDRESS(ZuordFirstRow,(ZuordFirstTiColumnNr+MATCH(AK$1,AllZuordWochStart,0)-1),,,"Zuordnung_Ressourcen"),":",ADDRESS(ZuordLastRow,(ZuordFirstTiColumnNr+MATCH(AK$1,AllZuordWochStart,0)-1)))),AllZuordResId,$B35)))</f>
        <v>0</v>
      </c>
      <c r="AL35" s="87" cm="1">
        <f t="array" aca="1" ref="AL35" ca="1">IF($A35&lt;&gt;TXT_Zuord,"",IF(ISBLANK($B35),"Keine Res_Id",SUMIFS(INDIRECT(CONCATENATE(ADDRESS(ZuordFirstRow,(ZuordFirstTiColumnNr+MATCH(AL$1,AllZuordWochStart,0)-1),,,"Zuordnung_Ressourcen"),":",ADDRESS(ZuordLastRow,(ZuordFirstTiColumnNr+MATCH(AL$1,AllZuordWochStart,0)-1)))),AllZuordResId,$B35)))</f>
        <v>0</v>
      </c>
      <c r="AM35" s="87" cm="1">
        <f t="array" aca="1" ref="AM35" ca="1">IF($A35&lt;&gt;TXT_Zuord,"",IF(ISBLANK($B35),"Keine Res_Id",SUMIFS(INDIRECT(CONCATENATE(ADDRESS(ZuordFirstRow,(ZuordFirstTiColumnNr+MATCH(AM$1,AllZuordWochStart,0)-1),,,"Zuordnung_Ressourcen"),":",ADDRESS(ZuordLastRow,(ZuordFirstTiColumnNr+MATCH(AM$1,AllZuordWochStart,0)-1)))),AllZuordResId,$B35)))</f>
        <v>0</v>
      </c>
      <c r="AN35" s="87" cm="1">
        <f t="array" aca="1" ref="AN35" ca="1">IF($A35&lt;&gt;TXT_Zuord,"",IF(ISBLANK($B35),"Keine Res_Id",SUMIFS(INDIRECT(CONCATENATE(ADDRESS(ZuordFirstRow,(ZuordFirstTiColumnNr+MATCH(AN$1,AllZuordWochStart,0)-1),,,"Zuordnung_Ressourcen"),":",ADDRESS(ZuordLastRow,(ZuordFirstTiColumnNr+MATCH(AN$1,AllZuordWochStart,0)-1)))),AllZuordResId,$B35)))</f>
        <v>0</v>
      </c>
      <c r="AO35" s="87" cm="1">
        <f t="array" aca="1" ref="AO35" ca="1">IF($A35&lt;&gt;TXT_Zuord,"",IF(ISBLANK($B35),"Keine Res_Id",SUMIFS(INDIRECT(CONCATENATE(ADDRESS(ZuordFirstRow,(ZuordFirstTiColumnNr+MATCH(AO$1,AllZuordWochStart,0)-1),,,"Zuordnung_Ressourcen"),":",ADDRESS(ZuordLastRow,(ZuordFirstTiColumnNr+MATCH(AO$1,AllZuordWochStart,0)-1)))),AllZuordResId,$B35)))</f>
        <v>0</v>
      </c>
      <c r="AP35" s="87" cm="1">
        <f t="array" aca="1" ref="AP35" ca="1">IF($A35&lt;&gt;TXT_Zuord,"",IF(ISBLANK($B35),"Keine Res_Id",SUMIFS(INDIRECT(CONCATENATE(ADDRESS(ZuordFirstRow,(ZuordFirstTiColumnNr+MATCH(AP$1,AllZuordWochStart,0)-1),,,"Zuordnung_Ressourcen"),":",ADDRESS(ZuordLastRow,(ZuordFirstTiColumnNr+MATCH(AP$1,AllZuordWochStart,0)-1)))),AllZuordResId,$B35)))</f>
        <v>0</v>
      </c>
      <c r="AQ35" s="87" cm="1">
        <f t="array" aca="1" ref="AQ35" ca="1">IF($A35&lt;&gt;TXT_Zuord,"",IF(ISBLANK($B35),"Keine Res_Id",SUMIFS(INDIRECT(CONCATENATE(ADDRESS(ZuordFirstRow,(ZuordFirstTiColumnNr+MATCH(AQ$1,AllZuordWochStart,0)-1),,,"Zuordnung_Ressourcen"),":",ADDRESS(ZuordLastRow,(ZuordFirstTiColumnNr+MATCH(AQ$1,AllZuordWochStart,0)-1)))),AllZuordResId,$B35)))</f>
        <v>0</v>
      </c>
      <c r="AR35" s="87" cm="1">
        <f t="array" aca="1" ref="AR35" ca="1">IF($A35&lt;&gt;TXT_Zuord,"",IF(ISBLANK($B35),"Keine Res_Id",SUMIFS(INDIRECT(CONCATENATE(ADDRESS(ZuordFirstRow,(ZuordFirstTiColumnNr+MATCH(AR$1,AllZuordWochStart,0)-1),,,"Zuordnung_Ressourcen"),":",ADDRESS(ZuordLastRow,(ZuordFirstTiColumnNr+MATCH(AR$1,AllZuordWochStart,0)-1)))),AllZuordResId,$B35)))</f>
        <v>0</v>
      </c>
      <c r="AS35" s="87" cm="1">
        <f t="array" aca="1" ref="AS35" ca="1">IF($A35&lt;&gt;TXT_Zuord,"",IF(ISBLANK($B35),"Keine Res_Id",SUMIFS(INDIRECT(CONCATENATE(ADDRESS(ZuordFirstRow,(ZuordFirstTiColumnNr+MATCH(AS$1,AllZuordWochStart,0)-1),,,"Zuordnung_Ressourcen"),":",ADDRESS(ZuordLastRow,(ZuordFirstTiColumnNr+MATCH(AS$1,AllZuordWochStart,0)-1)))),AllZuordResId,$B35)))</f>
        <v>0</v>
      </c>
      <c r="AT35" s="87" cm="1">
        <f t="array" aca="1" ref="AT35" ca="1">IF($A35&lt;&gt;TXT_Zuord,"",IF(ISBLANK($B35),"Keine Res_Id",SUMIFS(INDIRECT(CONCATENATE(ADDRESS(ZuordFirstRow,(ZuordFirstTiColumnNr+MATCH(AT$1,AllZuordWochStart,0)-1),,,"Zuordnung_Ressourcen"),":",ADDRESS(ZuordLastRow,(ZuordFirstTiColumnNr+MATCH(AT$1,AllZuordWochStart,0)-1)))),AllZuordResId,$B35)))</f>
        <v>0</v>
      </c>
      <c r="AU35" s="87" cm="1">
        <f t="array" aca="1" ref="AU35" ca="1">IF($A35&lt;&gt;TXT_Zuord,"",IF(ISBLANK($B35),"Keine Res_Id",SUMIFS(INDIRECT(CONCATENATE(ADDRESS(ZuordFirstRow,(ZuordFirstTiColumnNr+MATCH(AU$1,AllZuordWochStart,0)-1),,,"Zuordnung_Ressourcen"),":",ADDRESS(ZuordLastRow,(ZuordFirstTiColumnNr+MATCH(AU$1,AllZuordWochStart,0)-1)))),AllZuordResId,$B35)))</f>
        <v>0</v>
      </c>
      <c r="AV35" s="87" cm="1">
        <f t="array" aca="1" ref="AV35" ca="1">IF($A35&lt;&gt;TXT_Zuord,"",IF(ISBLANK($B35),"Keine Res_Id",SUMIFS(INDIRECT(CONCATENATE(ADDRESS(ZuordFirstRow,(ZuordFirstTiColumnNr+MATCH(AV$1,AllZuordWochStart,0)-1),,,"Zuordnung_Ressourcen"),":",ADDRESS(ZuordLastRow,(ZuordFirstTiColumnNr+MATCH(AV$1,AllZuordWochStart,0)-1)))),AllZuordResId,$B35)))</f>
        <v>0</v>
      </c>
      <c r="AW35" s="87" cm="1">
        <f t="array" aca="1" ref="AW35" ca="1">IF($A35&lt;&gt;TXT_Zuord,"",IF(ISBLANK($B35),"Keine Res_Id",SUMIFS(INDIRECT(CONCATENATE(ADDRESS(ZuordFirstRow,(ZuordFirstTiColumnNr+MATCH(AW$1,AllZuordWochStart,0)-1),,,"Zuordnung_Ressourcen"),":",ADDRESS(ZuordLastRow,(ZuordFirstTiColumnNr+MATCH(AW$1,AllZuordWochStart,0)-1)))),AllZuordResId,$B35)))</f>
        <v>0</v>
      </c>
      <c r="AX35" s="87" cm="1">
        <f t="array" aca="1" ref="AX35" ca="1">IF($A35&lt;&gt;TXT_Zuord,"",IF(ISBLANK($B35),"Keine Res_Id",SUMIFS(INDIRECT(CONCATENATE(ADDRESS(ZuordFirstRow,(ZuordFirstTiColumnNr+MATCH(AX$1,AllZuordWochStart,0)-1),,,"Zuordnung_Ressourcen"),":",ADDRESS(ZuordLastRow,(ZuordFirstTiColumnNr+MATCH(AX$1,AllZuordWochStart,0)-1)))),AllZuordResId,$B35)))</f>
        <v>0</v>
      </c>
      <c r="AY35" s="87" cm="1">
        <f t="array" aca="1" ref="AY35" ca="1">IF($A35&lt;&gt;TXT_Zuord,"",IF(ISBLANK($B35),"Keine Res_Id",SUMIFS(INDIRECT(CONCATENATE(ADDRESS(ZuordFirstRow,(ZuordFirstTiColumnNr+MATCH(AY$1,AllZuordWochStart,0)-1),,,"Zuordnung_Ressourcen"),":",ADDRESS(ZuordLastRow,(ZuordFirstTiColumnNr+MATCH(AY$1,AllZuordWochStart,0)-1)))),AllZuordResId,$B35)))</f>
        <v>0</v>
      </c>
      <c r="AZ35" s="87" cm="1">
        <f t="array" aca="1" ref="AZ35" ca="1">IF($A35&lt;&gt;TXT_Zuord,"",IF(ISBLANK($B35),"Keine Res_Id",SUMIFS(INDIRECT(CONCATENATE(ADDRESS(ZuordFirstRow,(ZuordFirstTiColumnNr+MATCH(AZ$1,AllZuordWochStart,0)-1),,,"Zuordnung_Ressourcen"),":",ADDRESS(ZuordLastRow,(ZuordFirstTiColumnNr+MATCH(AZ$1,AllZuordWochStart,0)-1)))),AllZuordResId,$B35)))</f>
        <v>0</v>
      </c>
      <c r="BA35" s="87" cm="1">
        <f t="array" aca="1" ref="BA35" ca="1">IF($A35&lt;&gt;TXT_Zuord,"",IF(ISBLANK($B35),"Keine Res_Id",SUMIFS(INDIRECT(CONCATENATE(ADDRESS(ZuordFirstRow,(ZuordFirstTiColumnNr+MATCH(BA$1,AllZuordWochStart,0)-1),,,"Zuordnung_Ressourcen"),":",ADDRESS(ZuordLastRow,(ZuordFirstTiColumnNr+MATCH(BA$1,AllZuordWochStart,0)-1)))),AllZuordResId,$B35)))</f>
        <v>0</v>
      </c>
      <c r="BB35" s="87" cm="1">
        <f t="array" aca="1" ref="BB35" ca="1">IF($A35&lt;&gt;TXT_Zuord,"",IF(ISBLANK($B35),"Keine Res_Id",SUMIFS(INDIRECT(CONCATENATE(ADDRESS(ZuordFirstRow,(ZuordFirstTiColumnNr+MATCH(BB$1,AllZuordWochStart,0)-1),,,"Zuordnung_Ressourcen"),":",ADDRESS(ZuordLastRow,(ZuordFirstTiColumnNr+MATCH(BB$1,AllZuordWochStart,0)-1)))),AllZuordResId,$B35)))</f>
        <v>0</v>
      </c>
      <c r="BC35" s="87" cm="1">
        <f t="array" aca="1" ref="BC35" ca="1">IF($A35&lt;&gt;TXT_Zuord,"",IF(ISBLANK($B35),"Keine Res_Id",SUMIFS(INDIRECT(CONCATENATE(ADDRESS(ZuordFirstRow,(ZuordFirstTiColumnNr+MATCH(BC$1,AllZuordWochStart,0)-1),,,"Zuordnung_Ressourcen"),":",ADDRESS(ZuordLastRow,(ZuordFirstTiColumnNr+MATCH(BC$1,AllZuordWochStart,0)-1)))),AllZuordResId,$B35)))</f>
        <v>0</v>
      </c>
      <c r="BD35" s="87" cm="1">
        <f t="array" aca="1" ref="BD35" ca="1">IF($A35&lt;&gt;TXT_Zuord,"",IF(ISBLANK($B35),"Keine Res_Id",SUMIFS(INDIRECT(CONCATENATE(ADDRESS(ZuordFirstRow,(ZuordFirstTiColumnNr+MATCH(BD$1,AllZuordWochStart,0)-1),,,"Zuordnung_Ressourcen"),":",ADDRESS(ZuordLastRow,(ZuordFirstTiColumnNr+MATCH(BD$1,AllZuordWochStart,0)-1)))),AllZuordResId,$B35)))</f>
        <v>0</v>
      </c>
      <c r="BE35" s="87" cm="1">
        <f t="array" aca="1" ref="BE35" ca="1">IF($A35&lt;&gt;TXT_Zuord,"",IF(ISBLANK($B35),"Keine Res_Id",SUMIFS(INDIRECT(CONCATENATE(ADDRESS(ZuordFirstRow,(ZuordFirstTiColumnNr+MATCH(BE$1,AllZuordWochStart,0)-1),,,"Zuordnung_Ressourcen"),":",ADDRESS(ZuordLastRow,(ZuordFirstTiColumnNr+MATCH(BE$1,AllZuordWochStart,0)-1)))),AllZuordResId,$B35)))</f>
        <v>0</v>
      </c>
      <c r="BF35" s="87" cm="1">
        <f t="array" aca="1" ref="BF35" ca="1">IF($A35&lt;&gt;TXT_Zuord,"",IF(ISBLANK($B35),"Keine Res_Id",SUMIFS(INDIRECT(CONCATENATE(ADDRESS(ZuordFirstRow,(ZuordFirstTiColumnNr+MATCH(BF$1,AllZuordWochStart,0)-1),,,"Zuordnung_Ressourcen"),":",ADDRESS(ZuordLastRow,(ZuordFirstTiColumnNr+MATCH(BF$1,AllZuordWochStart,0)-1)))),AllZuordResId,$B35)))</f>
        <v>0</v>
      </c>
      <c r="BG35" s="87" cm="1">
        <f t="array" aca="1" ref="BG35" ca="1">IF($A35&lt;&gt;TXT_Zuord,"",IF(ISBLANK($B35),"Keine Res_Id",SUMIFS(INDIRECT(CONCATENATE(ADDRESS(ZuordFirstRow,(ZuordFirstTiColumnNr+MATCH(BG$1,AllZuordWochStart,0)-1),,,"Zuordnung_Ressourcen"),":",ADDRESS(ZuordLastRow,(ZuordFirstTiColumnNr+MATCH(BG$1,AllZuordWochStart,0)-1)))),AllZuordResId,$B35)))</f>
        <v>0</v>
      </c>
      <c r="BH35" s="87" cm="1">
        <f t="array" aca="1" ref="BH35" ca="1">IF($A35&lt;&gt;TXT_Zuord,"",IF(ISBLANK($B35),"Keine Res_Id",SUMIFS(INDIRECT(CONCATENATE(ADDRESS(ZuordFirstRow,(ZuordFirstTiColumnNr+MATCH(BH$1,AllZuordWochStart,0)-1),,,"Zuordnung_Ressourcen"),":",ADDRESS(ZuordLastRow,(ZuordFirstTiColumnNr+MATCH(BH$1,AllZuordWochStart,0)-1)))),AllZuordResId,$B35)))</f>
        <v>0</v>
      </c>
      <c r="BI35" s="87" cm="1">
        <f t="array" aca="1" ref="BI35" ca="1">IF($A35&lt;&gt;TXT_Zuord,"",IF(ISBLANK($B35),"Keine Res_Id",SUMIFS(INDIRECT(CONCATENATE(ADDRESS(ZuordFirstRow,(ZuordFirstTiColumnNr+MATCH(BI$1,AllZuordWochStart,0)-1),,,"Zuordnung_Ressourcen"),":",ADDRESS(ZuordLastRow,(ZuordFirstTiColumnNr+MATCH(BI$1,AllZuordWochStart,0)-1)))),AllZuordResId,$B35)))</f>
        <v>0</v>
      </c>
      <c r="BJ35" s="87" cm="1">
        <f t="array" aca="1" ref="BJ35" ca="1">IF($A35&lt;&gt;TXT_Zuord,"",IF(ISBLANK($B35),"Keine Res_Id",SUMIFS(INDIRECT(CONCATENATE(ADDRESS(ZuordFirstRow,(ZuordFirstTiColumnNr+MATCH(BJ$1,AllZuordWochStart,0)-1),,,"Zuordnung_Ressourcen"),":",ADDRESS(ZuordLastRow,(ZuordFirstTiColumnNr+MATCH(BJ$1,AllZuordWochStart,0)-1)))),AllZuordResId,$B35)))</f>
        <v>0</v>
      </c>
      <c r="BK35" s="87" cm="1">
        <f t="array" aca="1" ref="BK35" ca="1">IF($A35&lt;&gt;TXT_Zuord,"",IF(ISBLANK($B35),"Keine Res_Id",SUMIFS(INDIRECT(CONCATENATE(ADDRESS(ZuordFirstRow,(ZuordFirstTiColumnNr+MATCH(BK$1,AllZuordWochStart,0)-1),,,"Zuordnung_Ressourcen"),":",ADDRESS(ZuordLastRow,(ZuordFirstTiColumnNr+MATCH(BK$1,AllZuordWochStart,0)-1)))),AllZuordResId,$B35)))</f>
        <v>0</v>
      </c>
      <c r="BL35" s="87" cm="1">
        <f t="array" aca="1" ref="BL35" ca="1">IF($A35&lt;&gt;TXT_Zuord,"",IF(ISBLANK($B35),"Keine Res_Id",SUMIFS(INDIRECT(CONCATENATE(ADDRESS(ZuordFirstRow,(ZuordFirstTiColumnNr+MATCH(BL$1,AllZuordWochStart,0)-1),,,"Zuordnung_Ressourcen"),":",ADDRESS(ZuordLastRow,(ZuordFirstTiColumnNr+MATCH(BL$1,AllZuordWochStart,0)-1)))),AllZuordResId,$B35)))</f>
        <v>0</v>
      </c>
      <c r="BM35" s="87" cm="1">
        <f t="array" aca="1" ref="BM35" ca="1">IF($A35&lt;&gt;TXT_Zuord,"",IF(ISBLANK($B35),"Keine Res_Id",SUMIFS(INDIRECT(CONCATENATE(ADDRESS(ZuordFirstRow,(ZuordFirstTiColumnNr+MATCH(BM$1,AllZuordWochStart,0)-1),,,"Zuordnung_Ressourcen"),":",ADDRESS(ZuordLastRow,(ZuordFirstTiColumnNr+MATCH(BM$1,AllZuordWochStart,0)-1)))),AllZuordResId,$B35)))</f>
        <v>0</v>
      </c>
      <c r="BN35" s="87" cm="1">
        <f t="array" aca="1" ref="BN35" ca="1">IF($A35&lt;&gt;TXT_Zuord,"",IF(ISBLANK($B35),"Keine Res_Id",SUMIFS(INDIRECT(CONCATENATE(ADDRESS(ZuordFirstRow,(ZuordFirstTiColumnNr+MATCH(BN$1,AllZuordWochStart,0)-1),,,"Zuordnung_Ressourcen"),":",ADDRESS(ZuordLastRow,(ZuordFirstTiColumnNr+MATCH(BN$1,AllZuordWochStart,0)-1)))),AllZuordResId,$B35)))</f>
        <v>0</v>
      </c>
      <c r="BO35" s="87" cm="1">
        <f t="array" aca="1" ref="BO35" ca="1">IF($A35&lt;&gt;TXT_Zuord,"",IF(ISBLANK($B35),"Keine Res_Id",SUMIFS(INDIRECT(CONCATENATE(ADDRESS(ZuordFirstRow,(ZuordFirstTiColumnNr+MATCH(BO$1,AllZuordWochStart,0)-1),,,"Zuordnung_Ressourcen"),":",ADDRESS(ZuordLastRow,(ZuordFirstTiColumnNr+MATCH(BO$1,AllZuordWochStart,0)-1)))),AllZuordResId,$B35)))</f>
        <v>0</v>
      </c>
      <c r="BP35" s="87" cm="1">
        <f t="array" aca="1" ref="BP35" ca="1">IF($A35&lt;&gt;TXT_Zuord,"",IF(ISBLANK($B35),"Keine Res_Id",SUMIFS(INDIRECT(CONCATENATE(ADDRESS(ZuordFirstRow,(ZuordFirstTiColumnNr+MATCH(BP$1,AllZuordWochStart,0)-1),,,"Zuordnung_Ressourcen"),":",ADDRESS(ZuordLastRow,(ZuordFirstTiColumnNr+MATCH(BP$1,AllZuordWochStart,0)-1)))),AllZuordResId,$B35)))</f>
        <v>0</v>
      </c>
      <c r="BQ35" s="87" cm="1">
        <f t="array" aca="1" ref="BQ35" ca="1">IF($A35&lt;&gt;TXT_Zuord,"",IF(ISBLANK($B35),"Keine Res_Id",SUMIFS(INDIRECT(CONCATENATE(ADDRESS(ZuordFirstRow,(ZuordFirstTiColumnNr+MATCH(BQ$1,AllZuordWochStart,0)-1),,,"Zuordnung_Ressourcen"),":",ADDRESS(ZuordLastRow,(ZuordFirstTiColumnNr+MATCH(BQ$1,AllZuordWochStart,0)-1)))),AllZuordResId,$B35)))</f>
        <v>0</v>
      </c>
      <c r="BR35" s="87" cm="1">
        <f t="array" aca="1" ref="BR35" ca="1">IF($A35&lt;&gt;TXT_Zuord,"",IF(ISBLANK($B35),"Keine Res_Id",SUMIFS(INDIRECT(CONCATENATE(ADDRESS(ZuordFirstRow,(ZuordFirstTiColumnNr+MATCH(BR$1,AllZuordWochStart,0)-1),,,"Zuordnung_Ressourcen"),":",ADDRESS(ZuordLastRow,(ZuordFirstTiColumnNr+MATCH(BR$1,AllZuordWochStart,0)-1)))),AllZuordResId,$B35)))</f>
        <v>0</v>
      </c>
      <c r="BS35" s="87" cm="1">
        <f t="array" aca="1" ref="BS35" ca="1">IF($A35&lt;&gt;TXT_Zuord,"",IF(ISBLANK($B35),"Keine Res_Id",SUMIFS(INDIRECT(CONCATENATE(ADDRESS(ZuordFirstRow,(ZuordFirstTiColumnNr+MATCH(BS$1,AllZuordWochStart,0)-1),,,"Zuordnung_Ressourcen"),":",ADDRESS(ZuordLastRow,(ZuordFirstTiColumnNr+MATCH(BS$1,AllZuordWochStart,0)-1)))),AllZuordResId,$B35)))</f>
        <v>0</v>
      </c>
      <c r="BT35" s="87" cm="1">
        <f t="array" aca="1" ref="BT35" ca="1">IF($A35&lt;&gt;TXT_Zuord,"",IF(ISBLANK($B35),"Keine Res_Id",SUMIFS(INDIRECT(CONCATENATE(ADDRESS(ZuordFirstRow,(ZuordFirstTiColumnNr+MATCH(BT$1,AllZuordWochStart,0)-1),,,"Zuordnung_Ressourcen"),":",ADDRESS(ZuordLastRow,(ZuordFirstTiColumnNr+MATCH(BT$1,AllZuordWochStart,0)-1)))),AllZuordResId,$B35)))</f>
        <v>0</v>
      </c>
      <c r="BU35" s="87" cm="1">
        <f t="array" aca="1" ref="BU35" ca="1">IF($A35&lt;&gt;TXT_Zuord,"",IF(ISBLANK($B35),"Keine Res_Id",SUMIFS(INDIRECT(CONCATENATE(ADDRESS(ZuordFirstRow,(ZuordFirstTiColumnNr+MATCH(BU$1,AllZuordWochStart,0)-1),,,"Zuordnung_Ressourcen"),":",ADDRESS(ZuordLastRow,(ZuordFirstTiColumnNr+MATCH(BU$1,AllZuordWochStart,0)-1)))),AllZuordResId,$B35)))</f>
        <v>0</v>
      </c>
      <c r="BV35" s="87" cm="1">
        <f t="array" aca="1" ref="BV35" ca="1">IF($A35&lt;&gt;TXT_Zuord,"",IF(ISBLANK($B35),"Keine Res_Id",SUMIFS(INDIRECT(CONCATENATE(ADDRESS(ZuordFirstRow,(ZuordFirstTiColumnNr+MATCH(BV$1,AllZuordWochStart,0)-1),,,"Zuordnung_Ressourcen"),":",ADDRESS(ZuordLastRow,(ZuordFirstTiColumnNr+MATCH(BV$1,AllZuordWochStart,0)-1)))),AllZuordResId,$B35)))</f>
        <v>0</v>
      </c>
      <c r="BW35" s="87" cm="1">
        <f t="array" aca="1" ref="BW35" ca="1">IF($A35&lt;&gt;TXT_Zuord,"",IF(ISBLANK($B35),"Keine Res_Id",SUMIFS(INDIRECT(CONCATENATE(ADDRESS(ZuordFirstRow,(ZuordFirstTiColumnNr+MATCH(BW$1,AllZuordWochStart,0)-1),,,"Zuordnung_Ressourcen"),":",ADDRESS(ZuordLastRow,(ZuordFirstTiColumnNr+MATCH(BW$1,AllZuordWochStart,0)-1)))),AllZuordResId,$B35)))</f>
        <v>0</v>
      </c>
      <c r="BX35" s="87" cm="1">
        <f t="array" aca="1" ref="BX35" ca="1">IF($A35&lt;&gt;TXT_Zuord,"",IF(ISBLANK($B35),"Keine Res_Id",SUMIFS(INDIRECT(CONCATENATE(ADDRESS(ZuordFirstRow,(ZuordFirstTiColumnNr+MATCH(BX$1,AllZuordWochStart,0)-1),,,"Zuordnung_Ressourcen"),":",ADDRESS(ZuordLastRow,(ZuordFirstTiColumnNr+MATCH(BX$1,AllZuordWochStart,0)-1)))),AllZuordResId,$B35)))</f>
        <v>0</v>
      </c>
      <c r="BY35" s="87" cm="1">
        <f t="array" aca="1" ref="BY35" ca="1">IF($A35&lt;&gt;TXT_Zuord,"",IF(ISBLANK($B35),"Keine Res_Id",SUMIFS(INDIRECT(CONCATENATE(ADDRESS(ZuordFirstRow,(ZuordFirstTiColumnNr+MATCH(BY$1,AllZuordWochStart,0)-1),,,"Zuordnung_Ressourcen"),":",ADDRESS(ZuordLastRow,(ZuordFirstTiColumnNr+MATCH(BY$1,AllZuordWochStart,0)-1)))),AllZuordResId,$B35)))</f>
        <v>0</v>
      </c>
      <c r="BZ35" s="87" cm="1">
        <f t="array" aca="1" ref="BZ35" ca="1">IF($A35&lt;&gt;TXT_Zuord,"",IF(ISBLANK($B35),"Keine Res_Id",SUMIFS(INDIRECT(CONCATENATE(ADDRESS(ZuordFirstRow,(ZuordFirstTiColumnNr+MATCH(BZ$1,AllZuordWochStart,0)-1),,,"Zuordnung_Ressourcen"),":",ADDRESS(ZuordLastRow,(ZuordFirstTiColumnNr+MATCH(BZ$1,AllZuordWochStart,0)-1)))),AllZuordResId,$B35)))</f>
        <v>0</v>
      </c>
      <c r="CA35" s="87" cm="1">
        <f t="array" aca="1" ref="CA35" ca="1">IF($A35&lt;&gt;TXT_Zuord,"",IF(ISBLANK($B35),"Keine Res_Id",SUMIFS(INDIRECT(CONCATENATE(ADDRESS(ZuordFirstRow,(ZuordFirstTiColumnNr+MATCH(CA$1,AllZuordWochStart,0)-1),,,"Zuordnung_Ressourcen"),":",ADDRESS(ZuordLastRow,(ZuordFirstTiColumnNr+MATCH(CA$1,AllZuordWochStart,0)-1)))),AllZuordResId,$B35)))</f>
        <v>0</v>
      </c>
      <c r="CB35" s="87" cm="1">
        <f t="array" aca="1" ref="CB35" ca="1">IF($A35&lt;&gt;TXT_Zuord,"",IF(ISBLANK($B35),"Keine Res_Id",SUMIFS(INDIRECT(CONCATENATE(ADDRESS(ZuordFirstRow,(ZuordFirstTiColumnNr+MATCH(CB$1,AllZuordWochStart,0)-1),,,"Zuordnung_Ressourcen"),":",ADDRESS(ZuordLastRow,(ZuordFirstTiColumnNr+MATCH(CB$1,AllZuordWochStart,0)-1)))),AllZuordResId,$B35)))</f>
        <v>0</v>
      </c>
      <c r="CC35" s="87" cm="1">
        <f t="array" aca="1" ref="CC35" ca="1">IF($A35&lt;&gt;TXT_Zuord,"",IF(ISBLANK($B35),"Keine Res_Id",SUMIFS(INDIRECT(CONCATENATE(ADDRESS(ZuordFirstRow,(ZuordFirstTiColumnNr+MATCH(CC$1,AllZuordWochStart,0)-1),,,"Zuordnung_Ressourcen"),":",ADDRESS(ZuordLastRow,(ZuordFirstTiColumnNr+MATCH(CC$1,AllZuordWochStart,0)-1)))),AllZuordResId,$B35)))</f>
        <v>0</v>
      </c>
      <c r="CD35" s="87" cm="1">
        <f t="array" aca="1" ref="CD35" ca="1">IF($A35&lt;&gt;TXT_Zuord,"",IF(ISBLANK($B35),"Keine Res_Id",SUMIFS(INDIRECT(CONCATENATE(ADDRESS(ZuordFirstRow,(ZuordFirstTiColumnNr+MATCH(CD$1,AllZuordWochStart,0)-1),,,"Zuordnung_Ressourcen"),":",ADDRESS(ZuordLastRow,(ZuordFirstTiColumnNr+MATCH(CD$1,AllZuordWochStart,0)-1)))),AllZuordResId,$B35)))</f>
        <v>0</v>
      </c>
      <c r="CE35" s="87" cm="1">
        <f t="array" aca="1" ref="CE35" ca="1">IF($A35&lt;&gt;TXT_Zuord,"",IF(ISBLANK($B35),"Keine Res_Id",SUMIFS(INDIRECT(CONCATENATE(ADDRESS(ZuordFirstRow,(ZuordFirstTiColumnNr+MATCH(CE$1,AllZuordWochStart,0)-1),,,"Zuordnung_Ressourcen"),":",ADDRESS(ZuordLastRow,(ZuordFirstTiColumnNr+MATCH(CE$1,AllZuordWochStart,0)-1)))),AllZuordResId,$B35)))</f>
        <v>0</v>
      </c>
      <c r="CF35" s="87" cm="1">
        <f t="array" aca="1" ref="CF35" ca="1">IF($A35&lt;&gt;TXT_Zuord,"",IF(ISBLANK($B35),"Keine Res_Id",SUMIFS(INDIRECT(CONCATENATE(ADDRESS(ZuordFirstRow,(ZuordFirstTiColumnNr+MATCH(CF$1,AllZuordWochStart,0)-1),,,"Zuordnung_Ressourcen"),":",ADDRESS(ZuordLastRow,(ZuordFirstTiColumnNr+MATCH(CF$1,AllZuordWochStart,0)-1)))),AllZuordResId,$B35)))</f>
        <v>0</v>
      </c>
      <c r="CG35" s="87" cm="1">
        <f t="array" aca="1" ref="CG35" ca="1">IF($A35&lt;&gt;TXT_Zuord,"",IF(ISBLANK($B35),"Keine Res_Id",SUMIFS(INDIRECT(CONCATENATE(ADDRESS(ZuordFirstRow,(ZuordFirstTiColumnNr+MATCH(CG$1,AllZuordWochStart,0)-1),,,"Zuordnung_Ressourcen"),":",ADDRESS(ZuordLastRow,(ZuordFirstTiColumnNr+MATCH(CG$1,AllZuordWochStart,0)-1)))),AllZuordResId,$B35)))</f>
        <v>0</v>
      </c>
      <c r="CH35" s="87" cm="1">
        <f t="array" aca="1" ref="CH35" ca="1">IF($A35&lt;&gt;TXT_Zuord,"",IF(ISBLANK($B35),"Keine Res_Id",SUMIFS(INDIRECT(CONCATENATE(ADDRESS(ZuordFirstRow,(ZuordFirstTiColumnNr+MATCH(CH$1,AllZuordWochStart,0)-1),,,"Zuordnung_Ressourcen"),":",ADDRESS(ZuordLastRow,(ZuordFirstTiColumnNr+MATCH(CH$1,AllZuordWochStart,0)-1)))),AllZuordResId,$B35)))</f>
        <v>0</v>
      </c>
      <c r="CI35" s="87" cm="1">
        <f t="array" aca="1" ref="CI35" ca="1">IF($A35&lt;&gt;TXT_Zuord,"",IF(ISBLANK($B35),"Keine Res_Id",SUMIFS(INDIRECT(CONCATENATE(ADDRESS(ZuordFirstRow,(ZuordFirstTiColumnNr+MATCH(CI$1,AllZuordWochStart,0)-1),,,"Zuordnung_Ressourcen"),":",ADDRESS(ZuordLastRow,(ZuordFirstTiColumnNr+MATCH(CI$1,AllZuordWochStart,0)-1)))),AllZuordResId,$B35)))</f>
        <v>0</v>
      </c>
      <c r="CJ35" s="87" cm="1">
        <f t="array" aca="1" ref="CJ35" ca="1">IF($A35&lt;&gt;TXT_Zuord,"",IF(ISBLANK($B35),"Keine Res_Id",SUMIFS(INDIRECT(CONCATENATE(ADDRESS(ZuordFirstRow,(ZuordFirstTiColumnNr+MATCH(CJ$1,AllZuordWochStart,0)-1),,,"Zuordnung_Ressourcen"),":",ADDRESS(ZuordLastRow,(ZuordFirstTiColumnNr+MATCH(CJ$1,AllZuordWochStart,0)-1)))),AllZuordResId,$B35)))</f>
        <v>0</v>
      </c>
      <c r="CK35" s="87" cm="1">
        <f t="array" aca="1" ref="CK35" ca="1">IF($A35&lt;&gt;TXT_Zuord,"",IF(ISBLANK($B35),"Keine Res_Id",SUMIFS(INDIRECT(CONCATENATE(ADDRESS(ZuordFirstRow,(ZuordFirstTiColumnNr+MATCH(CK$1,AllZuordWochStart,0)-1),,,"Zuordnung_Ressourcen"),":",ADDRESS(ZuordLastRow,(ZuordFirstTiColumnNr+MATCH(CK$1,AllZuordWochStart,0)-1)))),AllZuordResId,$B35)))</f>
        <v>0</v>
      </c>
      <c r="CL35" s="87" cm="1">
        <f t="array" aca="1" ref="CL35" ca="1">IF($A35&lt;&gt;TXT_Zuord,"",IF(ISBLANK($B35),"Keine Res_Id",SUMIFS(INDIRECT(CONCATENATE(ADDRESS(ZuordFirstRow,(ZuordFirstTiColumnNr+MATCH(CL$1,AllZuordWochStart,0)-1),,,"Zuordnung_Ressourcen"),":",ADDRESS(ZuordLastRow,(ZuordFirstTiColumnNr+MATCH(CL$1,AllZuordWochStart,0)-1)))),AllZuordResId,$B35)))</f>
        <v>0</v>
      </c>
      <c r="CM35" s="87" cm="1">
        <f t="array" aca="1" ref="CM35" ca="1">IF($A35&lt;&gt;TXT_Zuord,"",IF(ISBLANK($B35),"Keine Res_Id",SUMIFS(INDIRECT(CONCATENATE(ADDRESS(ZuordFirstRow,(ZuordFirstTiColumnNr+MATCH(CM$1,AllZuordWochStart,0)-1),,,"Zuordnung_Ressourcen"),":",ADDRESS(ZuordLastRow,(ZuordFirstTiColumnNr+MATCH(CM$1,AllZuordWochStart,0)-1)))),AllZuordResId,$B35)))</f>
        <v>0</v>
      </c>
      <c r="CN35" s="87" cm="1">
        <f t="array" aca="1" ref="CN35" ca="1">IF($A35&lt;&gt;TXT_Zuord,"",IF(ISBLANK($B35),"Keine Res_Id",SUMIFS(INDIRECT(CONCATENATE(ADDRESS(ZuordFirstRow,(ZuordFirstTiColumnNr+MATCH(CN$1,AllZuordWochStart,0)-1),,,"Zuordnung_Ressourcen"),":",ADDRESS(ZuordLastRow,(ZuordFirstTiColumnNr+MATCH(CN$1,AllZuordWochStart,0)-1)))),AllZuordResId,$B35)))</f>
        <v>0</v>
      </c>
      <c r="CO35" s="87" cm="1">
        <f t="array" aca="1" ref="CO35" ca="1">IF($A35&lt;&gt;TXT_Zuord,"",IF(ISBLANK($B35),"Keine Res_Id",SUMIFS(INDIRECT(CONCATENATE(ADDRESS(ZuordFirstRow,(ZuordFirstTiColumnNr+MATCH(CO$1,AllZuordWochStart,0)-1),,,"Zuordnung_Ressourcen"),":",ADDRESS(ZuordLastRow,(ZuordFirstTiColumnNr+MATCH(CO$1,AllZuordWochStart,0)-1)))),AllZuordResId,$B35)))</f>
        <v>0</v>
      </c>
      <c r="CP35" s="87" cm="1">
        <f t="array" aca="1" ref="CP35" ca="1">IF($A35&lt;&gt;TXT_Zuord,"",IF(ISBLANK($B35),"Keine Res_Id",SUMIFS(INDIRECT(CONCATENATE(ADDRESS(ZuordFirstRow,(ZuordFirstTiColumnNr+MATCH(CP$1,AllZuordWochStart,0)-1),,,"Zuordnung_Ressourcen"),":",ADDRESS(ZuordLastRow,(ZuordFirstTiColumnNr+MATCH(CP$1,AllZuordWochStart,0)-1)))),AllZuordResId,$B35)))</f>
        <v>0</v>
      </c>
      <c r="CQ35" s="87" cm="1">
        <f t="array" aca="1" ref="CQ35" ca="1">IF($A35&lt;&gt;TXT_Zuord,"",IF(ISBLANK($B35),"Keine Res_Id",SUMIFS(INDIRECT(CONCATENATE(ADDRESS(ZuordFirstRow,(ZuordFirstTiColumnNr+MATCH(CQ$1,AllZuordWochStart,0)-1),,,"Zuordnung_Ressourcen"),":",ADDRESS(ZuordLastRow,(ZuordFirstTiColumnNr+MATCH(CQ$1,AllZuordWochStart,0)-1)))),AllZuordResId,$B35)))</f>
        <v>0</v>
      </c>
      <c r="CR35" s="87" cm="1">
        <f t="array" aca="1" ref="CR35" ca="1">IF($A35&lt;&gt;TXT_Zuord,"",IF(ISBLANK($B35),"Keine Res_Id",SUMIFS(INDIRECT(CONCATENATE(ADDRESS(ZuordFirstRow,(ZuordFirstTiColumnNr+MATCH(CR$1,AllZuordWochStart,0)-1),,,"Zuordnung_Ressourcen"),":",ADDRESS(ZuordLastRow,(ZuordFirstTiColumnNr+MATCH(CR$1,AllZuordWochStart,0)-1)))),AllZuordResId,$B35)))</f>
        <v>0</v>
      </c>
      <c r="CS35" s="87" cm="1">
        <f t="array" aca="1" ref="CS35" ca="1">IF($A35&lt;&gt;TXT_Zuord,"",IF(ISBLANK($B35),"Keine Res_Id",SUMIFS(INDIRECT(CONCATENATE(ADDRESS(ZuordFirstRow,(ZuordFirstTiColumnNr+MATCH(CS$1,AllZuordWochStart,0)-1),,,"Zuordnung_Ressourcen"),":",ADDRESS(ZuordLastRow,(ZuordFirstTiColumnNr+MATCH(CS$1,AllZuordWochStart,0)-1)))),AllZuordResId,$B35)))</f>
        <v>0</v>
      </c>
      <c r="CT35" s="87" cm="1">
        <f t="array" aca="1" ref="CT35" ca="1">IF($A35&lt;&gt;TXT_Zuord,"",IF(ISBLANK($B35),"Keine Res_Id",SUMIFS(INDIRECT(CONCATENATE(ADDRESS(ZuordFirstRow,(ZuordFirstTiColumnNr+MATCH(CT$1,AllZuordWochStart,0)-1),,,"Zuordnung_Ressourcen"),":",ADDRESS(ZuordLastRow,(ZuordFirstTiColumnNr+MATCH(CT$1,AllZuordWochStart,0)-1)))),AllZuordResId,$B35)))</f>
        <v>0</v>
      </c>
      <c r="CU35" s="87" cm="1">
        <f t="array" aca="1" ref="CU35" ca="1">IF($A35&lt;&gt;TXT_Zuord,"",IF(ISBLANK($B35),"Keine Res_Id",SUMIFS(INDIRECT(CONCATENATE(ADDRESS(ZuordFirstRow,(ZuordFirstTiColumnNr+MATCH(CU$1,AllZuordWochStart,0)-1),,,"Zuordnung_Ressourcen"),":",ADDRESS(ZuordLastRow,(ZuordFirstTiColumnNr+MATCH(CU$1,AllZuordWochStart,0)-1)))),AllZuordResId,$B35)))</f>
        <v>0</v>
      </c>
      <c r="CV35" s="87" cm="1">
        <f t="array" aca="1" ref="CV35" ca="1">IF($A35&lt;&gt;TXT_Zuord,"",IF(ISBLANK($B35),"Keine Res_Id",SUMIFS(INDIRECT(CONCATENATE(ADDRESS(ZuordFirstRow,(ZuordFirstTiColumnNr+MATCH(CV$1,AllZuordWochStart,0)-1),,,"Zuordnung_Ressourcen"),":",ADDRESS(ZuordLastRow,(ZuordFirstTiColumnNr+MATCH(CV$1,AllZuordWochStart,0)-1)))),AllZuordResId,$B35)))</f>
        <v>0</v>
      </c>
      <c r="CW35" s="87" cm="1">
        <f t="array" aca="1" ref="CW35" ca="1">IF($A35&lt;&gt;TXT_Zuord,"",IF(ISBLANK($B35),"Keine Res_Id",SUMIFS(INDIRECT(CONCATENATE(ADDRESS(ZuordFirstRow,(ZuordFirstTiColumnNr+MATCH(CW$1,AllZuordWochStart,0)-1),,,"Zuordnung_Ressourcen"),":",ADDRESS(ZuordLastRow,(ZuordFirstTiColumnNr+MATCH(CW$1,AllZuordWochStart,0)-1)))),AllZuordResId,$B35)))</f>
        <v>0</v>
      </c>
      <c r="CX35" s="87" cm="1">
        <f t="array" aca="1" ref="CX35" ca="1">IF($A35&lt;&gt;TXT_Zuord,"",IF(ISBLANK($B35),"Keine Res_Id",SUMIFS(INDIRECT(CONCATENATE(ADDRESS(ZuordFirstRow,(ZuordFirstTiColumnNr+MATCH(CX$1,AllZuordWochStart,0)-1),,,"Zuordnung_Ressourcen"),":",ADDRESS(ZuordLastRow,(ZuordFirstTiColumnNr+MATCH(CX$1,AllZuordWochStart,0)-1)))),AllZuordResId,$B35)))</f>
        <v>0</v>
      </c>
      <c r="CY35" s="87" cm="1">
        <f t="array" aca="1" ref="CY35" ca="1">IF($A35&lt;&gt;TXT_Zuord,"",IF(ISBLANK($B35),"Keine Res_Id",SUMIFS(INDIRECT(CONCATENATE(ADDRESS(ZuordFirstRow,(ZuordFirstTiColumnNr+MATCH(CY$1,AllZuordWochStart,0)-1),,,"Zuordnung_Ressourcen"),":",ADDRESS(ZuordLastRow,(ZuordFirstTiColumnNr+MATCH(CY$1,AllZuordWochStart,0)-1)))),AllZuordResId,$B35)))</f>
        <v>0</v>
      </c>
      <c r="CZ35" s="87" cm="1">
        <f t="array" aca="1" ref="CZ35" ca="1">IF($A35&lt;&gt;TXT_Zuord,"",IF(ISBLANK($B35),"Keine Res_Id",SUMIFS(INDIRECT(CONCATENATE(ADDRESS(ZuordFirstRow,(ZuordFirstTiColumnNr+MATCH(CZ$1,AllZuordWochStart,0)-1),,,"Zuordnung_Ressourcen"),":",ADDRESS(ZuordLastRow,(ZuordFirstTiColumnNr+MATCH(CZ$1,AllZuordWochStart,0)-1)))),AllZuordResId,$B35)))</f>
        <v>0</v>
      </c>
      <c r="DA35" s="87" cm="1">
        <f t="array" aca="1" ref="DA35" ca="1">IF($A35&lt;&gt;TXT_Zuord,"",IF(ISBLANK($B35),"Keine Res_Id",SUMIFS(INDIRECT(CONCATENATE(ADDRESS(ZuordFirstRow,(ZuordFirstTiColumnNr+MATCH(DA$1,AllZuordWochStart,0)-1),,,"Zuordnung_Ressourcen"),":",ADDRESS(ZuordLastRow,(ZuordFirstTiColumnNr+MATCH(DA$1,AllZuordWochStart,0)-1)))),AllZuordResId,$B35)))</f>
        <v>0</v>
      </c>
      <c r="DB35" s="87" cm="1">
        <f t="array" aca="1" ref="DB35" ca="1">IF($A35&lt;&gt;TXT_Zuord,"",IF(ISBLANK($B35),"Keine Res_Id",SUMIFS(INDIRECT(CONCATENATE(ADDRESS(ZuordFirstRow,(ZuordFirstTiColumnNr+MATCH(DB$1,AllZuordWochStart,0)-1),,,"Zuordnung_Ressourcen"),":",ADDRESS(ZuordLastRow,(ZuordFirstTiColumnNr+MATCH(DB$1,AllZuordWochStart,0)-1)))),AllZuordResId,$B35)))</f>
        <v>0</v>
      </c>
      <c r="DC35" s="87" cm="1">
        <f t="array" aca="1" ref="DC35" ca="1">IF($A35&lt;&gt;TXT_Zuord,"",IF(ISBLANK($B35),"Keine Res_Id",SUMIFS(INDIRECT(CONCATENATE(ADDRESS(ZuordFirstRow,(ZuordFirstTiColumnNr+MATCH(DC$1,AllZuordWochStart,0)-1),,,"Zuordnung_Ressourcen"),":",ADDRESS(ZuordLastRow,(ZuordFirstTiColumnNr+MATCH(DC$1,AllZuordWochStart,0)-1)))),AllZuordResId,$B35)))</f>
        <v>0</v>
      </c>
      <c r="DD35" s="87" cm="1">
        <f t="array" aca="1" ref="DD35" ca="1">IF($A35&lt;&gt;TXT_Zuord,"",IF(ISBLANK($B35),"Keine Res_Id",SUMIFS(INDIRECT(CONCATENATE(ADDRESS(ZuordFirstRow,(ZuordFirstTiColumnNr+MATCH(DD$1,AllZuordWochStart,0)-1),,,"Zuordnung_Ressourcen"),":",ADDRESS(ZuordLastRow,(ZuordFirstTiColumnNr+MATCH(DD$1,AllZuordWochStart,0)-1)))),AllZuordResId,$B35)))</f>
        <v>0</v>
      </c>
      <c r="DE35" s="87" cm="1">
        <f t="array" aca="1" ref="DE35" ca="1">IF($A35&lt;&gt;TXT_Zuord,"",IF(ISBLANK($B35),"Keine Res_Id",SUMIFS(INDIRECT(CONCATENATE(ADDRESS(ZuordFirstRow,(ZuordFirstTiColumnNr+MATCH(DE$1,AllZuordWochStart,0)-1),,,"Zuordnung_Ressourcen"),":",ADDRESS(ZuordLastRow,(ZuordFirstTiColumnNr+MATCH(DE$1,AllZuordWochStart,0)-1)))),AllZuordResId,$B35)))</f>
        <v>0</v>
      </c>
      <c r="DF35" s="87" cm="1">
        <f t="array" aca="1" ref="DF35" ca="1">IF($A35&lt;&gt;TXT_Zuord,"",IF(ISBLANK($B35),"Keine Res_Id",SUMIFS(INDIRECT(CONCATENATE(ADDRESS(ZuordFirstRow,(ZuordFirstTiColumnNr+MATCH(DF$1,AllZuordWochStart,0)-1),,,"Zuordnung_Ressourcen"),":",ADDRESS(ZuordLastRow,(ZuordFirstTiColumnNr+MATCH(DF$1,AllZuordWochStart,0)-1)))),AllZuordResId,$B35)))</f>
        <v>0</v>
      </c>
      <c r="DG35" s="87" cm="1">
        <f t="array" aca="1" ref="DG35" ca="1">IF($A35&lt;&gt;TXT_Zuord,"",IF(ISBLANK($B35),"Keine Res_Id",SUMIFS(INDIRECT(CONCATENATE(ADDRESS(ZuordFirstRow,(ZuordFirstTiColumnNr+MATCH(DG$1,AllZuordWochStart,0)-1),,,"Zuordnung_Ressourcen"),":",ADDRESS(ZuordLastRow,(ZuordFirstTiColumnNr+MATCH(DG$1,AllZuordWochStart,0)-1)))),AllZuordResId,$B35)))</f>
        <v>0</v>
      </c>
    </row>
    <row r="36" spans="1:111" s="23" customFormat="1" ht="16.5" x14ac:dyDescent="0.3">
      <c r="A36" s="74" t="s">
        <v>100</v>
      </c>
      <c r="B36" s="69"/>
      <c r="C36" s="65"/>
      <c r="D36" s="65"/>
      <c r="E36" s="65"/>
      <c r="F36" s="65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69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69"/>
      <c r="DG36" s="69"/>
    </row>
    <row r="37" spans="1:111" s="23" customFormat="1" ht="16.5" x14ac:dyDescent="0.3">
      <c r="A37" s="74" t="s">
        <v>101</v>
      </c>
      <c r="B37" s="87">
        <f>B36</f>
        <v>0</v>
      </c>
      <c r="C37" s="90">
        <f>C36</f>
        <v>0</v>
      </c>
      <c r="D37" s="90">
        <f>D36</f>
        <v>0</v>
      </c>
      <c r="E37" s="90">
        <f>E36</f>
        <v>0</v>
      </c>
      <c r="F37" s="90">
        <f>F36</f>
        <v>0</v>
      </c>
      <c r="G37" s="87" cm="1">
        <f t="array" aca="1" ref="G37" ca="1">IF($A37&lt;&gt;TXT_Zuord,"",IF(ISBLANK($B37),"Keine Res_Id",SUMIFS(INDIRECT(CONCATENATE(ADDRESS(ZuordFirstRow,(ZuordFirstTiColumnNr+MATCH(G$1,AllZuordWochStart,0)-1),,,"Zuordnung_Ressourcen"),":",ADDRESS(ZuordLastRow,(ZuordFirstTiColumnNr+MATCH(G$1,AllZuordWochStart,0)-1)))),AllZuordResId,$B37)))</f>
        <v>0</v>
      </c>
      <c r="H37" s="87" cm="1">
        <f t="array" aca="1" ref="H37" ca="1">IF($A37&lt;&gt;TXT_Zuord,"",IF(ISBLANK($B37),"Keine Res_Id",SUMIFS(INDIRECT(CONCATENATE(ADDRESS(ZuordFirstRow,(ZuordFirstTiColumnNr+MATCH(H$1,AllZuordWochStart,0)-1),,,"Zuordnung_Ressourcen"),":",ADDRESS(ZuordLastRow,(ZuordFirstTiColumnNr+MATCH(H$1,AllZuordWochStart,0)-1)))),AllZuordResId,$B37)))</f>
        <v>0</v>
      </c>
      <c r="I37" s="87" cm="1">
        <f t="array" aca="1" ref="I37" ca="1">IF($A37&lt;&gt;TXT_Zuord,"",IF(ISBLANK($B37),"Keine Res_Id",SUMIFS(INDIRECT(CONCATENATE(ADDRESS(ZuordFirstRow,(ZuordFirstTiColumnNr+MATCH(I$1,AllZuordWochStart,0)-1),,,"Zuordnung_Ressourcen"),":",ADDRESS(ZuordLastRow,(ZuordFirstTiColumnNr+MATCH(I$1,AllZuordWochStart,0)-1)))),AllZuordResId,$B37)))</f>
        <v>0</v>
      </c>
      <c r="J37" s="87" cm="1">
        <f t="array" aca="1" ref="J37" ca="1">IF($A37&lt;&gt;TXT_Zuord,"",IF(ISBLANK($B37),"Keine Res_Id",SUMIFS(INDIRECT(CONCATENATE(ADDRESS(ZuordFirstRow,(ZuordFirstTiColumnNr+MATCH(J$1,AllZuordWochStart,0)-1),,,"Zuordnung_Ressourcen"),":",ADDRESS(ZuordLastRow,(ZuordFirstTiColumnNr+MATCH(J$1,AllZuordWochStart,0)-1)))),AllZuordResId,$B37)))</f>
        <v>0</v>
      </c>
      <c r="K37" s="87" cm="1">
        <f t="array" aca="1" ref="K37" ca="1">IF($A37&lt;&gt;TXT_Zuord,"",IF(ISBLANK($B37),"Keine Res_Id",SUMIFS(INDIRECT(CONCATENATE(ADDRESS(ZuordFirstRow,(ZuordFirstTiColumnNr+MATCH(K$1,AllZuordWochStart,0)-1),,,"Zuordnung_Ressourcen"),":",ADDRESS(ZuordLastRow,(ZuordFirstTiColumnNr+MATCH(K$1,AllZuordWochStart,0)-1)))),AllZuordResId,$B37)))</f>
        <v>0</v>
      </c>
      <c r="L37" s="87" cm="1">
        <f t="array" aca="1" ref="L37" ca="1">IF($A37&lt;&gt;TXT_Zuord,"",IF(ISBLANK($B37),"Keine Res_Id",SUMIFS(INDIRECT(CONCATENATE(ADDRESS(ZuordFirstRow,(ZuordFirstTiColumnNr+MATCH(L$1,AllZuordWochStart,0)-1),,,"Zuordnung_Ressourcen"),":",ADDRESS(ZuordLastRow,(ZuordFirstTiColumnNr+MATCH(L$1,AllZuordWochStart,0)-1)))),AllZuordResId,$B37)))</f>
        <v>0</v>
      </c>
      <c r="M37" s="87" cm="1">
        <f t="array" aca="1" ref="M37" ca="1">IF($A37&lt;&gt;TXT_Zuord,"",IF(ISBLANK($B37),"Keine Res_Id",SUMIFS(INDIRECT(CONCATENATE(ADDRESS(ZuordFirstRow,(ZuordFirstTiColumnNr+MATCH(M$1,AllZuordWochStart,0)-1),,,"Zuordnung_Ressourcen"),":",ADDRESS(ZuordLastRow,(ZuordFirstTiColumnNr+MATCH(M$1,AllZuordWochStart,0)-1)))),AllZuordResId,$B37)))</f>
        <v>0</v>
      </c>
      <c r="N37" s="87" cm="1">
        <f t="array" aca="1" ref="N37" ca="1">IF($A37&lt;&gt;TXT_Zuord,"",IF(ISBLANK($B37),"Keine Res_Id",SUMIFS(INDIRECT(CONCATENATE(ADDRESS(ZuordFirstRow,(ZuordFirstTiColumnNr+MATCH(N$1,AllZuordWochStart,0)-1),,,"Zuordnung_Ressourcen"),":",ADDRESS(ZuordLastRow,(ZuordFirstTiColumnNr+MATCH(N$1,AllZuordWochStart,0)-1)))),AllZuordResId,$B37)))</f>
        <v>0</v>
      </c>
      <c r="O37" s="87" cm="1">
        <f t="array" aca="1" ref="O37" ca="1">IF($A37&lt;&gt;TXT_Zuord,"",IF(ISBLANK($B37),"Keine Res_Id",SUMIFS(INDIRECT(CONCATENATE(ADDRESS(ZuordFirstRow,(ZuordFirstTiColumnNr+MATCH(O$1,AllZuordWochStart,0)-1),,,"Zuordnung_Ressourcen"),":",ADDRESS(ZuordLastRow,(ZuordFirstTiColumnNr+MATCH(O$1,AllZuordWochStart,0)-1)))),AllZuordResId,$B37)))</f>
        <v>0</v>
      </c>
      <c r="P37" s="87" cm="1">
        <f t="array" aca="1" ref="P37" ca="1">IF($A37&lt;&gt;TXT_Zuord,"",IF(ISBLANK($B37),"Keine Res_Id",SUMIFS(INDIRECT(CONCATENATE(ADDRESS(ZuordFirstRow,(ZuordFirstTiColumnNr+MATCH(P$1,AllZuordWochStart,0)-1),,,"Zuordnung_Ressourcen"),":",ADDRESS(ZuordLastRow,(ZuordFirstTiColumnNr+MATCH(P$1,AllZuordWochStart,0)-1)))),AllZuordResId,$B37)))</f>
        <v>0</v>
      </c>
      <c r="Q37" s="87" cm="1">
        <f t="array" aca="1" ref="Q37" ca="1">IF($A37&lt;&gt;TXT_Zuord,"",IF(ISBLANK($B37),"Keine Res_Id",SUMIFS(INDIRECT(CONCATENATE(ADDRESS(ZuordFirstRow,(ZuordFirstTiColumnNr+MATCH(Q$1,AllZuordWochStart,0)-1),,,"Zuordnung_Ressourcen"),":",ADDRESS(ZuordLastRow,(ZuordFirstTiColumnNr+MATCH(Q$1,AllZuordWochStart,0)-1)))),AllZuordResId,$B37)))</f>
        <v>0</v>
      </c>
      <c r="R37" s="87" cm="1">
        <f t="array" aca="1" ref="R37" ca="1">IF($A37&lt;&gt;TXT_Zuord,"",IF(ISBLANK($B37),"Keine Res_Id",SUMIFS(INDIRECT(CONCATENATE(ADDRESS(ZuordFirstRow,(ZuordFirstTiColumnNr+MATCH(R$1,AllZuordWochStart,0)-1),,,"Zuordnung_Ressourcen"),":",ADDRESS(ZuordLastRow,(ZuordFirstTiColumnNr+MATCH(R$1,AllZuordWochStart,0)-1)))),AllZuordResId,$B37)))</f>
        <v>0</v>
      </c>
      <c r="S37" s="87" cm="1">
        <f t="array" aca="1" ref="S37" ca="1">IF($A37&lt;&gt;TXT_Zuord,"",IF(ISBLANK($B37),"Keine Res_Id",SUMIFS(INDIRECT(CONCATENATE(ADDRESS(ZuordFirstRow,(ZuordFirstTiColumnNr+MATCH(S$1,AllZuordWochStart,0)-1),,,"Zuordnung_Ressourcen"),":",ADDRESS(ZuordLastRow,(ZuordFirstTiColumnNr+MATCH(S$1,AllZuordWochStart,0)-1)))),AllZuordResId,$B37)))</f>
        <v>0</v>
      </c>
      <c r="T37" s="87" cm="1">
        <f t="array" aca="1" ref="T37" ca="1">IF($A37&lt;&gt;TXT_Zuord,"",IF(ISBLANK($B37),"Keine Res_Id",SUMIFS(INDIRECT(CONCATENATE(ADDRESS(ZuordFirstRow,(ZuordFirstTiColumnNr+MATCH(T$1,AllZuordWochStart,0)-1),,,"Zuordnung_Ressourcen"),":",ADDRESS(ZuordLastRow,(ZuordFirstTiColumnNr+MATCH(T$1,AllZuordWochStart,0)-1)))),AllZuordResId,$B37)))</f>
        <v>0</v>
      </c>
      <c r="U37" s="87" cm="1">
        <f t="array" aca="1" ref="U37" ca="1">IF($A37&lt;&gt;TXT_Zuord,"",IF(ISBLANK($B37),"Keine Res_Id",SUMIFS(INDIRECT(CONCATENATE(ADDRESS(ZuordFirstRow,(ZuordFirstTiColumnNr+MATCH(U$1,AllZuordWochStart,0)-1),,,"Zuordnung_Ressourcen"),":",ADDRESS(ZuordLastRow,(ZuordFirstTiColumnNr+MATCH(U$1,AllZuordWochStart,0)-1)))),AllZuordResId,$B37)))</f>
        <v>0</v>
      </c>
      <c r="V37" s="87" cm="1">
        <f t="array" aca="1" ref="V37" ca="1">IF($A37&lt;&gt;TXT_Zuord,"",IF(ISBLANK($B37),"Keine Res_Id",SUMIFS(INDIRECT(CONCATENATE(ADDRESS(ZuordFirstRow,(ZuordFirstTiColumnNr+MATCH(V$1,AllZuordWochStart,0)-1),,,"Zuordnung_Ressourcen"),":",ADDRESS(ZuordLastRow,(ZuordFirstTiColumnNr+MATCH(V$1,AllZuordWochStart,0)-1)))),AllZuordResId,$B37)))</f>
        <v>0</v>
      </c>
      <c r="W37" s="87" cm="1">
        <f t="array" aca="1" ref="W37" ca="1">IF($A37&lt;&gt;TXT_Zuord,"",IF(ISBLANK($B37),"Keine Res_Id",SUMIFS(INDIRECT(CONCATENATE(ADDRESS(ZuordFirstRow,(ZuordFirstTiColumnNr+MATCH(W$1,AllZuordWochStart,0)-1),,,"Zuordnung_Ressourcen"),":",ADDRESS(ZuordLastRow,(ZuordFirstTiColumnNr+MATCH(W$1,AllZuordWochStart,0)-1)))),AllZuordResId,$B37)))</f>
        <v>0</v>
      </c>
      <c r="X37" s="87" cm="1">
        <f t="array" aca="1" ref="X37" ca="1">IF($A37&lt;&gt;TXT_Zuord,"",IF(ISBLANK($B37),"Keine Res_Id",SUMIFS(INDIRECT(CONCATENATE(ADDRESS(ZuordFirstRow,(ZuordFirstTiColumnNr+MATCH(X$1,AllZuordWochStart,0)-1),,,"Zuordnung_Ressourcen"),":",ADDRESS(ZuordLastRow,(ZuordFirstTiColumnNr+MATCH(X$1,AllZuordWochStart,0)-1)))),AllZuordResId,$B37)))</f>
        <v>0</v>
      </c>
      <c r="Y37" s="87" cm="1">
        <f t="array" aca="1" ref="Y37" ca="1">IF($A37&lt;&gt;TXT_Zuord,"",IF(ISBLANK($B37),"Keine Res_Id",SUMIFS(INDIRECT(CONCATENATE(ADDRESS(ZuordFirstRow,(ZuordFirstTiColumnNr+MATCH(Y$1,AllZuordWochStart,0)-1),,,"Zuordnung_Ressourcen"),":",ADDRESS(ZuordLastRow,(ZuordFirstTiColumnNr+MATCH(Y$1,AllZuordWochStart,0)-1)))),AllZuordResId,$B37)))</f>
        <v>0</v>
      </c>
      <c r="Z37" s="87" cm="1">
        <f t="array" aca="1" ref="Z37" ca="1">IF($A37&lt;&gt;TXT_Zuord,"",IF(ISBLANK($B37),"Keine Res_Id",SUMIFS(INDIRECT(CONCATENATE(ADDRESS(ZuordFirstRow,(ZuordFirstTiColumnNr+MATCH(Z$1,AllZuordWochStart,0)-1),,,"Zuordnung_Ressourcen"),":",ADDRESS(ZuordLastRow,(ZuordFirstTiColumnNr+MATCH(Z$1,AllZuordWochStart,0)-1)))),AllZuordResId,$B37)))</f>
        <v>0</v>
      </c>
      <c r="AA37" s="87" cm="1">
        <f t="array" aca="1" ref="AA37" ca="1">IF($A37&lt;&gt;TXT_Zuord,"",IF(ISBLANK($B37),"Keine Res_Id",SUMIFS(INDIRECT(CONCATENATE(ADDRESS(ZuordFirstRow,(ZuordFirstTiColumnNr+MATCH(AA$1,AllZuordWochStart,0)-1),,,"Zuordnung_Ressourcen"),":",ADDRESS(ZuordLastRow,(ZuordFirstTiColumnNr+MATCH(AA$1,AllZuordWochStart,0)-1)))),AllZuordResId,$B37)))</f>
        <v>0</v>
      </c>
      <c r="AB37" s="87" cm="1">
        <f t="array" aca="1" ref="AB37" ca="1">IF($A37&lt;&gt;TXT_Zuord,"",IF(ISBLANK($B37),"Keine Res_Id",SUMIFS(INDIRECT(CONCATENATE(ADDRESS(ZuordFirstRow,(ZuordFirstTiColumnNr+MATCH(AB$1,AllZuordWochStart,0)-1),,,"Zuordnung_Ressourcen"),":",ADDRESS(ZuordLastRow,(ZuordFirstTiColumnNr+MATCH(AB$1,AllZuordWochStart,0)-1)))),AllZuordResId,$B37)))</f>
        <v>0</v>
      </c>
      <c r="AC37" s="87" cm="1">
        <f t="array" aca="1" ref="AC37" ca="1">IF($A37&lt;&gt;TXT_Zuord,"",IF(ISBLANK($B37),"Keine Res_Id",SUMIFS(INDIRECT(CONCATENATE(ADDRESS(ZuordFirstRow,(ZuordFirstTiColumnNr+MATCH(AC$1,AllZuordWochStart,0)-1),,,"Zuordnung_Ressourcen"),":",ADDRESS(ZuordLastRow,(ZuordFirstTiColumnNr+MATCH(AC$1,AllZuordWochStart,0)-1)))),AllZuordResId,$B37)))</f>
        <v>0</v>
      </c>
      <c r="AD37" s="87" cm="1">
        <f t="array" aca="1" ref="AD37" ca="1">IF($A37&lt;&gt;TXT_Zuord,"",IF(ISBLANK($B37),"Keine Res_Id",SUMIFS(INDIRECT(CONCATENATE(ADDRESS(ZuordFirstRow,(ZuordFirstTiColumnNr+MATCH(AD$1,AllZuordWochStart,0)-1),,,"Zuordnung_Ressourcen"),":",ADDRESS(ZuordLastRow,(ZuordFirstTiColumnNr+MATCH(AD$1,AllZuordWochStart,0)-1)))),AllZuordResId,$B37)))</f>
        <v>0</v>
      </c>
      <c r="AE37" s="87" cm="1">
        <f t="array" aca="1" ref="AE37" ca="1">IF($A37&lt;&gt;TXT_Zuord,"",IF(ISBLANK($B37),"Keine Res_Id",SUMIFS(INDIRECT(CONCATENATE(ADDRESS(ZuordFirstRow,(ZuordFirstTiColumnNr+MATCH(AE$1,AllZuordWochStart,0)-1),,,"Zuordnung_Ressourcen"),":",ADDRESS(ZuordLastRow,(ZuordFirstTiColumnNr+MATCH(AE$1,AllZuordWochStart,0)-1)))),AllZuordResId,$B37)))</f>
        <v>0</v>
      </c>
      <c r="AF37" s="87" cm="1">
        <f t="array" aca="1" ref="AF37" ca="1">IF($A37&lt;&gt;TXT_Zuord,"",IF(ISBLANK($B37),"Keine Res_Id",SUMIFS(INDIRECT(CONCATENATE(ADDRESS(ZuordFirstRow,(ZuordFirstTiColumnNr+MATCH(AF$1,AllZuordWochStart,0)-1),,,"Zuordnung_Ressourcen"),":",ADDRESS(ZuordLastRow,(ZuordFirstTiColumnNr+MATCH(AF$1,AllZuordWochStart,0)-1)))),AllZuordResId,$B37)))</f>
        <v>0</v>
      </c>
      <c r="AG37" s="87" cm="1">
        <f t="array" aca="1" ref="AG37" ca="1">IF($A37&lt;&gt;TXT_Zuord,"",IF(ISBLANK($B37),"Keine Res_Id",SUMIFS(INDIRECT(CONCATENATE(ADDRESS(ZuordFirstRow,(ZuordFirstTiColumnNr+MATCH(AG$1,AllZuordWochStart,0)-1),,,"Zuordnung_Ressourcen"),":",ADDRESS(ZuordLastRow,(ZuordFirstTiColumnNr+MATCH(AG$1,AllZuordWochStart,0)-1)))),AllZuordResId,$B37)))</f>
        <v>0</v>
      </c>
      <c r="AH37" s="87" cm="1">
        <f t="array" aca="1" ref="AH37" ca="1">IF($A37&lt;&gt;TXT_Zuord,"",IF(ISBLANK($B37),"Keine Res_Id",SUMIFS(INDIRECT(CONCATENATE(ADDRESS(ZuordFirstRow,(ZuordFirstTiColumnNr+MATCH(AH$1,AllZuordWochStart,0)-1),,,"Zuordnung_Ressourcen"),":",ADDRESS(ZuordLastRow,(ZuordFirstTiColumnNr+MATCH(AH$1,AllZuordWochStart,0)-1)))),AllZuordResId,$B37)))</f>
        <v>0</v>
      </c>
      <c r="AI37" s="87" cm="1">
        <f t="array" aca="1" ref="AI37" ca="1">IF($A37&lt;&gt;TXT_Zuord,"",IF(ISBLANK($B37),"Keine Res_Id",SUMIFS(INDIRECT(CONCATENATE(ADDRESS(ZuordFirstRow,(ZuordFirstTiColumnNr+MATCH(AI$1,AllZuordWochStart,0)-1),,,"Zuordnung_Ressourcen"),":",ADDRESS(ZuordLastRow,(ZuordFirstTiColumnNr+MATCH(AI$1,AllZuordWochStart,0)-1)))),AllZuordResId,$B37)))</f>
        <v>0</v>
      </c>
      <c r="AJ37" s="87" cm="1">
        <f t="array" aca="1" ref="AJ37" ca="1">IF($A37&lt;&gt;TXT_Zuord,"",IF(ISBLANK($B37),"Keine Res_Id",SUMIFS(INDIRECT(CONCATENATE(ADDRESS(ZuordFirstRow,(ZuordFirstTiColumnNr+MATCH(AJ$1,AllZuordWochStart,0)-1),,,"Zuordnung_Ressourcen"),":",ADDRESS(ZuordLastRow,(ZuordFirstTiColumnNr+MATCH(AJ$1,AllZuordWochStart,0)-1)))),AllZuordResId,$B37)))</f>
        <v>0</v>
      </c>
      <c r="AK37" s="87" cm="1">
        <f t="array" aca="1" ref="AK37" ca="1">IF($A37&lt;&gt;TXT_Zuord,"",IF(ISBLANK($B37),"Keine Res_Id",SUMIFS(INDIRECT(CONCATENATE(ADDRESS(ZuordFirstRow,(ZuordFirstTiColumnNr+MATCH(AK$1,AllZuordWochStart,0)-1),,,"Zuordnung_Ressourcen"),":",ADDRESS(ZuordLastRow,(ZuordFirstTiColumnNr+MATCH(AK$1,AllZuordWochStart,0)-1)))),AllZuordResId,$B37)))</f>
        <v>0</v>
      </c>
      <c r="AL37" s="87" cm="1">
        <f t="array" aca="1" ref="AL37" ca="1">IF($A37&lt;&gt;TXT_Zuord,"",IF(ISBLANK($B37),"Keine Res_Id",SUMIFS(INDIRECT(CONCATENATE(ADDRESS(ZuordFirstRow,(ZuordFirstTiColumnNr+MATCH(AL$1,AllZuordWochStart,0)-1),,,"Zuordnung_Ressourcen"),":",ADDRESS(ZuordLastRow,(ZuordFirstTiColumnNr+MATCH(AL$1,AllZuordWochStart,0)-1)))),AllZuordResId,$B37)))</f>
        <v>0</v>
      </c>
      <c r="AM37" s="87" cm="1">
        <f t="array" aca="1" ref="AM37" ca="1">IF($A37&lt;&gt;TXT_Zuord,"",IF(ISBLANK($B37),"Keine Res_Id",SUMIFS(INDIRECT(CONCATENATE(ADDRESS(ZuordFirstRow,(ZuordFirstTiColumnNr+MATCH(AM$1,AllZuordWochStart,0)-1),,,"Zuordnung_Ressourcen"),":",ADDRESS(ZuordLastRow,(ZuordFirstTiColumnNr+MATCH(AM$1,AllZuordWochStart,0)-1)))),AllZuordResId,$B37)))</f>
        <v>0</v>
      </c>
      <c r="AN37" s="87" cm="1">
        <f t="array" aca="1" ref="AN37" ca="1">IF($A37&lt;&gt;TXT_Zuord,"",IF(ISBLANK($B37),"Keine Res_Id",SUMIFS(INDIRECT(CONCATENATE(ADDRESS(ZuordFirstRow,(ZuordFirstTiColumnNr+MATCH(AN$1,AllZuordWochStart,0)-1),,,"Zuordnung_Ressourcen"),":",ADDRESS(ZuordLastRow,(ZuordFirstTiColumnNr+MATCH(AN$1,AllZuordWochStart,0)-1)))),AllZuordResId,$B37)))</f>
        <v>0</v>
      </c>
      <c r="AO37" s="87" cm="1">
        <f t="array" aca="1" ref="AO37" ca="1">IF($A37&lt;&gt;TXT_Zuord,"",IF(ISBLANK($B37),"Keine Res_Id",SUMIFS(INDIRECT(CONCATENATE(ADDRESS(ZuordFirstRow,(ZuordFirstTiColumnNr+MATCH(AO$1,AllZuordWochStart,0)-1),,,"Zuordnung_Ressourcen"),":",ADDRESS(ZuordLastRow,(ZuordFirstTiColumnNr+MATCH(AO$1,AllZuordWochStart,0)-1)))),AllZuordResId,$B37)))</f>
        <v>0</v>
      </c>
      <c r="AP37" s="87" cm="1">
        <f t="array" aca="1" ref="AP37" ca="1">IF($A37&lt;&gt;TXT_Zuord,"",IF(ISBLANK($B37),"Keine Res_Id",SUMIFS(INDIRECT(CONCATENATE(ADDRESS(ZuordFirstRow,(ZuordFirstTiColumnNr+MATCH(AP$1,AllZuordWochStart,0)-1),,,"Zuordnung_Ressourcen"),":",ADDRESS(ZuordLastRow,(ZuordFirstTiColumnNr+MATCH(AP$1,AllZuordWochStart,0)-1)))),AllZuordResId,$B37)))</f>
        <v>0</v>
      </c>
      <c r="AQ37" s="87" cm="1">
        <f t="array" aca="1" ref="AQ37" ca="1">IF($A37&lt;&gt;TXT_Zuord,"",IF(ISBLANK($B37),"Keine Res_Id",SUMIFS(INDIRECT(CONCATENATE(ADDRESS(ZuordFirstRow,(ZuordFirstTiColumnNr+MATCH(AQ$1,AllZuordWochStart,0)-1),,,"Zuordnung_Ressourcen"),":",ADDRESS(ZuordLastRow,(ZuordFirstTiColumnNr+MATCH(AQ$1,AllZuordWochStart,0)-1)))),AllZuordResId,$B37)))</f>
        <v>0</v>
      </c>
      <c r="AR37" s="87" cm="1">
        <f t="array" aca="1" ref="AR37" ca="1">IF($A37&lt;&gt;TXT_Zuord,"",IF(ISBLANK($B37),"Keine Res_Id",SUMIFS(INDIRECT(CONCATENATE(ADDRESS(ZuordFirstRow,(ZuordFirstTiColumnNr+MATCH(AR$1,AllZuordWochStart,0)-1),,,"Zuordnung_Ressourcen"),":",ADDRESS(ZuordLastRow,(ZuordFirstTiColumnNr+MATCH(AR$1,AllZuordWochStart,0)-1)))),AllZuordResId,$B37)))</f>
        <v>0</v>
      </c>
      <c r="AS37" s="87" cm="1">
        <f t="array" aca="1" ref="AS37" ca="1">IF($A37&lt;&gt;TXT_Zuord,"",IF(ISBLANK($B37),"Keine Res_Id",SUMIFS(INDIRECT(CONCATENATE(ADDRESS(ZuordFirstRow,(ZuordFirstTiColumnNr+MATCH(AS$1,AllZuordWochStart,0)-1),,,"Zuordnung_Ressourcen"),":",ADDRESS(ZuordLastRow,(ZuordFirstTiColumnNr+MATCH(AS$1,AllZuordWochStart,0)-1)))),AllZuordResId,$B37)))</f>
        <v>0</v>
      </c>
      <c r="AT37" s="87" cm="1">
        <f t="array" aca="1" ref="AT37" ca="1">IF($A37&lt;&gt;TXT_Zuord,"",IF(ISBLANK($B37),"Keine Res_Id",SUMIFS(INDIRECT(CONCATENATE(ADDRESS(ZuordFirstRow,(ZuordFirstTiColumnNr+MATCH(AT$1,AllZuordWochStart,0)-1),,,"Zuordnung_Ressourcen"),":",ADDRESS(ZuordLastRow,(ZuordFirstTiColumnNr+MATCH(AT$1,AllZuordWochStart,0)-1)))),AllZuordResId,$B37)))</f>
        <v>0</v>
      </c>
      <c r="AU37" s="87" cm="1">
        <f t="array" aca="1" ref="AU37" ca="1">IF($A37&lt;&gt;TXT_Zuord,"",IF(ISBLANK($B37),"Keine Res_Id",SUMIFS(INDIRECT(CONCATENATE(ADDRESS(ZuordFirstRow,(ZuordFirstTiColumnNr+MATCH(AU$1,AllZuordWochStart,0)-1),,,"Zuordnung_Ressourcen"),":",ADDRESS(ZuordLastRow,(ZuordFirstTiColumnNr+MATCH(AU$1,AllZuordWochStart,0)-1)))),AllZuordResId,$B37)))</f>
        <v>0</v>
      </c>
      <c r="AV37" s="87" cm="1">
        <f t="array" aca="1" ref="AV37" ca="1">IF($A37&lt;&gt;TXT_Zuord,"",IF(ISBLANK($B37),"Keine Res_Id",SUMIFS(INDIRECT(CONCATENATE(ADDRESS(ZuordFirstRow,(ZuordFirstTiColumnNr+MATCH(AV$1,AllZuordWochStart,0)-1),,,"Zuordnung_Ressourcen"),":",ADDRESS(ZuordLastRow,(ZuordFirstTiColumnNr+MATCH(AV$1,AllZuordWochStart,0)-1)))),AllZuordResId,$B37)))</f>
        <v>0</v>
      </c>
      <c r="AW37" s="87" cm="1">
        <f t="array" aca="1" ref="AW37" ca="1">IF($A37&lt;&gt;TXT_Zuord,"",IF(ISBLANK($B37),"Keine Res_Id",SUMIFS(INDIRECT(CONCATENATE(ADDRESS(ZuordFirstRow,(ZuordFirstTiColumnNr+MATCH(AW$1,AllZuordWochStart,0)-1),,,"Zuordnung_Ressourcen"),":",ADDRESS(ZuordLastRow,(ZuordFirstTiColumnNr+MATCH(AW$1,AllZuordWochStart,0)-1)))),AllZuordResId,$B37)))</f>
        <v>0</v>
      </c>
      <c r="AX37" s="87" cm="1">
        <f t="array" aca="1" ref="AX37" ca="1">IF($A37&lt;&gt;TXT_Zuord,"",IF(ISBLANK($B37),"Keine Res_Id",SUMIFS(INDIRECT(CONCATENATE(ADDRESS(ZuordFirstRow,(ZuordFirstTiColumnNr+MATCH(AX$1,AllZuordWochStart,0)-1),,,"Zuordnung_Ressourcen"),":",ADDRESS(ZuordLastRow,(ZuordFirstTiColumnNr+MATCH(AX$1,AllZuordWochStart,0)-1)))),AllZuordResId,$B37)))</f>
        <v>0</v>
      </c>
      <c r="AY37" s="87" cm="1">
        <f t="array" aca="1" ref="AY37" ca="1">IF($A37&lt;&gt;TXT_Zuord,"",IF(ISBLANK($B37),"Keine Res_Id",SUMIFS(INDIRECT(CONCATENATE(ADDRESS(ZuordFirstRow,(ZuordFirstTiColumnNr+MATCH(AY$1,AllZuordWochStart,0)-1),,,"Zuordnung_Ressourcen"),":",ADDRESS(ZuordLastRow,(ZuordFirstTiColumnNr+MATCH(AY$1,AllZuordWochStart,0)-1)))),AllZuordResId,$B37)))</f>
        <v>0</v>
      </c>
      <c r="AZ37" s="87" cm="1">
        <f t="array" aca="1" ref="AZ37" ca="1">IF($A37&lt;&gt;TXT_Zuord,"",IF(ISBLANK($B37),"Keine Res_Id",SUMIFS(INDIRECT(CONCATENATE(ADDRESS(ZuordFirstRow,(ZuordFirstTiColumnNr+MATCH(AZ$1,AllZuordWochStart,0)-1),,,"Zuordnung_Ressourcen"),":",ADDRESS(ZuordLastRow,(ZuordFirstTiColumnNr+MATCH(AZ$1,AllZuordWochStart,0)-1)))),AllZuordResId,$B37)))</f>
        <v>0</v>
      </c>
      <c r="BA37" s="87" cm="1">
        <f t="array" aca="1" ref="BA37" ca="1">IF($A37&lt;&gt;TXT_Zuord,"",IF(ISBLANK($B37),"Keine Res_Id",SUMIFS(INDIRECT(CONCATENATE(ADDRESS(ZuordFirstRow,(ZuordFirstTiColumnNr+MATCH(BA$1,AllZuordWochStart,0)-1),,,"Zuordnung_Ressourcen"),":",ADDRESS(ZuordLastRow,(ZuordFirstTiColumnNr+MATCH(BA$1,AllZuordWochStart,0)-1)))),AllZuordResId,$B37)))</f>
        <v>0</v>
      </c>
      <c r="BB37" s="87" cm="1">
        <f t="array" aca="1" ref="BB37" ca="1">IF($A37&lt;&gt;TXT_Zuord,"",IF(ISBLANK($B37),"Keine Res_Id",SUMIFS(INDIRECT(CONCATENATE(ADDRESS(ZuordFirstRow,(ZuordFirstTiColumnNr+MATCH(BB$1,AllZuordWochStart,0)-1),,,"Zuordnung_Ressourcen"),":",ADDRESS(ZuordLastRow,(ZuordFirstTiColumnNr+MATCH(BB$1,AllZuordWochStart,0)-1)))),AllZuordResId,$B37)))</f>
        <v>0</v>
      </c>
      <c r="BC37" s="87" cm="1">
        <f t="array" aca="1" ref="BC37" ca="1">IF($A37&lt;&gt;TXT_Zuord,"",IF(ISBLANK($B37),"Keine Res_Id",SUMIFS(INDIRECT(CONCATENATE(ADDRESS(ZuordFirstRow,(ZuordFirstTiColumnNr+MATCH(BC$1,AllZuordWochStart,0)-1),,,"Zuordnung_Ressourcen"),":",ADDRESS(ZuordLastRow,(ZuordFirstTiColumnNr+MATCH(BC$1,AllZuordWochStart,0)-1)))),AllZuordResId,$B37)))</f>
        <v>0</v>
      </c>
      <c r="BD37" s="87" cm="1">
        <f t="array" aca="1" ref="BD37" ca="1">IF($A37&lt;&gt;TXT_Zuord,"",IF(ISBLANK($B37),"Keine Res_Id",SUMIFS(INDIRECT(CONCATENATE(ADDRESS(ZuordFirstRow,(ZuordFirstTiColumnNr+MATCH(BD$1,AllZuordWochStart,0)-1),,,"Zuordnung_Ressourcen"),":",ADDRESS(ZuordLastRow,(ZuordFirstTiColumnNr+MATCH(BD$1,AllZuordWochStart,0)-1)))),AllZuordResId,$B37)))</f>
        <v>0</v>
      </c>
      <c r="BE37" s="87" cm="1">
        <f t="array" aca="1" ref="BE37" ca="1">IF($A37&lt;&gt;TXT_Zuord,"",IF(ISBLANK($B37),"Keine Res_Id",SUMIFS(INDIRECT(CONCATENATE(ADDRESS(ZuordFirstRow,(ZuordFirstTiColumnNr+MATCH(BE$1,AllZuordWochStart,0)-1),,,"Zuordnung_Ressourcen"),":",ADDRESS(ZuordLastRow,(ZuordFirstTiColumnNr+MATCH(BE$1,AllZuordWochStart,0)-1)))),AllZuordResId,$B37)))</f>
        <v>0</v>
      </c>
      <c r="BF37" s="87" cm="1">
        <f t="array" aca="1" ref="BF37" ca="1">IF($A37&lt;&gt;TXT_Zuord,"",IF(ISBLANK($B37),"Keine Res_Id",SUMIFS(INDIRECT(CONCATENATE(ADDRESS(ZuordFirstRow,(ZuordFirstTiColumnNr+MATCH(BF$1,AllZuordWochStart,0)-1),,,"Zuordnung_Ressourcen"),":",ADDRESS(ZuordLastRow,(ZuordFirstTiColumnNr+MATCH(BF$1,AllZuordWochStart,0)-1)))),AllZuordResId,$B37)))</f>
        <v>0</v>
      </c>
      <c r="BG37" s="87" cm="1">
        <f t="array" aca="1" ref="BG37" ca="1">IF($A37&lt;&gt;TXT_Zuord,"",IF(ISBLANK($B37),"Keine Res_Id",SUMIFS(INDIRECT(CONCATENATE(ADDRESS(ZuordFirstRow,(ZuordFirstTiColumnNr+MATCH(BG$1,AllZuordWochStart,0)-1),,,"Zuordnung_Ressourcen"),":",ADDRESS(ZuordLastRow,(ZuordFirstTiColumnNr+MATCH(BG$1,AllZuordWochStart,0)-1)))),AllZuordResId,$B37)))</f>
        <v>0</v>
      </c>
      <c r="BH37" s="87" cm="1">
        <f t="array" aca="1" ref="BH37" ca="1">IF($A37&lt;&gt;TXT_Zuord,"",IF(ISBLANK($B37),"Keine Res_Id",SUMIFS(INDIRECT(CONCATENATE(ADDRESS(ZuordFirstRow,(ZuordFirstTiColumnNr+MATCH(BH$1,AllZuordWochStart,0)-1),,,"Zuordnung_Ressourcen"),":",ADDRESS(ZuordLastRow,(ZuordFirstTiColumnNr+MATCH(BH$1,AllZuordWochStart,0)-1)))),AllZuordResId,$B37)))</f>
        <v>0</v>
      </c>
      <c r="BI37" s="87" cm="1">
        <f t="array" aca="1" ref="BI37" ca="1">IF($A37&lt;&gt;TXT_Zuord,"",IF(ISBLANK($B37),"Keine Res_Id",SUMIFS(INDIRECT(CONCATENATE(ADDRESS(ZuordFirstRow,(ZuordFirstTiColumnNr+MATCH(BI$1,AllZuordWochStart,0)-1),,,"Zuordnung_Ressourcen"),":",ADDRESS(ZuordLastRow,(ZuordFirstTiColumnNr+MATCH(BI$1,AllZuordWochStart,0)-1)))),AllZuordResId,$B37)))</f>
        <v>0</v>
      </c>
      <c r="BJ37" s="87" cm="1">
        <f t="array" aca="1" ref="BJ37" ca="1">IF($A37&lt;&gt;TXT_Zuord,"",IF(ISBLANK($B37),"Keine Res_Id",SUMIFS(INDIRECT(CONCATENATE(ADDRESS(ZuordFirstRow,(ZuordFirstTiColumnNr+MATCH(BJ$1,AllZuordWochStart,0)-1),,,"Zuordnung_Ressourcen"),":",ADDRESS(ZuordLastRow,(ZuordFirstTiColumnNr+MATCH(BJ$1,AllZuordWochStart,0)-1)))),AllZuordResId,$B37)))</f>
        <v>0</v>
      </c>
      <c r="BK37" s="87" cm="1">
        <f t="array" aca="1" ref="BK37" ca="1">IF($A37&lt;&gt;TXT_Zuord,"",IF(ISBLANK($B37),"Keine Res_Id",SUMIFS(INDIRECT(CONCATENATE(ADDRESS(ZuordFirstRow,(ZuordFirstTiColumnNr+MATCH(BK$1,AllZuordWochStart,0)-1),,,"Zuordnung_Ressourcen"),":",ADDRESS(ZuordLastRow,(ZuordFirstTiColumnNr+MATCH(BK$1,AllZuordWochStart,0)-1)))),AllZuordResId,$B37)))</f>
        <v>0</v>
      </c>
      <c r="BL37" s="87" cm="1">
        <f t="array" aca="1" ref="BL37" ca="1">IF($A37&lt;&gt;TXT_Zuord,"",IF(ISBLANK($B37),"Keine Res_Id",SUMIFS(INDIRECT(CONCATENATE(ADDRESS(ZuordFirstRow,(ZuordFirstTiColumnNr+MATCH(BL$1,AllZuordWochStart,0)-1),,,"Zuordnung_Ressourcen"),":",ADDRESS(ZuordLastRow,(ZuordFirstTiColumnNr+MATCH(BL$1,AllZuordWochStart,0)-1)))),AllZuordResId,$B37)))</f>
        <v>0</v>
      </c>
      <c r="BM37" s="87" cm="1">
        <f t="array" aca="1" ref="BM37" ca="1">IF($A37&lt;&gt;TXT_Zuord,"",IF(ISBLANK($B37),"Keine Res_Id",SUMIFS(INDIRECT(CONCATENATE(ADDRESS(ZuordFirstRow,(ZuordFirstTiColumnNr+MATCH(BM$1,AllZuordWochStart,0)-1),,,"Zuordnung_Ressourcen"),":",ADDRESS(ZuordLastRow,(ZuordFirstTiColumnNr+MATCH(BM$1,AllZuordWochStart,0)-1)))),AllZuordResId,$B37)))</f>
        <v>0</v>
      </c>
      <c r="BN37" s="87" cm="1">
        <f t="array" aca="1" ref="BN37" ca="1">IF($A37&lt;&gt;TXT_Zuord,"",IF(ISBLANK($B37),"Keine Res_Id",SUMIFS(INDIRECT(CONCATENATE(ADDRESS(ZuordFirstRow,(ZuordFirstTiColumnNr+MATCH(BN$1,AllZuordWochStart,0)-1),,,"Zuordnung_Ressourcen"),":",ADDRESS(ZuordLastRow,(ZuordFirstTiColumnNr+MATCH(BN$1,AllZuordWochStart,0)-1)))),AllZuordResId,$B37)))</f>
        <v>0</v>
      </c>
      <c r="BO37" s="87" cm="1">
        <f t="array" aca="1" ref="BO37" ca="1">IF($A37&lt;&gt;TXT_Zuord,"",IF(ISBLANK($B37),"Keine Res_Id",SUMIFS(INDIRECT(CONCATENATE(ADDRESS(ZuordFirstRow,(ZuordFirstTiColumnNr+MATCH(BO$1,AllZuordWochStart,0)-1),,,"Zuordnung_Ressourcen"),":",ADDRESS(ZuordLastRow,(ZuordFirstTiColumnNr+MATCH(BO$1,AllZuordWochStart,0)-1)))),AllZuordResId,$B37)))</f>
        <v>0</v>
      </c>
      <c r="BP37" s="87" cm="1">
        <f t="array" aca="1" ref="BP37" ca="1">IF($A37&lt;&gt;TXT_Zuord,"",IF(ISBLANK($B37),"Keine Res_Id",SUMIFS(INDIRECT(CONCATENATE(ADDRESS(ZuordFirstRow,(ZuordFirstTiColumnNr+MATCH(BP$1,AllZuordWochStart,0)-1),,,"Zuordnung_Ressourcen"),":",ADDRESS(ZuordLastRow,(ZuordFirstTiColumnNr+MATCH(BP$1,AllZuordWochStart,0)-1)))),AllZuordResId,$B37)))</f>
        <v>0</v>
      </c>
      <c r="BQ37" s="87" cm="1">
        <f t="array" aca="1" ref="BQ37" ca="1">IF($A37&lt;&gt;TXT_Zuord,"",IF(ISBLANK($B37),"Keine Res_Id",SUMIFS(INDIRECT(CONCATENATE(ADDRESS(ZuordFirstRow,(ZuordFirstTiColumnNr+MATCH(BQ$1,AllZuordWochStart,0)-1),,,"Zuordnung_Ressourcen"),":",ADDRESS(ZuordLastRow,(ZuordFirstTiColumnNr+MATCH(BQ$1,AllZuordWochStart,0)-1)))),AllZuordResId,$B37)))</f>
        <v>0</v>
      </c>
      <c r="BR37" s="87" cm="1">
        <f t="array" aca="1" ref="BR37" ca="1">IF($A37&lt;&gt;TXT_Zuord,"",IF(ISBLANK($B37),"Keine Res_Id",SUMIFS(INDIRECT(CONCATENATE(ADDRESS(ZuordFirstRow,(ZuordFirstTiColumnNr+MATCH(BR$1,AllZuordWochStart,0)-1),,,"Zuordnung_Ressourcen"),":",ADDRESS(ZuordLastRow,(ZuordFirstTiColumnNr+MATCH(BR$1,AllZuordWochStart,0)-1)))),AllZuordResId,$B37)))</f>
        <v>0</v>
      </c>
      <c r="BS37" s="87" cm="1">
        <f t="array" aca="1" ref="BS37" ca="1">IF($A37&lt;&gt;TXT_Zuord,"",IF(ISBLANK($B37),"Keine Res_Id",SUMIFS(INDIRECT(CONCATENATE(ADDRESS(ZuordFirstRow,(ZuordFirstTiColumnNr+MATCH(BS$1,AllZuordWochStart,0)-1),,,"Zuordnung_Ressourcen"),":",ADDRESS(ZuordLastRow,(ZuordFirstTiColumnNr+MATCH(BS$1,AllZuordWochStart,0)-1)))),AllZuordResId,$B37)))</f>
        <v>0</v>
      </c>
      <c r="BT37" s="87" cm="1">
        <f t="array" aca="1" ref="BT37" ca="1">IF($A37&lt;&gt;TXT_Zuord,"",IF(ISBLANK($B37),"Keine Res_Id",SUMIFS(INDIRECT(CONCATENATE(ADDRESS(ZuordFirstRow,(ZuordFirstTiColumnNr+MATCH(BT$1,AllZuordWochStart,0)-1),,,"Zuordnung_Ressourcen"),":",ADDRESS(ZuordLastRow,(ZuordFirstTiColumnNr+MATCH(BT$1,AllZuordWochStart,0)-1)))),AllZuordResId,$B37)))</f>
        <v>0</v>
      </c>
      <c r="BU37" s="87" cm="1">
        <f t="array" aca="1" ref="BU37" ca="1">IF($A37&lt;&gt;TXT_Zuord,"",IF(ISBLANK($B37),"Keine Res_Id",SUMIFS(INDIRECT(CONCATENATE(ADDRESS(ZuordFirstRow,(ZuordFirstTiColumnNr+MATCH(BU$1,AllZuordWochStart,0)-1),,,"Zuordnung_Ressourcen"),":",ADDRESS(ZuordLastRow,(ZuordFirstTiColumnNr+MATCH(BU$1,AllZuordWochStart,0)-1)))),AllZuordResId,$B37)))</f>
        <v>0</v>
      </c>
      <c r="BV37" s="87" cm="1">
        <f t="array" aca="1" ref="BV37" ca="1">IF($A37&lt;&gt;TXT_Zuord,"",IF(ISBLANK($B37),"Keine Res_Id",SUMIFS(INDIRECT(CONCATENATE(ADDRESS(ZuordFirstRow,(ZuordFirstTiColumnNr+MATCH(BV$1,AllZuordWochStart,0)-1),,,"Zuordnung_Ressourcen"),":",ADDRESS(ZuordLastRow,(ZuordFirstTiColumnNr+MATCH(BV$1,AllZuordWochStart,0)-1)))),AllZuordResId,$B37)))</f>
        <v>0</v>
      </c>
      <c r="BW37" s="87" cm="1">
        <f t="array" aca="1" ref="BW37" ca="1">IF($A37&lt;&gt;TXT_Zuord,"",IF(ISBLANK($B37),"Keine Res_Id",SUMIFS(INDIRECT(CONCATENATE(ADDRESS(ZuordFirstRow,(ZuordFirstTiColumnNr+MATCH(BW$1,AllZuordWochStart,0)-1),,,"Zuordnung_Ressourcen"),":",ADDRESS(ZuordLastRow,(ZuordFirstTiColumnNr+MATCH(BW$1,AllZuordWochStart,0)-1)))),AllZuordResId,$B37)))</f>
        <v>0</v>
      </c>
      <c r="BX37" s="87" cm="1">
        <f t="array" aca="1" ref="BX37" ca="1">IF($A37&lt;&gt;TXT_Zuord,"",IF(ISBLANK($B37),"Keine Res_Id",SUMIFS(INDIRECT(CONCATENATE(ADDRESS(ZuordFirstRow,(ZuordFirstTiColumnNr+MATCH(BX$1,AllZuordWochStart,0)-1),,,"Zuordnung_Ressourcen"),":",ADDRESS(ZuordLastRow,(ZuordFirstTiColumnNr+MATCH(BX$1,AllZuordWochStart,0)-1)))),AllZuordResId,$B37)))</f>
        <v>0</v>
      </c>
      <c r="BY37" s="87" cm="1">
        <f t="array" aca="1" ref="BY37" ca="1">IF($A37&lt;&gt;TXT_Zuord,"",IF(ISBLANK($B37),"Keine Res_Id",SUMIFS(INDIRECT(CONCATENATE(ADDRESS(ZuordFirstRow,(ZuordFirstTiColumnNr+MATCH(BY$1,AllZuordWochStart,0)-1),,,"Zuordnung_Ressourcen"),":",ADDRESS(ZuordLastRow,(ZuordFirstTiColumnNr+MATCH(BY$1,AllZuordWochStart,0)-1)))),AllZuordResId,$B37)))</f>
        <v>0</v>
      </c>
      <c r="BZ37" s="87" cm="1">
        <f t="array" aca="1" ref="BZ37" ca="1">IF($A37&lt;&gt;TXT_Zuord,"",IF(ISBLANK($B37),"Keine Res_Id",SUMIFS(INDIRECT(CONCATENATE(ADDRESS(ZuordFirstRow,(ZuordFirstTiColumnNr+MATCH(BZ$1,AllZuordWochStart,0)-1),,,"Zuordnung_Ressourcen"),":",ADDRESS(ZuordLastRow,(ZuordFirstTiColumnNr+MATCH(BZ$1,AllZuordWochStart,0)-1)))),AllZuordResId,$B37)))</f>
        <v>0</v>
      </c>
      <c r="CA37" s="87" cm="1">
        <f t="array" aca="1" ref="CA37" ca="1">IF($A37&lt;&gt;TXT_Zuord,"",IF(ISBLANK($B37),"Keine Res_Id",SUMIFS(INDIRECT(CONCATENATE(ADDRESS(ZuordFirstRow,(ZuordFirstTiColumnNr+MATCH(CA$1,AllZuordWochStart,0)-1),,,"Zuordnung_Ressourcen"),":",ADDRESS(ZuordLastRow,(ZuordFirstTiColumnNr+MATCH(CA$1,AllZuordWochStart,0)-1)))),AllZuordResId,$B37)))</f>
        <v>0</v>
      </c>
      <c r="CB37" s="87" cm="1">
        <f t="array" aca="1" ref="CB37" ca="1">IF($A37&lt;&gt;TXT_Zuord,"",IF(ISBLANK($B37),"Keine Res_Id",SUMIFS(INDIRECT(CONCATENATE(ADDRESS(ZuordFirstRow,(ZuordFirstTiColumnNr+MATCH(CB$1,AllZuordWochStart,0)-1),,,"Zuordnung_Ressourcen"),":",ADDRESS(ZuordLastRow,(ZuordFirstTiColumnNr+MATCH(CB$1,AllZuordWochStart,0)-1)))),AllZuordResId,$B37)))</f>
        <v>0</v>
      </c>
      <c r="CC37" s="87" cm="1">
        <f t="array" aca="1" ref="CC37" ca="1">IF($A37&lt;&gt;TXT_Zuord,"",IF(ISBLANK($B37),"Keine Res_Id",SUMIFS(INDIRECT(CONCATENATE(ADDRESS(ZuordFirstRow,(ZuordFirstTiColumnNr+MATCH(CC$1,AllZuordWochStart,0)-1),,,"Zuordnung_Ressourcen"),":",ADDRESS(ZuordLastRow,(ZuordFirstTiColumnNr+MATCH(CC$1,AllZuordWochStart,0)-1)))),AllZuordResId,$B37)))</f>
        <v>0</v>
      </c>
      <c r="CD37" s="87" cm="1">
        <f t="array" aca="1" ref="CD37" ca="1">IF($A37&lt;&gt;TXT_Zuord,"",IF(ISBLANK($B37),"Keine Res_Id",SUMIFS(INDIRECT(CONCATENATE(ADDRESS(ZuordFirstRow,(ZuordFirstTiColumnNr+MATCH(CD$1,AllZuordWochStart,0)-1),,,"Zuordnung_Ressourcen"),":",ADDRESS(ZuordLastRow,(ZuordFirstTiColumnNr+MATCH(CD$1,AllZuordWochStart,0)-1)))),AllZuordResId,$B37)))</f>
        <v>0</v>
      </c>
      <c r="CE37" s="87" cm="1">
        <f t="array" aca="1" ref="CE37" ca="1">IF($A37&lt;&gt;TXT_Zuord,"",IF(ISBLANK($B37),"Keine Res_Id",SUMIFS(INDIRECT(CONCATENATE(ADDRESS(ZuordFirstRow,(ZuordFirstTiColumnNr+MATCH(CE$1,AllZuordWochStart,0)-1),,,"Zuordnung_Ressourcen"),":",ADDRESS(ZuordLastRow,(ZuordFirstTiColumnNr+MATCH(CE$1,AllZuordWochStart,0)-1)))),AllZuordResId,$B37)))</f>
        <v>0</v>
      </c>
      <c r="CF37" s="87" cm="1">
        <f t="array" aca="1" ref="CF37" ca="1">IF($A37&lt;&gt;TXT_Zuord,"",IF(ISBLANK($B37),"Keine Res_Id",SUMIFS(INDIRECT(CONCATENATE(ADDRESS(ZuordFirstRow,(ZuordFirstTiColumnNr+MATCH(CF$1,AllZuordWochStart,0)-1),,,"Zuordnung_Ressourcen"),":",ADDRESS(ZuordLastRow,(ZuordFirstTiColumnNr+MATCH(CF$1,AllZuordWochStart,0)-1)))),AllZuordResId,$B37)))</f>
        <v>0</v>
      </c>
      <c r="CG37" s="87" cm="1">
        <f t="array" aca="1" ref="CG37" ca="1">IF($A37&lt;&gt;TXT_Zuord,"",IF(ISBLANK($B37),"Keine Res_Id",SUMIFS(INDIRECT(CONCATENATE(ADDRESS(ZuordFirstRow,(ZuordFirstTiColumnNr+MATCH(CG$1,AllZuordWochStart,0)-1),,,"Zuordnung_Ressourcen"),":",ADDRESS(ZuordLastRow,(ZuordFirstTiColumnNr+MATCH(CG$1,AllZuordWochStart,0)-1)))),AllZuordResId,$B37)))</f>
        <v>0</v>
      </c>
      <c r="CH37" s="87" cm="1">
        <f t="array" aca="1" ref="CH37" ca="1">IF($A37&lt;&gt;TXT_Zuord,"",IF(ISBLANK($B37),"Keine Res_Id",SUMIFS(INDIRECT(CONCATENATE(ADDRESS(ZuordFirstRow,(ZuordFirstTiColumnNr+MATCH(CH$1,AllZuordWochStart,0)-1),,,"Zuordnung_Ressourcen"),":",ADDRESS(ZuordLastRow,(ZuordFirstTiColumnNr+MATCH(CH$1,AllZuordWochStart,0)-1)))),AllZuordResId,$B37)))</f>
        <v>0</v>
      </c>
      <c r="CI37" s="87" cm="1">
        <f t="array" aca="1" ref="CI37" ca="1">IF($A37&lt;&gt;TXT_Zuord,"",IF(ISBLANK($B37),"Keine Res_Id",SUMIFS(INDIRECT(CONCATENATE(ADDRESS(ZuordFirstRow,(ZuordFirstTiColumnNr+MATCH(CI$1,AllZuordWochStart,0)-1),,,"Zuordnung_Ressourcen"),":",ADDRESS(ZuordLastRow,(ZuordFirstTiColumnNr+MATCH(CI$1,AllZuordWochStart,0)-1)))),AllZuordResId,$B37)))</f>
        <v>0</v>
      </c>
      <c r="CJ37" s="87" cm="1">
        <f t="array" aca="1" ref="CJ37" ca="1">IF($A37&lt;&gt;TXT_Zuord,"",IF(ISBLANK($B37),"Keine Res_Id",SUMIFS(INDIRECT(CONCATENATE(ADDRESS(ZuordFirstRow,(ZuordFirstTiColumnNr+MATCH(CJ$1,AllZuordWochStart,0)-1),,,"Zuordnung_Ressourcen"),":",ADDRESS(ZuordLastRow,(ZuordFirstTiColumnNr+MATCH(CJ$1,AllZuordWochStart,0)-1)))),AllZuordResId,$B37)))</f>
        <v>0</v>
      </c>
      <c r="CK37" s="87" cm="1">
        <f t="array" aca="1" ref="CK37" ca="1">IF($A37&lt;&gt;TXT_Zuord,"",IF(ISBLANK($B37),"Keine Res_Id",SUMIFS(INDIRECT(CONCATENATE(ADDRESS(ZuordFirstRow,(ZuordFirstTiColumnNr+MATCH(CK$1,AllZuordWochStart,0)-1),,,"Zuordnung_Ressourcen"),":",ADDRESS(ZuordLastRow,(ZuordFirstTiColumnNr+MATCH(CK$1,AllZuordWochStart,0)-1)))),AllZuordResId,$B37)))</f>
        <v>0</v>
      </c>
      <c r="CL37" s="87" cm="1">
        <f t="array" aca="1" ref="CL37" ca="1">IF($A37&lt;&gt;TXT_Zuord,"",IF(ISBLANK($B37),"Keine Res_Id",SUMIFS(INDIRECT(CONCATENATE(ADDRESS(ZuordFirstRow,(ZuordFirstTiColumnNr+MATCH(CL$1,AllZuordWochStart,0)-1),,,"Zuordnung_Ressourcen"),":",ADDRESS(ZuordLastRow,(ZuordFirstTiColumnNr+MATCH(CL$1,AllZuordWochStart,0)-1)))),AllZuordResId,$B37)))</f>
        <v>0</v>
      </c>
      <c r="CM37" s="87" cm="1">
        <f t="array" aca="1" ref="CM37" ca="1">IF($A37&lt;&gt;TXT_Zuord,"",IF(ISBLANK($B37),"Keine Res_Id",SUMIFS(INDIRECT(CONCATENATE(ADDRESS(ZuordFirstRow,(ZuordFirstTiColumnNr+MATCH(CM$1,AllZuordWochStart,0)-1),,,"Zuordnung_Ressourcen"),":",ADDRESS(ZuordLastRow,(ZuordFirstTiColumnNr+MATCH(CM$1,AllZuordWochStart,0)-1)))),AllZuordResId,$B37)))</f>
        <v>0</v>
      </c>
      <c r="CN37" s="87" cm="1">
        <f t="array" aca="1" ref="CN37" ca="1">IF($A37&lt;&gt;TXT_Zuord,"",IF(ISBLANK($B37),"Keine Res_Id",SUMIFS(INDIRECT(CONCATENATE(ADDRESS(ZuordFirstRow,(ZuordFirstTiColumnNr+MATCH(CN$1,AllZuordWochStart,0)-1),,,"Zuordnung_Ressourcen"),":",ADDRESS(ZuordLastRow,(ZuordFirstTiColumnNr+MATCH(CN$1,AllZuordWochStart,0)-1)))),AllZuordResId,$B37)))</f>
        <v>0</v>
      </c>
      <c r="CO37" s="87" cm="1">
        <f t="array" aca="1" ref="CO37" ca="1">IF($A37&lt;&gt;TXT_Zuord,"",IF(ISBLANK($B37),"Keine Res_Id",SUMIFS(INDIRECT(CONCATENATE(ADDRESS(ZuordFirstRow,(ZuordFirstTiColumnNr+MATCH(CO$1,AllZuordWochStart,0)-1),,,"Zuordnung_Ressourcen"),":",ADDRESS(ZuordLastRow,(ZuordFirstTiColumnNr+MATCH(CO$1,AllZuordWochStart,0)-1)))),AllZuordResId,$B37)))</f>
        <v>0</v>
      </c>
      <c r="CP37" s="87" cm="1">
        <f t="array" aca="1" ref="CP37" ca="1">IF($A37&lt;&gt;TXT_Zuord,"",IF(ISBLANK($B37),"Keine Res_Id",SUMIFS(INDIRECT(CONCATENATE(ADDRESS(ZuordFirstRow,(ZuordFirstTiColumnNr+MATCH(CP$1,AllZuordWochStart,0)-1),,,"Zuordnung_Ressourcen"),":",ADDRESS(ZuordLastRow,(ZuordFirstTiColumnNr+MATCH(CP$1,AllZuordWochStart,0)-1)))),AllZuordResId,$B37)))</f>
        <v>0</v>
      </c>
      <c r="CQ37" s="87" cm="1">
        <f t="array" aca="1" ref="CQ37" ca="1">IF($A37&lt;&gt;TXT_Zuord,"",IF(ISBLANK($B37),"Keine Res_Id",SUMIFS(INDIRECT(CONCATENATE(ADDRESS(ZuordFirstRow,(ZuordFirstTiColumnNr+MATCH(CQ$1,AllZuordWochStart,0)-1),,,"Zuordnung_Ressourcen"),":",ADDRESS(ZuordLastRow,(ZuordFirstTiColumnNr+MATCH(CQ$1,AllZuordWochStart,0)-1)))),AllZuordResId,$B37)))</f>
        <v>0</v>
      </c>
      <c r="CR37" s="87" cm="1">
        <f t="array" aca="1" ref="CR37" ca="1">IF($A37&lt;&gt;TXT_Zuord,"",IF(ISBLANK($B37),"Keine Res_Id",SUMIFS(INDIRECT(CONCATENATE(ADDRESS(ZuordFirstRow,(ZuordFirstTiColumnNr+MATCH(CR$1,AllZuordWochStart,0)-1),,,"Zuordnung_Ressourcen"),":",ADDRESS(ZuordLastRow,(ZuordFirstTiColumnNr+MATCH(CR$1,AllZuordWochStart,0)-1)))),AllZuordResId,$B37)))</f>
        <v>0</v>
      </c>
      <c r="CS37" s="87" cm="1">
        <f t="array" aca="1" ref="CS37" ca="1">IF($A37&lt;&gt;TXT_Zuord,"",IF(ISBLANK($B37),"Keine Res_Id",SUMIFS(INDIRECT(CONCATENATE(ADDRESS(ZuordFirstRow,(ZuordFirstTiColumnNr+MATCH(CS$1,AllZuordWochStart,0)-1),,,"Zuordnung_Ressourcen"),":",ADDRESS(ZuordLastRow,(ZuordFirstTiColumnNr+MATCH(CS$1,AllZuordWochStart,0)-1)))),AllZuordResId,$B37)))</f>
        <v>0</v>
      </c>
      <c r="CT37" s="87" cm="1">
        <f t="array" aca="1" ref="CT37" ca="1">IF($A37&lt;&gt;TXT_Zuord,"",IF(ISBLANK($B37),"Keine Res_Id",SUMIFS(INDIRECT(CONCATENATE(ADDRESS(ZuordFirstRow,(ZuordFirstTiColumnNr+MATCH(CT$1,AllZuordWochStart,0)-1),,,"Zuordnung_Ressourcen"),":",ADDRESS(ZuordLastRow,(ZuordFirstTiColumnNr+MATCH(CT$1,AllZuordWochStart,0)-1)))),AllZuordResId,$B37)))</f>
        <v>0</v>
      </c>
      <c r="CU37" s="87" cm="1">
        <f t="array" aca="1" ref="CU37" ca="1">IF($A37&lt;&gt;TXT_Zuord,"",IF(ISBLANK($B37),"Keine Res_Id",SUMIFS(INDIRECT(CONCATENATE(ADDRESS(ZuordFirstRow,(ZuordFirstTiColumnNr+MATCH(CU$1,AllZuordWochStart,0)-1),,,"Zuordnung_Ressourcen"),":",ADDRESS(ZuordLastRow,(ZuordFirstTiColumnNr+MATCH(CU$1,AllZuordWochStart,0)-1)))),AllZuordResId,$B37)))</f>
        <v>0</v>
      </c>
      <c r="CV37" s="87" cm="1">
        <f t="array" aca="1" ref="CV37" ca="1">IF($A37&lt;&gt;TXT_Zuord,"",IF(ISBLANK($B37),"Keine Res_Id",SUMIFS(INDIRECT(CONCATENATE(ADDRESS(ZuordFirstRow,(ZuordFirstTiColumnNr+MATCH(CV$1,AllZuordWochStart,0)-1),,,"Zuordnung_Ressourcen"),":",ADDRESS(ZuordLastRow,(ZuordFirstTiColumnNr+MATCH(CV$1,AllZuordWochStart,0)-1)))),AllZuordResId,$B37)))</f>
        <v>0</v>
      </c>
      <c r="CW37" s="87" cm="1">
        <f t="array" aca="1" ref="CW37" ca="1">IF($A37&lt;&gt;TXT_Zuord,"",IF(ISBLANK($B37),"Keine Res_Id",SUMIFS(INDIRECT(CONCATENATE(ADDRESS(ZuordFirstRow,(ZuordFirstTiColumnNr+MATCH(CW$1,AllZuordWochStart,0)-1),,,"Zuordnung_Ressourcen"),":",ADDRESS(ZuordLastRow,(ZuordFirstTiColumnNr+MATCH(CW$1,AllZuordWochStart,0)-1)))),AllZuordResId,$B37)))</f>
        <v>0</v>
      </c>
      <c r="CX37" s="87" cm="1">
        <f t="array" aca="1" ref="CX37" ca="1">IF($A37&lt;&gt;TXT_Zuord,"",IF(ISBLANK($B37),"Keine Res_Id",SUMIFS(INDIRECT(CONCATENATE(ADDRESS(ZuordFirstRow,(ZuordFirstTiColumnNr+MATCH(CX$1,AllZuordWochStart,0)-1),,,"Zuordnung_Ressourcen"),":",ADDRESS(ZuordLastRow,(ZuordFirstTiColumnNr+MATCH(CX$1,AllZuordWochStart,0)-1)))),AllZuordResId,$B37)))</f>
        <v>0</v>
      </c>
      <c r="CY37" s="87" cm="1">
        <f t="array" aca="1" ref="CY37" ca="1">IF($A37&lt;&gt;TXT_Zuord,"",IF(ISBLANK($B37),"Keine Res_Id",SUMIFS(INDIRECT(CONCATENATE(ADDRESS(ZuordFirstRow,(ZuordFirstTiColumnNr+MATCH(CY$1,AllZuordWochStart,0)-1),,,"Zuordnung_Ressourcen"),":",ADDRESS(ZuordLastRow,(ZuordFirstTiColumnNr+MATCH(CY$1,AllZuordWochStart,0)-1)))),AllZuordResId,$B37)))</f>
        <v>0</v>
      </c>
      <c r="CZ37" s="87" cm="1">
        <f t="array" aca="1" ref="CZ37" ca="1">IF($A37&lt;&gt;TXT_Zuord,"",IF(ISBLANK($B37),"Keine Res_Id",SUMIFS(INDIRECT(CONCATENATE(ADDRESS(ZuordFirstRow,(ZuordFirstTiColumnNr+MATCH(CZ$1,AllZuordWochStart,0)-1),,,"Zuordnung_Ressourcen"),":",ADDRESS(ZuordLastRow,(ZuordFirstTiColumnNr+MATCH(CZ$1,AllZuordWochStart,0)-1)))),AllZuordResId,$B37)))</f>
        <v>0</v>
      </c>
      <c r="DA37" s="87" cm="1">
        <f t="array" aca="1" ref="DA37" ca="1">IF($A37&lt;&gt;TXT_Zuord,"",IF(ISBLANK($B37),"Keine Res_Id",SUMIFS(INDIRECT(CONCATENATE(ADDRESS(ZuordFirstRow,(ZuordFirstTiColumnNr+MATCH(DA$1,AllZuordWochStart,0)-1),,,"Zuordnung_Ressourcen"),":",ADDRESS(ZuordLastRow,(ZuordFirstTiColumnNr+MATCH(DA$1,AllZuordWochStart,0)-1)))),AllZuordResId,$B37)))</f>
        <v>0</v>
      </c>
      <c r="DB37" s="87" cm="1">
        <f t="array" aca="1" ref="DB37" ca="1">IF($A37&lt;&gt;TXT_Zuord,"",IF(ISBLANK($B37),"Keine Res_Id",SUMIFS(INDIRECT(CONCATENATE(ADDRESS(ZuordFirstRow,(ZuordFirstTiColumnNr+MATCH(DB$1,AllZuordWochStart,0)-1),,,"Zuordnung_Ressourcen"),":",ADDRESS(ZuordLastRow,(ZuordFirstTiColumnNr+MATCH(DB$1,AllZuordWochStart,0)-1)))),AllZuordResId,$B37)))</f>
        <v>0</v>
      </c>
      <c r="DC37" s="87" cm="1">
        <f t="array" aca="1" ref="DC37" ca="1">IF($A37&lt;&gt;TXT_Zuord,"",IF(ISBLANK($B37),"Keine Res_Id",SUMIFS(INDIRECT(CONCATENATE(ADDRESS(ZuordFirstRow,(ZuordFirstTiColumnNr+MATCH(DC$1,AllZuordWochStart,0)-1),,,"Zuordnung_Ressourcen"),":",ADDRESS(ZuordLastRow,(ZuordFirstTiColumnNr+MATCH(DC$1,AllZuordWochStart,0)-1)))),AllZuordResId,$B37)))</f>
        <v>0</v>
      </c>
      <c r="DD37" s="87" cm="1">
        <f t="array" aca="1" ref="DD37" ca="1">IF($A37&lt;&gt;TXT_Zuord,"",IF(ISBLANK($B37),"Keine Res_Id",SUMIFS(INDIRECT(CONCATENATE(ADDRESS(ZuordFirstRow,(ZuordFirstTiColumnNr+MATCH(DD$1,AllZuordWochStart,0)-1),,,"Zuordnung_Ressourcen"),":",ADDRESS(ZuordLastRow,(ZuordFirstTiColumnNr+MATCH(DD$1,AllZuordWochStart,0)-1)))),AllZuordResId,$B37)))</f>
        <v>0</v>
      </c>
      <c r="DE37" s="87" cm="1">
        <f t="array" aca="1" ref="DE37" ca="1">IF($A37&lt;&gt;TXT_Zuord,"",IF(ISBLANK($B37),"Keine Res_Id",SUMIFS(INDIRECT(CONCATENATE(ADDRESS(ZuordFirstRow,(ZuordFirstTiColumnNr+MATCH(DE$1,AllZuordWochStart,0)-1),,,"Zuordnung_Ressourcen"),":",ADDRESS(ZuordLastRow,(ZuordFirstTiColumnNr+MATCH(DE$1,AllZuordWochStart,0)-1)))),AllZuordResId,$B37)))</f>
        <v>0</v>
      </c>
      <c r="DF37" s="87" cm="1">
        <f t="array" aca="1" ref="DF37" ca="1">IF($A37&lt;&gt;TXT_Zuord,"",IF(ISBLANK($B37),"Keine Res_Id",SUMIFS(INDIRECT(CONCATENATE(ADDRESS(ZuordFirstRow,(ZuordFirstTiColumnNr+MATCH(DF$1,AllZuordWochStart,0)-1),,,"Zuordnung_Ressourcen"),":",ADDRESS(ZuordLastRow,(ZuordFirstTiColumnNr+MATCH(DF$1,AllZuordWochStart,0)-1)))),AllZuordResId,$B37)))</f>
        <v>0</v>
      </c>
      <c r="DG37" s="87" cm="1">
        <f t="array" aca="1" ref="DG37" ca="1">IF($A37&lt;&gt;TXT_Zuord,"",IF(ISBLANK($B37),"Keine Res_Id",SUMIFS(INDIRECT(CONCATENATE(ADDRESS(ZuordFirstRow,(ZuordFirstTiColumnNr+MATCH(DG$1,AllZuordWochStart,0)-1),,,"Zuordnung_Ressourcen"),":",ADDRESS(ZuordLastRow,(ZuordFirstTiColumnNr+MATCH(DG$1,AllZuordWochStart,0)-1)))),AllZuordResId,$B37)))</f>
        <v>0</v>
      </c>
    </row>
    <row r="38" spans="1:111" s="23" customFormat="1" ht="16.5" x14ac:dyDescent="0.3">
      <c r="A38" s="74" t="s">
        <v>100</v>
      </c>
      <c r="B38" s="69"/>
      <c r="C38" s="65"/>
      <c r="D38" s="65"/>
      <c r="E38" s="65"/>
      <c r="F38" s="65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</row>
    <row r="39" spans="1:111" s="23" customFormat="1" ht="16.5" x14ac:dyDescent="0.3">
      <c r="A39" s="74" t="s">
        <v>101</v>
      </c>
      <c r="B39" s="87">
        <f>B38</f>
        <v>0</v>
      </c>
      <c r="C39" s="90">
        <f>C38</f>
        <v>0</v>
      </c>
      <c r="D39" s="90">
        <f>D38</f>
        <v>0</v>
      </c>
      <c r="E39" s="90">
        <f>E38</f>
        <v>0</v>
      </c>
      <c r="F39" s="90">
        <f>F38</f>
        <v>0</v>
      </c>
      <c r="G39" s="87" cm="1">
        <f t="array" aca="1" ref="G39" ca="1">IF($A39&lt;&gt;TXT_Zuord,"",IF(ISBLANK($B39),"Keine Res_Id",SUMIFS(INDIRECT(CONCATENATE(ADDRESS(ZuordFirstRow,(ZuordFirstTiColumnNr+MATCH(G$1,AllZuordWochStart,0)-1),,,"Zuordnung_Ressourcen"),":",ADDRESS(ZuordLastRow,(ZuordFirstTiColumnNr+MATCH(G$1,AllZuordWochStart,0)-1)))),AllZuordResId,$B39)))</f>
        <v>0</v>
      </c>
      <c r="H39" s="87" cm="1">
        <f t="array" aca="1" ref="H39" ca="1">IF($A39&lt;&gt;TXT_Zuord,"",IF(ISBLANK($B39),"Keine Res_Id",SUMIFS(INDIRECT(CONCATENATE(ADDRESS(ZuordFirstRow,(ZuordFirstTiColumnNr+MATCH(H$1,AllZuordWochStart,0)-1),,,"Zuordnung_Ressourcen"),":",ADDRESS(ZuordLastRow,(ZuordFirstTiColumnNr+MATCH(H$1,AllZuordWochStart,0)-1)))),AllZuordResId,$B39)))</f>
        <v>0</v>
      </c>
      <c r="I39" s="87" cm="1">
        <f t="array" aca="1" ref="I39" ca="1">IF($A39&lt;&gt;TXT_Zuord,"",IF(ISBLANK($B39),"Keine Res_Id",SUMIFS(INDIRECT(CONCATENATE(ADDRESS(ZuordFirstRow,(ZuordFirstTiColumnNr+MATCH(I$1,AllZuordWochStart,0)-1),,,"Zuordnung_Ressourcen"),":",ADDRESS(ZuordLastRow,(ZuordFirstTiColumnNr+MATCH(I$1,AllZuordWochStart,0)-1)))),AllZuordResId,$B39)))</f>
        <v>0</v>
      </c>
      <c r="J39" s="87" cm="1">
        <f t="array" aca="1" ref="J39" ca="1">IF($A39&lt;&gt;TXT_Zuord,"",IF(ISBLANK($B39),"Keine Res_Id",SUMIFS(INDIRECT(CONCATENATE(ADDRESS(ZuordFirstRow,(ZuordFirstTiColumnNr+MATCH(J$1,AllZuordWochStart,0)-1),,,"Zuordnung_Ressourcen"),":",ADDRESS(ZuordLastRow,(ZuordFirstTiColumnNr+MATCH(J$1,AllZuordWochStart,0)-1)))),AllZuordResId,$B39)))</f>
        <v>0</v>
      </c>
      <c r="K39" s="87" cm="1">
        <f t="array" aca="1" ref="K39" ca="1">IF($A39&lt;&gt;TXT_Zuord,"",IF(ISBLANK($B39),"Keine Res_Id",SUMIFS(INDIRECT(CONCATENATE(ADDRESS(ZuordFirstRow,(ZuordFirstTiColumnNr+MATCH(K$1,AllZuordWochStart,0)-1),,,"Zuordnung_Ressourcen"),":",ADDRESS(ZuordLastRow,(ZuordFirstTiColumnNr+MATCH(K$1,AllZuordWochStart,0)-1)))),AllZuordResId,$B39)))</f>
        <v>0</v>
      </c>
      <c r="L39" s="87" cm="1">
        <f t="array" aca="1" ref="L39" ca="1">IF($A39&lt;&gt;TXT_Zuord,"",IF(ISBLANK($B39),"Keine Res_Id",SUMIFS(INDIRECT(CONCATENATE(ADDRESS(ZuordFirstRow,(ZuordFirstTiColumnNr+MATCH(L$1,AllZuordWochStart,0)-1),,,"Zuordnung_Ressourcen"),":",ADDRESS(ZuordLastRow,(ZuordFirstTiColumnNr+MATCH(L$1,AllZuordWochStart,0)-1)))),AllZuordResId,$B39)))</f>
        <v>0</v>
      </c>
      <c r="M39" s="87" cm="1">
        <f t="array" aca="1" ref="M39" ca="1">IF($A39&lt;&gt;TXT_Zuord,"",IF(ISBLANK($B39),"Keine Res_Id",SUMIFS(INDIRECT(CONCATENATE(ADDRESS(ZuordFirstRow,(ZuordFirstTiColumnNr+MATCH(M$1,AllZuordWochStart,0)-1),,,"Zuordnung_Ressourcen"),":",ADDRESS(ZuordLastRow,(ZuordFirstTiColumnNr+MATCH(M$1,AllZuordWochStart,0)-1)))),AllZuordResId,$B39)))</f>
        <v>0</v>
      </c>
      <c r="N39" s="87" cm="1">
        <f t="array" aca="1" ref="N39" ca="1">IF($A39&lt;&gt;TXT_Zuord,"",IF(ISBLANK($B39),"Keine Res_Id",SUMIFS(INDIRECT(CONCATENATE(ADDRESS(ZuordFirstRow,(ZuordFirstTiColumnNr+MATCH(N$1,AllZuordWochStart,0)-1),,,"Zuordnung_Ressourcen"),":",ADDRESS(ZuordLastRow,(ZuordFirstTiColumnNr+MATCH(N$1,AllZuordWochStart,0)-1)))),AllZuordResId,$B39)))</f>
        <v>0</v>
      </c>
      <c r="O39" s="87" cm="1">
        <f t="array" aca="1" ref="O39" ca="1">IF($A39&lt;&gt;TXT_Zuord,"",IF(ISBLANK($B39),"Keine Res_Id",SUMIFS(INDIRECT(CONCATENATE(ADDRESS(ZuordFirstRow,(ZuordFirstTiColumnNr+MATCH(O$1,AllZuordWochStart,0)-1),,,"Zuordnung_Ressourcen"),":",ADDRESS(ZuordLastRow,(ZuordFirstTiColumnNr+MATCH(O$1,AllZuordWochStart,0)-1)))),AllZuordResId,$B39)))</f>
        <v>0</v>
      </c>
      <c r="P39" s="87" cm="1">
        <f t="array" aca="1" ref="P39" ca="1">IF($A39&lt;&gt;TXT_Zuord,"",IF(ISBLANK($B39),"Keine Res_Id",SUMIFS(INDIRECT(CONCATENATE(ADDRESS(ZuordFirstRow,(ZuordFirstTiColumnNr+MATCH(P$1,AllZuordWochStart,0)-1),,,"Zuordnung_Ressourcen"),":",ADDRESS(ZuordLastRow,(ZuordFirstTiColumnNr+MATCH(P$1,AllZuordWochStart,0)-1)))),AllZuordResId,$B39)))</f>
        <v>0</v>
      </c>
      <c r="Q39" s="87" cm="1">
        <f t="array" aca="1" ref="Q39" ca="1">IF($A39&lt;&gt;TXT_Zuord,"",IF(ISBLANK($B39),"Keine Res_Id",SUMIFS(INDIRECT(CONCATENATE(ADDRESS(ZuordFirstRow,(ZuordFirstTiColumnNr+MATCH(Q$1,AllZuordWochStart,0)-1),,,"Zuordnung_Ressourcen"),":",ADDRESS(ZuordLastRow,(ZuordFirstTiColumnNr+MATCH(Q$1,AllZuordWochStart,0)-1)))),AllZuordResId,$B39)))</f>
        <v>0</v>
      </c>
      <c r="R39" s="87" cm="1">
        <f t="array" aca="1" ref="R39" ca="1">IF($A39&lt;&gt;TXT_Zuord,"",IF(ISBLANK($B39),"Keine Res_Id",SUMIFS(INDIRECT(CONCATENATE(ADDRESS(ZuordFirstRow,(ZuordFirstTiColumnNr+MATCH(R$1,AllZuordWochStart,0)-1),,,"Zuordnung_Ressourcen"),":",ADDRESS(ZuordLastRow,(ZuordFirstTiColumnNr+MATCH(R$1,AllZuordWochStart,0)-1)))),AllZuordResId,$B39)))</f>
        <v>0</v>
      </c>
      <c r="S39" s="87" cm="1">
        <f t="array" aca="1" ref="S39" ca="1">IF($A39&lt;&gt;TXT_Zuord,"",IF(ISBLANK($B39),"Keine Res_Id",SUMIFS(INDIRECT(CONCATENATE(ADDRESS(ZuordFirstRow,(ZuordFirstTiColumnNr+MATCH(S$1,AllZuordWochStart,0)-1),,,"Zuordnung_Ressourcen"),":",ADDRESS(ZuordLastRow,(ZuordFirstTiColumnNr+MATCH(S$1,AllZuordWochStart,0)-1)))),AllZuordResId,$B39)))</f>
        <v>0</v>
      </c>
      <c r="T39" s="87" cm="1">
        <f t="array" aca="1" ref="T39" ca="1">IF($A39&lt;&gt;TXT_Zuord,"",IF(ISBLANK($B39),"Keine Res_Id",SUMIFS(INDIRECT(CONCATENATE(ADDRESS(ZuordFirstRow,(ZuordFirstTiColumnNr+MATCH(T$1,AllZuordWochStart,0)-1),,,"Zuordnung_Ressourcen"),":",ADDRESS(ZuordLastRow,(ZuordFirstTiColumnNr+MATCH(T$1,AllZuordWochStart,0)-1)))),AllZuordResId,$B39)))</f>
        <v>0</v>
      </c>
      <c r="U39" s="87" cm="1">
        <f t="array" aca="1" ref="U39" ca="1">IF($A39&lt;&gt;TXT_Zuord,"",IF(ISBLANK($B39),"Keine Res_Id",SUMIFS(INDIRECT(CONCATENATE(ADDRESS(ZuordFirstRow,(ZuordFirstTiColumnNr+MATCH(U$1,AllZuordWochStart,0)-1),,,"Zuordnung_Ressourcen"),":",ADDRESS(ZuordLastRow,(ZuordFirstTiColumnNr+MATCH(U$1,AllZuordWochStart,0)-1)))),AllZuordResId,$B39)))</f>
        <v>0</v>
      </c>
      <c r="V39" s="87" cm="1">
        <f t="array" aca="1" ref="V39" ca="1">IF($A39&lt;&gt;TXT_Zuord,"",IF(ISBLANK($B39),"Keine Res_Id",SUMIFS(INDIRECT(CONCATENATE(ADDRESS(ZuordFirstRow,(ZuordFirstTiColumnNr+MATCH(V$1,AllZuordWochStart,0)-1),,,"Zuordnung_Ressourcen"),":",ADDRESS(ZuordLastRow,(ZuordFirstTiColumnNr+MATCH(V$1,AllZuordWochStart,0)-1)))),AllZuordResId,$B39)))</f>
        <v>0</v>
      </c>
      <c r="W39" s="87" cm="1">
        <f t="array" aca="1" ref="W39" ca="1">IF($A39&lt;&gt;TXT_Zuord,"",IF(ISBLANK($B39),"Keine Res_Id",SUMIFS(INDIRECT(CONCATENATE(ADDRESS(ZuordFirstRow,(ZuordFirstTiColumnNr+MATCH(W$1,AllZuordWochStart,0)-1),,,"Zuordnung_Ressourcen"),":",ADDRESS(ZuordLastRow,(ZuordFirstTiColumnNr+MATCH(W$1,AllZuordWochStart,0)-1)))),AllZuordResId,$B39)))</f>
        <v>0</v>
      </c>
      <c r="X39" s="87" cm="1">
        <f t="array" aca="1" ref="X39" ca="1">IF($A39&lt;&gt;TXT_Zuord,"",IF(ISBLANK($B39),"Keine Res_Id",SUMIFS(INDIRECT(CONCATENATE(ADDRESS(ZuordFirstRow,(ZuordFirstTiColumnNr+MATCH(X$1,AllZuordWochStart,0)-1),,,"Zuordnung_Ressourcen"),":",ADDRESS(ZuordLastRow,(ZuordFirstTiColumnNr+MATCH(X$1,AllZuordWochStart,0)-1)))),AllZuordResId,$B39)))</f>
        <v>0</v>
      </c>
      <c r="Y39" s="87" cm="1">
        <f t="array" aca="1" ref="Y39" ca="1">IF($A39&lt;&gt;TXT_Zuord,"",IF(ISBLANK($B39),"Keine Res_Id",SUMIFS(INDIRECT(CONCATENATE(ADDRESS(ZuordFirstRow,(ZuordFirstTiColumnNr+MATCH(Y$1,AllZuordWochStart,0)-1),,,"Zuordnung_Ressourcen"),":",ADDRESS(ZuordLastRow,(ZuordFirstTiColumnNr+MATCH(Y$1,AllZuordWochStart,0)-1)))),AllZuordResId,$B39)))</f>
        <v>0</v>
      </c>
      <c r="Z39" s="87" cm="1">
        <f t="array" aca="1" ref="Z39" ca="1">IF($A39&lt;&gt;TXT_Zuord,"",IF(ISBLANK($B39),"Keine Res_Id",SUMIFS(INDIRECT(CONCATENATE(ADDRESS(ZuordFirstRow,(ZuordFirstTiColumnNr+MATCH(Z$1,AllZuordWochStart,0)-1),,,"Zuordnung_Ressourcen"),":",ADDRESS(ZuordLastRow,(ZuordFirstTiColumnNr+MATCH(Z$1,AllZuordWochStart,0)-1)))),AllZuordResId,$B39)))</f>
        <v>0</v>
      </c>
      <c r="AA39" s="87" cm="1">
        <f t="array" aca="1" ref="AA39" ca="1">IF($A39&lt;&gt;TXT_Zuord,"",IF(ISBLANK($B39),"Keine Res_Id",SUMIFS(INDIRECT(CONCATENATE(ADDRESS(ZuordFirstRow,(ZuordFirstTiColumnNr+MATCH(AA$1,AllZuordWochStart,0)-1),,,"Zuordnung_Ressourcen"),":",ADDRESS(ZuordLastRow,(ZuordFirstTiColumnNr+MATCH(AA$1,AllZuordWochStart,0)-1)))),AllZuordResId,$B39)))</f>
        <v>0</v>
      </c>
      <c r="AB39" s="87" cm="1">
        <f t="array" aca="1" ref="AB39" ca="1">IF($A39&lt;&gt;TXT_Zuord,"",IF(ISBLANK($B39),"Keine Res_Id",SUMIFS(INDIRECT(CONCATENATE(ADDRESS(ZuordFirstRow,(ZuordFirstTiColumnNr+MATCH(AB$1,AllZuordWochStart,0)-1),,,"Zuordnung_Ressourcen"),":",ADDRESS(ZuordLastRow,(ZuordFirstTiColumnNr+MATCH(AB$1,AllZuordWochStart,0)-1)))),AllZuordResId,$B39)))</f>
        <v>0</v>
      </c>
      <c r="AC39" s="87" cm="1">
        <f t="array" aca="1" ref="AC39" ca="1">IF($A39&lt;&gt;TXT_Zuord,"",IF(ISBLANK($B39),"Keine Res_Id",SUMIFS(INDIRECT(CONCATENATE(ADDRESS(ZuordFirstRow,(ZuordFirstTiColumnNr+MATCH(AC$1,AllZuordWochStart,0)-1),,,"Zuordnung_Ressourcen"),":",ADDRESS(ZuordLastRow,(ZuordFirstTiColumnNr+MATCH(AC$1,AllZuordWochStart,0)-1)))),AllZuordResId,$B39)))</f>
        <v>0</v>
      </c>
      <c r="AD39" s="87" cm="1">
        <f t="array" aca="1" ref="AD39" ca="1">IF($A39&lt;&gt;TXT_Zuord,"",IF(ISBLANK($B39),"Keine Res_Id",SUMIFS(INDIRECT(CONCATENATE(ADDRESS(ZuordFirstRow,(ZuordFirstTiColumnNr+MATCH(AD$1,AllZuordWochStart,0)-1),,,"Zuordnung_Ressourcen"),":",ADDRESS(ZuordLastRow,(ZuordFirstTiColumnNr+MATCH(AD$1,AllZuordWochStart,0)-1)))),AllZuordResId,$B39)))</f>
        <v>0</v>
      </c>
      <c r="AE39" s="87" cm="1">
        <f t="array" aca="1" ref="AE39" ca="1">IF($A39&lt;&gt;TXT_Zuord,"",IF(ISBLANK($B39),"Keine Res_Id",SUMIFS(INDIRECT(CONCATENATE(ADDRESS(ZuordFirstRow,(ZuordFirstTiColumnNr+MATCH(AE$1,AllZuordWochStart,0)-1),,,"Zuordnung_Ressourcen"),":",ADDRESS(ZuordLastRow,(ZuordFirstTiColumnNr+MATCH(AE$1,AllZuordWochStart,0)-1)))),AllZuordResId,$B39)))</f>
        <v>0</v>
      </c>
      <c r="AF39" s="87" cm="1">
        <f t="array" aca="1" ref="AF39" ca="1">IF($A39&lt;&gt;TXT_Zuord,"",IF(ISBLANK($B39),"Keine Res_Id",SUMIFS(INDIRECT(CONCATENATE(ADDRESS(ZuordFirstRow,(ZuordFirstTiColumnNr+MATCH(AF$1,AllZuordWochStart,0)-1),,,"Zuordnung_Ressourcen"),":",ADDRESS(ZuordLastRow,(ZuordFirstTiColumnNr+MATCH(AF$1,AllZuordWochStart,0)-1)))),AllZuordResId,$B39)))</f>
        <v>0</v>
      </c>
      <c r="AG39" s="87" cm="1">
        <f t="array" aca="1" ref="AG39" ca="1">IF($A39&lt;&gt;TXT_Zuord,"",IF(ISBLANK($B39),"Keine Res_Id",SUMIFS(INDIRECT(CONCATENATE(ADDRESS(ZuordFirstRow,(ZuordFirstTiColumnNr+MATCH(AG$1,AllZuordWochStart,0)-1),,,"Zuordnung_Ressourcen"),":",ADDRESS(ZuordLastRow,(ZuordFirstTiColumnNr+MATCH(AG$1,AllZuordWochStart,0)-1)))),AllZuordResId,$B39)))</f>
        <v>0</v>
      </c>
      <c r="AH39" s="87" cm="1">
        <f t="array" aca="1" ref="AH39" ca="1">IF($A39&lt;&gt;TXT_Zuord,"",IF(ISBLANK($B39),"Keine Res_Id",SUMIFS(INDIRECT(CONCATENATE(ADDRESS(ZuordFirstRow,(ZuordFirstTiColumnNr+MATCH(AH$1,AllZuordWochStart,0)-1),,,"Zuordnung_Ressourcen"),":",ADDRESS(ZuordLastRow,(ZuordFirstTiColumnNr+MATCH(AH$1,AllZuordWochStart,0)-1)))),AllZuordResId,$B39)))</f>
        <v>0</v>
      </c>
      <c r="AI39" s="87" cm="1">
        <f t="array" aca="1" ref="AI39" ca="1">IF($A39&lt;&gt;TXT_Zuord,"",IF(ISBLANK($B39),"Keine Res_Id",SUMIFS(INDIRECT(CONCATENATE(ADDRESS(ZuordFirstRow,(ZuordFirstTiColumnNr+MATCH(AI$1,AllZuordWochStart,0)-1),,,"Zuordnung_Ressourcen"),":",ADDRESS(ZuordLastRow,(ZuordFirstTiColumnNr+MATCH(AI$1,AllZuordWochStart,0)-1)))),AllZuordResId,$B39)))</f>
        <v>0</v>
      </c>
      <c r="AJ39" s="87" cm="1">
        <f t="array" aca="1" ref="AJ39" ca="1">IF($A39&lt;&gt;TXT_Zuord,"",IF(ISBLANK($B39),"Keine Res_Id",SUMIFS(INDIRECT(CONCATENATE(ADDRESS(ZuordFirstRow,(ZuordFirstTiColumnNr+MATCH(AJ$1,AllZuordWochStart,0)-1),,,"Zuordnung_Ressourcen"),":",ADDRESS(ZuordLastRow,(ZuordFirstTiColumnNr+MATCH(AJ$1,AllZuordWochStart,0)-1)))),AllZuordResId,$B39)))</f>
        <v>0</v>
      </c>
      <c r="AK39" s="87" cm="1">
        <f t="array" aca="1" ref="AK39" ca="1">IF($A39&lt;&gt;TXT_Zuord,"",IF(ISBLANK($B39),"Keine Res_Id",SUMIFS(INDIRECT(CONCATENATE(ADDRESS(ZuordFirstRow,(ZuordFirstTiColumnNr+MATCH(AK$1,AllZuordWochStart,0)-1),,,"Zuordnung_Ressourcen"),":",ADDRESS(ZuordLastRow,(ZuordFirstTiColumnNr+MATCH(AK$1,AllZuordWochStart,0)-1)))),AllZuordResId,$B39)))</f>
        <v>0</v>
      </c>
      <c r="AL39" s="87" cm="1">
        <f t="array" aca="1" ref="AL39" ca="1">IF($A39&lt;&gt;TXT_Zuord,"",IF(ISBLANK($B39),"Keine Res_Id",SUMIFS(INDIRECT(CONCATENATE(ADDRESS(ZuordFirstRow,(ZuordFirstTiColumnNr+MATCH(AL$1,AllZuordWochStart,0)-1),,,"Zuordnung_Ressourcen"),":",ADDRESS(ZuordLastRow,(ZuordFirstTiColumnNr+MATCH(AL$1,AllZuordWochStart,0)-1)))),AllZuordResId,$B39)))</f>
        <v>0</v>
      </c>
      <c r="AM39" s="87" cm="1">
        <f t="array" aca="1" ref="AM39" ca="1">IF($A39&lt;&gt;TXT_Zuord,"",IF(ISBLANK($B39),"Keine Res_Id",SUMIFS(INDIRECT(CONCATENATE(ADDRESS(ZuordFirstRow,(ZuordFirstTiColumnNr+MATCH(AM$1,AllZuordWochStart,0)-1),,,"Zuordnung_Ressourcen"),":",ADDRESS(ZuordLastRow,(ZuordFirstTiColumnNr+MATCH(AM$1,AllZuordWochStart,0)-1)))),AllZuordResId,$B39)))</f>
        <v>0</v>
      </c>
      <c r="AN39" s="87" cm="1">
        <f t="array" aca="1" ref="AN39" ca="1">IF($A39&lt;&gt;TXT_Zuord,"",IF(ISBLANK($B39),"Keine Res_Id",SUMIFS(INDIRECT(CONCATENATE(ADDRESS(ZuordFirstRow,(ZuordFirstTiColumnNr+MATCH(AN$1,AllZuordWochStart,0)-1),,,"Zuordnung_Ressourcen"),":",ADDRESS(ZuordLastRow,(ZuordFirstTiColumnNr+MATCH(AN$1,AllZuordWochStart,0)-1)))),AllZuordResId,$B39)))</f>
        <v>0</v>
      </c>
      <c r="AO39" s="87" cm="1">
        <f t="array" aca="1" ref="AO39" ca="1">IF($A39&lt;&gt;TXT_Zuord,"",IF(ISBLANK($B39),"Keine Res_Id",SUMIFS(INDIRECT(CONCATENATE(ADDRESS(ZuordFirstRow,(ZuordFirstTiColumnNr+MATCH(AO$1,AllZuordWochStart,0)-1),,,"Zuordnung_Ressourcen"),":",ADDRESS(ZuordLastRow,(ZuordFirstTiColumnNr+MATCH(AO$1,AllZuordWochStart,0)-1)))),AllZuordResId,$B39)))</f>
        <v>0</v>
      </c>
      <c r="AP39" s="87" cm="1">
        <f t="array" aca="1" ref="AP39" ca="1">IF($A39&lt;&gt;TXT_Zuord,"",IF(ISBLANK($B39),"Keine Res_Id",SUMIFS(INDIRECT(CONCATENATE(ADDRESS(ZuordFirstRow,(ZuordFirstTiColumnNr+MATCH(AP$1,AllZuordWochStart,0)-1),,,"Zuordnung_Ressourcen"),":",ADDRESS(ZuordLastRow,(ZuordFirstTiColumnNr+MATCH(AP$1,AllZuordWochStart,0)-1)))),AllZuordResId,$B39)))</f>
        <v>0</v>
      </c>
      <c r="AQ39" s="87" cm="1">
        <f t="array" aca="1" ref="AQ39" ca="1">IF($A39&lt;&gt;TXT_Zuord,"",IF(ISBLANK($B39),"Keine Res_Id",SUMIFS(INDIRECT(CONCATENATE(ADDRESS(ZuordFirstRow,(ZuordFirstTiColumnNr+MATCH(AQ$1,AllZuordWochStart,0)-1),,,"Zuordnung_Ressourcen"),":",ADDRESS(ZuordLastRow,(ZuordFirstTiColumnNr+MATCH(AQ$1,AllZuordWochStart,0)-1)))),AllZuordResId,$B39)))</f>
        <v>0</v>
      </c>
      <c r="AR39" s="87" cm="1">
        <f t="array" aca="1" ref="AR39" ca="1">IF($A39&lt;&gt;TXT_Zuord,"",IF(ISBLANK($B39),"Keine Res_Id",SUMIFS(INDIRECT(CONCATENATE(ADDRESS(ZuordFirstRow,(ZuordFirstTiColumnNr+MATCH(AR$1,AllZuordWochStart,0)-1),,,"Zuordnung_Ressourcen"),":",ADDRESS(ZuordLastRow,(ZuordFirstTiColumnNr+MATCH(AR$1,AllZuordWochStart,0)-1)))),AllZuordResId,$B39)))</f>
        <v>0</v>
      </c>
      <c r="AS39" s="87" cm="1">
        <f t="array" aca="1" ref="AS39" ca="1">IF($A39&lt;&gt;TXT_Zuord,"",IF(ISBLANK($B39),"Keine Res_Id",SUMIFS(INDIRECT(CONCATENATE(ADDRESS(ZuordFirstRow,(ZuordFirstTiColumnNr+MATCH(AS$1,AllZuordWochStart,0)-1),,,"Zuordnung_Ressourcen"),":",ADDRESS(ZuordLastRow,(ZuordFirstTiColumnNr+MATCH(AS$1,AllZuordWochStart,0)-1)))),AllZuordResId,$B39)))</f>
        <v>0</v>
      </c>
      <c r="AT39" s="87" cm="1">
        <f t="array" aca="1" ref="AT39" ca="1">IF($A39&lt;&gt;TXT_Zuord,"",IF(ISBLANK($B39),"Keine Res_Id",SUMIFS(INDIRECT(CONCATENATE(ADDRESS(ZuordFirstRow,(ZuordFirstTiColumnNr+MATCH(AT$1,AllZuordWochStart,0)-1),,,"Zuordnung_Ressourcen"),":",ADDRESS(ZuordLastRow,(ZuordFirstTiColumnNr+MATCH(AT$1,AllZuordWochStart,0)-1)))),AllZuordResId,$B39)))</f>
        <v>0</v>
      </c>
      <c r="AU39" s="87" cm="1">
        <f t="array" aca="1" ref="AU39" ca="1">IF($A39&lt;&gt;TXT_Zuord,"",IF(ISBLANK($B39),"Keine Res_Id",SUMIFS(INDIRECT(CONCATENATE(ADDRESS(ZuordFirstRow,(ZuordFirstTiColumnNr+MATCH(AU$1,AllZuordWochStart,0)-1),,,"Zuordnung_Ressourcen"),":",ADDRESS(ZuordLastRow,(ZuordFirstTiColumnNr+MATCH(AU$1,AllZuordWochStart,0)-1)))),AllZuordResId,$B39)))</f>
        <v>0</v>
      </c>
      <c r="AV39" s="87" cm="1">
        <f t="array" aca="1" ref="AV39" ca="1">IF($A39&lt;&gt;TXT_Zuord,"",IF(ISBLANK($B39),"Keine Res_Id",SUMIFS(INDIRECT(CONCATENATE(ADDRESS(ZuordFirstRow,(ZuordFirstTiColumnNr+MATCH(AV$1,AllZuordWochStart,0)-1),,,"Zuordnung_Ressourcen"),":",ADDRESS(ZuordLastRow,(ZuordFirstTiColumnNr+MATCH(AV$1,AllZuordWochStart,0)-1)))),AllZuordResId,$B39)))</f>
        <v>0</v>
      </c>
      <c r="AW39" s="87" cm="1">
        <f t="array" aca="1" ref="AW39" ca="1">IF($A39&lt;&gt;TXT_Zuord,"",IF(ISBLANK($B39),"Keine Res_Id",SUMIFS(INDIRECT(CONCATENATE(ADDRESS(ZuordFirstRow,(ZuordFirstTiColumnNr+MATCH(AW$1,AllZuordWochStart,0)-1),,,"Zuordnung_Ressourcen"),":",ADDRESS(ZuordLastRow,(ZuordFirstTiColumnNr+MATCH(AW$1,AllZuordWochStart,0)-1)))),AllZuordResId,$B39)))</f>
        <v>0</v>
      </c>
      <c r="AX39" s="87" cm="1">
        <f t="array" aca="1" ref="AX39" ca="1">IF($A39&lt;&gt;TXT_Zuord,"",IF(ISBLANK($B39),"Keine Res_Id",SUMIFS(INDIRECT(CONCATENATE(ADDRESS(ZuordFirstRow,(ZuordFirstTiColumnNr+MATCH(AX$1,AllZuordWochStart,0)-1),,,"Zuordnung_Ressourcen"),":",ADDRESS(ZuordLastRow,(ZuordFirstTiColumnNr+MATCH(AX$1,AllZuordWochStart,0)-1)))),AllZuordResId,$B39)))</f>
        <v>0</v>
      </c>
      <c r="AY39" s="87" cm="1">
        <f t="array" aca="1" ref="AY39" ca="1">IF($A39&lt;&gt;TXT_Zuord,"",IF(ISBLANK($B39),"Keine Res_Id",SUMIFS(INDIRECT(CONCATENATE(ADDRESS(ZuordFirstRow,(ZuordFirstTiColumnNr+MATCH(AY$1,AllZuordWochStart,0)-1),,,"Zuordnung_Ressourcen"),":",ADDRESS(ZuordLastRow,(ZuordFirstTiColumnNr+MATCH(AY$1,AllZuordWochStart,0)-1)))),AllZuordResId,$B39)))</f>
        <v>0</v>
      </c>
      <c r="AZ39" s="87" cm="1">
        <f t="array" aca="1" ref="AZ39" ca="1">IF($A39&lt;&gt;TXT_Zuord,"",IF(ISBLANK($B39),"Keine Res_Id",SUMIFS(INDIRECT(CONCATENATE(ADDRESS(ZuordFirstRow,(ZuordFirstTiColumnNr+MATCH(AZ$1,AllZuordWochStart,0)-1),,,"Zuordnung_Ressourcen"),":",ADDRESS(ZuordLastRow,(ZuordFirstTiColumnNr+MATCH(AZ$1,AllZuordWochStart,0)-1)))),AllZuordResId,$B39)))</f>
        <v>0</v>
      </c>
      <c r="BA39" s="87" cm="1">
        <f t="array" aca="1" ref="BA39" ca="1">IF($A39&lt;&gt;TXT_Zuord,"",IF(ISBLANK($B39),"Keine Res_Id",SUMIFS(INDIRECT(CONCATENATE(ADDRESS(ZuordFirstRow,(ZuordFirstTiColumnNr+MATCH(BA$1,AllZuordWochStart,0)-1),,,"Zuordnung_Ressourcen"),":",ADDRESS(ZuordLastRow,(ZuordFirstTiColumnNr+MATCH(BA$1,AllZuordWochStart,0)-1)))),AllZuordResId,$B39)))</f>
        <v>0</v>
      </c>
      <c r="BB39" s="87" cm="1">
        <f t="array" aca="1" ref="BB39" ca="1">IF($A39&lt;&gt;TXT_Zuord,"",IF(ISBLANK($B39),"Keine Res_Id",SUMIFS(INDIRECT(CONCATENATE(ADDRESS(ZuordFirstRow,(ZuordFirstTiColumnNr+MATCH(BB$1,AllZuordWochStart,0)-1),,,"Zuordnung_Ressourcen"),":",ADDRESS(ZuordLastRow,(ZuordFirstTiColumnNr+MATCH(BB$1,AllZuordWochStart,0)-1)))),AllZuordResId,$B39)))</f>
        <v>0</v>
      </c>
      <c r="BC39" s="87" cm="1">
        <f t="array" aca="1" ref="BC39" ca="1">IF($A39&lt;&gt;TXT_Zuord,"",IF(ISBLANK($B39),"Keine Res_Id",SUMIFS(INDIRECT(CONCATENATE(ADDRESS(ZuordFirstRow,(ZuordFirstTiColumnNr+MATCH(BC$1,AllZuordWochStart,0)-1),,,"Zuordnung_Ressourcen"),":",ADDRESS(ZuordLastRow,(ZuordFirstTiColumnNr+MATCH(BC$1,AllZuordWochStart,0)-1)))),AllZuordResId,$B39)))</f>
        <v>0</v>
      </c>
      <c r="BD39" s="87" cm="1">
        <f t="array" aca="1" ref="BD39" ca="1">IF($A39&lt;&gt;TXT_Zuord,"",IF(ISBLANK($B39),"Keine Res_Id",SUMIFS(INDIRECT(CONCATENATE(ADDRESS(ZuordFirstRow,(ZuordFirstTiColumnNr+MATCH(BD$1,AllZuordWochStart,0)-1),,,"Zuordnung_Ressourcen"),":",ADDRESS(ZuordLastRow,(ZuordFirstTiColumnNr+MATCH(BD$1,AllZuordWochStart,0)-1)))),AllZuordResId,$B39)))</f>
        <v>0</v>
      </c>
      <c r="BE39" s="87" cm="1">
        <f t="array" aca="1" ref="BE39" ca="1">IF($A39&lt;&gt;TXT_Zuord,"",IF(ISBLANK($B39),"Keine Res_Id",SUMIFS(INDIRECT(CONCATENATE(ADDRESS(ZuordFirstRow,(ZuordFirstTiColumnNr+MATCH(BE$1,AllZuordWochStart,0)-1),,,"Zuordnung_Ressourcen"),":",ADDRESS(ZuordLastRow,(ZuordFirstTiColumnNr+MATCH(BE$1,AllZuordWochStart,0)-1)))),AllZuordResId,$B39)))</f>
        <v>0</v>
      </c>
      <c r="BF39" s="87" cm="1">
        <f t="array" aca="1" ref="BF39" ca="1">IF($A39&lt;&gt;TXT_Zuord,"",IF(ISBLANK($B39),"Keine Res_Id",SUMIFS(INDIRECT(CONCATENATE(ADDRESS(ZuordFirstRow,(ZuordFirstTiColumnNr+MATCH(BF$1,AllZuordWochStart,0)-1),,,"Zuordnung_Ressourcen"),":",ADDRESS(ZuordLastRow,(ZuordFirstTiColumnNr+MATCH(BF$1,AllZuordWochStart,0)-1)))),AllZuordResId,$B39)))</f>
        <v>0</v>
      </c>
      <c r="BG39" s="87" cm="1">
        <f t="array" aca="1" ref="BG39" ca="1">IF($A39&lt;&gt;TXT_Zuord,"",IF(ISBLANK($B39),"Keine Res_Id",SUMIFS(INDIRECT(CONCATENATE(ADDRESS(ZuordFirstRow,(ZuordFirstTiColumnNr+MATCH(BG$1,AllZuordWochStart,0)-1),,,"Zuordnung_Ressourcen"),":",ADDRESS(ZuordLastRow,(ZuordFirstTiColumnNr+MATCH(BG$1,AllZuordWochStart,0)-1)))),AllZuordResId,$B39)))</f>
        <v>0</v>
      </c>
      <c r="BH39" s="87" cm="1">
        <f t="array" aca="1" ref="BH39" ca="1">IF($A39&lt;&gt;TXT_Zuord,"",IF(ISBLANK($B39),"Keine Res_Id",SUMIFS(INDIRECT(CONCATENATE(ADDRESS(ZuordFirstRow,(ZuordFirstTiColumnNr+MATCH(BH$1,AllZuordWochStart,0)-1),,,"Zuordnung_Ressourcen"),":",ADDRESS(ZuordLastRow,(ZuordFirstTiColumnNr+MATCH(BH$1,AllZuordWochStart,0)-1)))),AllZuordResId,$B39)))</f>
        <v>0</v>
      </c>
      <c r="BI39" s="87" cm="1">
        <f t="array" aca="1" ref="BI39" ca="1">IF($A39&lt;&gt;TXT_Zuord,"",IF(ISBLANK($B39),"Keine Res_Id",SUMIFS(INDIRECT(CONCATENATE(ADDRESS(ZuordFirstRow,(ZuordFirstTiColumnNr+MATCH(BI$1,AllZuordWochStart,0)-1),,,"Zuordnung_Ressourcen"),":",ADDRESS(ZuordLastRow,(ZuordFirstTiColumnNr+MATCH(BI$1,AllZuordWochStart,0)-1)))),AllZuordResId,$B39)))</f>
        <v>0</v>
      </c>
      <c r="BJ39" s="87" cm="1">
        <f t="array" aca="1" ref="BJ39" ca="1">IF($A39&lt;&gt;TXT_Zuord,"",IF(ISBLANK($B39),"Keine Res_Id",SUMIFS(INDIRECT(CONCATENATE(ADDRESS(ZuordFirstRow,(ZuordFirstTiColumnNr+MATCH(BJ$1,AllZuordWochStart,0)-1),,,"Zuordnung_Ressourcen"),":",ADDRESS(ZuordLastRow,(ZuordFirstTiColumnNr+MATCH(BJ$1,AllZuordWochStart,0)-1)))),AllZuordResId,$B39)))</f>
        <v>0</v>
      </c>
      <c r="BK39" s="87" cm="1">
        <f t="array" aca="1" ref="BK39" ca="1">IF($A39&lt;&gt;TXT_Zuord,"",IF(ISBLANK($B39),"Keine Res_Id",SUMIFS(INDIRECT(CONCATENATE(ADDRESS(ZuordFirstRow,(ZuordFirstTiColumnNr+MATCH(BK$1,AllZuordWochStart,0)-1),,,"Zuordnung_Ressourcen"),":",ADDRESS(ZuordLastRow,(ZuordFirstTiColumnNr+MATCH(BK$1,AllZuordWochStart,0)-1)))),AllZuordResId,$B39)))</f>
        <v>0</v>
      </c>
      <c r="BL39" s="87" cm="1">
        <f t="array" aca="1" ref="BL39" ca="1">IF($A39&lt;&gt;TXT_Zuord,"",IF(ISBLANK($B39),"Keine Res_Id",SUMIFS(INDIRECT(CONCATENATE(ADDRESS(ZuordFirstRow,(ZuordFirstTiColumnNr+MATCH(BL$1,AllZuordWochStart,0)-1),,,"Zuordnung_Ressourcen"),":",ADDRESS(ZuordLastRow,(ZuordFirstTiColumnNr+MATCH(BL$1,AllZuordWochStart,0)-1)))),AllZuordResId,$B39)))</f>
        <v>0</v>
      </c>
      <c r="BM39" s="87" cm="1">
        <f t="array" aca="1" ref="BM39" ca="1">IF($A39&lt;&gt;TXT_Zuord,"",IF(ISBLANK($B39),"Keine Res_Id",SUMIFS(INDIRECT(CONCATENATE(ADDRESS(ZuordFirstRow,(ZuordFirstTiColumnNr+MATCH(BM$1,AllZuordWochStart,0)-1),,,"Zuordnung_Ressourcen"),":",ADDRESS(ZuordLastRow,(ZuordFirstTiColumnNr+MATCH(BM$1,AllZuordWochStart,0)-1)))),AllZuordResId,$B39)))</f>
        <v>0</v>
      </c>
      <c r="BN39" s="87" cm="1">
        <f t="array" aca="1" ref="BN39" ca="1">IF($A39&lt;&gt;TXT_Zuord,"",IF(ISBLANK($B39),"Keine Res_Id",SUMIFS(INDIRECT(CONCATENATE(ADDRESS(ZuordFirstRow,(ZuordFirstTiColumnNr+MATCH(BN$1,AllZuordWochStart,0)-1),,,"Zuordnung_Ressourcen"),":",ADDRESS(ZuordLastRow,(ZuordFirstTiColumnNr+MATCH(BN$1,AllZuordWochStart,0)-1)))),AllZuordResId,$B39)))</f>
        <v>0</v>
      </c>
      <c r="BO39" s="87" cm="1">
        <f t="array" aca="1" ref="BO39" ca="1">IF($A39&lt;&gt;TXT_Zuord,"",IF(ISBLANK($B39),"Keine Res_Id",SUMIFS(INDIRECT(CONCATENATE(ADDRESS(ZuordFirstRow,(ZuordFirstTiColumnNr+MATCH(BO$1,AllZuordWochStart,0)-1),,,"Zuordnung_Ressourcen"),":",ADDRESS(ZuordLastRow,(ZuordFirstTiColumnNr+MATCH(BO$1,AllZuordWochStart,0)-1)))),AllZuordResId,$B39)))</f>
        <v>0</v>
      </c>
      <c r="BP39" s="87" cm="1">
        <f t="array" aca="1" ref="BP39" ca="1">IF($A39&lt;&gt;TXT_Zuord,"",IF(ISBLANK($B39),"Keine Res_Id",SUMIFS(INDIRECT(CONCATENATE(ADDRESS(ZuordFirstRow,(ZuordFirstTiColumnNr+MATCH(BP$1,AllZuordWochStart,0)-1),,,"Zuordnung_Ressourcen"),":",ADDRESS(ZuordLastRow,(ZuordFirstTiColumnNr+MATCH(BP$1,AllZuordWochStart,0)-1)))),AllZuordResId,$B39)))</f>
        <v>0</v>
      </c>
      <c r="BQ39" s="87" cm="1">
        <f t="array" aca="1" ref="BQ39" ca="1">IF($A39&lt;&gt;TXT_Zuord,"",IF(ISBLANK($B39),"Keine Res_Id",SUMIFS(INDIRECT(CONCATENATE(ADDRESS(ZuordFirstRow,(ZuordFirstTiColumnNr+MATCH(BQ$1,AllZuordWochStart,0)-1),,,"Zuordnung_Ressourcen"),":",ADDRESS(ZuordLastRow,(ZuordFirstTiColumnNr+MATCH(BQ$1,AllZuordWochStart,0)-1)))),AllZuordResId,$B39)))</f>
        <v>0</v>
      </c>
      <c r="BR39" s="87" cm="1">
        <f t="array" aca="1" ref="BR39" ca="1">IF($A39&lt;&gt;TXT_Zuord,"",IF(ISBLANK($B39),"Keine Res_Id",SUMIFS(INDIRECT(CONCATENATE(ADDRESS(ZuordFirstRow,(ZuordFirstTiColumnNr+MATCH(BR$1,AllZuordWochStart,0)-1),,,"Zuordnung_Ressourcen"),":",ADDRESS(ZuordLastRow,(ZuordFirstTiColumnNr+MATCH(BR$1,AllZuordWochStart,0)-1)))),AllZuordResId,$B39)))</f>
        <v>0</v>
      </c>
      <c r="BS39" s="87" cm="1">
        <f t="array" aca="1" ref="BS39" ca="1">IF($A39&lt;&gt;TXT_Zuord,"",IF(ISBLANK($B39),"Keine Res_Id",SUMIFS(INDIRECT(CONCATENATE(ADDRESS(ZuordFirstRow,(ZuordFirstTiColumnNr+MATCH(BS$1,AllZuordWochStart,0)-1),,,"Zuordnung_Ressourcen"),":",ADDRESS(ZuordLastRow,(ZuordFirstTiColumnNr+MATCH(BS$1,AllZuordWochStart,0)-1)))),AllZuordResId,$B39)))</f>
        <v>0</v>
      </c>
      <c r="BT39" s="87" cm="1">
        <f t="array" aca="1" ref="BT39" ca="1">IF($A39&lt;&gt;TXT_Zuord,"",IF(ISBLANK($B39),"Keine Res_Id",SUMIFS(INDIRECT(CONCATENATE(ADDRESS(ZuordFirstRow,(ZuordFirstTiColumnNr+MATCH(BT$1,AllZuordWochStart,0)-1),,,"Zuordnung_Ressourcen"),":",ADDRESS(ZuordLastRow,(ZuordFirstTiColumnNr+MATCH(BT$1,AllZuordWochStart,0)-1)))),AllZuordResId,$B39)))</f>
        <v>0</v>
      </c>
      <c r="BU39" s="87" cm="1">
        <f t="array" aca="1" ref="BU39" ca="1">IF($A39&lt;&gt;TXT_Zuord,"",IF(ISBLANK($B39),"Keine Res_Id",SUMIFS(INDIRECT(CONCATENATE(ADDRESS(ZuordFirstRow,(ZuordFirstTiColumnNr+MATCH(BU$1,AllZuordWochStart,0)-1),,,"Zuordnung_Ressourcen"),":",ADDRESS(ZuordLastRow,(ZuordFirstTiColumnNr+MATCH(BU$1,AllZuordWochStart,0)-1)))),AllZuordResId,$B39)))</f>
        <v>0</v>
      </c>
      <c r="BV39" s="87" cm="1">
        <f t="array" aca="1" ref="BV39" ca="1">IF($A39&lt;&gt;TXT_Zuord,"",IF(ISBLANK($B39),"Keine Res_Id",SUMIFS(INDIRECT(CONCATENATE(ADDRESS(ZuordFirstRow,(ZuordFirstTiColumnNr+MATCH(BV$1,AllZuordWochStart,0)-1),,,"Zuordnung_Ressourcen"),":",ADDRESS(ZuordLastRow,(ZuordFirstTiColumnNr+MATCH(BV$1,AllZuordWochStart,0)-1)))),AllZuordResId,$B39)))</f>
        <v>0</v>
      </c>
      <c r="BW39" s="87" cm="1">
        <f t="array" aca="1" ref="BW39" ca="1">IF($A39&lt;&gt;TXT_Zuord,"",IF(ISBLANK($B39),"Keine Res_Id",SUMIFS(INDIRECT(CONCATENATE(ADDRESS(ZuordFirstRow,(ZuordFirstTiColumnNr+MATCH(BW$1,AllZuordWochStart,0)-1),,,"Zuordnung_Ressourcen"),":",ADDRESS(ZuordLastRow,(ZuordFirstTiColumnNr+MATCH(BW$1,AllZuordWochStart,0)-1)))),AllZuordResId,$B39)))</f>
        <v>0</v>
      </c>
      <c r="BX39" s="87" cm="1">
        <f t="array" aca="1" ref="BX39" ca="1">IF($A39&lt;&gt;TXT_Zuord,"",IF(ISBLANK($B39),"Keine Res_Id",SUMIFS(INDIRECT(CONCATENATE(ADDRESS(ZuordFirstRow,(ZuordFirstTiColumnNr+MATCH(BX$1,AllZuordWochStart,0)-1),,,"Zuordnung_Ressourcen"),":",ADDRESS(ZuordLastRow,(ZuordFirstTiColumnNr+MATCH(BX$1,AllZuordWochStart,0)-1)))),AllZuordResId,$B39)))</f>
        <v>0</v>
      </c>
      <c r="BY39" s="87" cm="1">
        <f t="array" aca="1" ref="BY39" ca="1">IF($A39&lt;&gt;TXT_Zuord,"",IF(ISBLANK($B39),"Keine Res_Id",SUMIFS(INDIRECT(CONCATENATE(ADDRESS(ZuordFirstRow,(ZuordFirstTiColumnNr+MATCH(BY$1,AllZuordWochStart,0)-1),,,"Zuordnung_Ressourcen"),":",ADDRESS(ZuordLastRow,(ZuordFirstTiColumnNr+MATCH(BY$1,AllZuordWochStart,0)-1)))),AllZuordResId,$B39)))</f>
        <v>0</v>
      </c>
      <c r="BZ39" s="87" cm="1">
        <f t="array" aca="1" ref="BZ39" ca="1">IF($A39&lt;&gt;TXT_Zuord,"",IF(ISBLANK($B39),"Keine Res_Id",SUMIFS(INDIRECT(CONCATENATE(ADDRESS(ZuordFirstRow,(ZuordFirstTiColumnNr+MATCH(BZ$1,AllZuordWochStart,0)-1),,,"Zuordnung_Ressourcen"),":",ADDRESS(ZuordLastRow,(ZuordFirstTiColumnNr+MATCH(BZ$1,AllZuordWochStart,0)-1)))),AllZuordResId,$B39)))</f>
        <v>0</v>
      </c>
      <c r="CA39" s="87" cm="1">
        <f t="array" aca="1" ref="CA39" ca="1">IF($A39&lt;&gt;TXT_Zuord,"",IF(ISBLANK($B39),"Keine Res_Id",SUMIFS(INDIRECT(CONCATENATE(ADDRESS(ZuordFirstRow,(ZuordFirstTiColumnNr+MATCH(CA$1,AllZuordWochStart,0)-1),,,"Zuordnung_Ressourcen"),":",ADDRESS(ZuordLastRow,(ZuordFirstTiColumnNr+MATCH(CA$1,AllZuordWochStart,0)-1)))),AllZuordResId,$B39)))</f>
        <v>0</v>
      </c>
      <c r="CB39" s="87" cm="1">
        <f t="array" aca="1" ref="CB39" ca="1">IF($A39&lt;&gt;TXT_Zuord,"",IF(ISBLANK($B39),"Keine Res_Id",SUMIFS(INDIRECT(CONCATENATE(ADDRESS(ZuordFirstRow,(ZuordFirstTiColumnNr+MATCH(CB$1,AllZuordWochStart,0)-1),,,"Zuordnung_Ressourcen"),":",ADDRESS(ZuordLastRow,(ZuordFirstTiColumnNr+MATCH(CB$1,AllZuordWochStart,0)-1)))),AllZuordResId,$B39)))</f>
        <v>0</v>
      </c>
      <c r="CC39" s="87" cm="1">
        <f t="array" aca="1" ref="CC39" ca="1">IF($A39&lt;&gt;TXT_Zuord,"",IF(ISBLANK($B39),"Keine Res_Id",SUMIFS(INDIRECT(CONCATENATE(ADDRESS(ZuordFirstRow,(ZuordFirstTiColumnNr+MATCH(CC$1,AllZuordWochStart,0)-1),,,"Zuordnung_Ressourcen"),":",ADDRESS(ZuordLastRow,(ZuordFirstTiColumnNr+MATCH(CC$1,AllZuordWochStart,0)-1)))),AllZuordResId,$B39)))</f>
        <v>0</v>
      </c>
      <c r="CD39" s="87" cm="1">
        <f t="array" aca="1" ref="CD39" ca="1">IF($A39&lt;&gt;TXT_Zuord,"",IF(ISBLANK($B39),"Keine Res_Id",SUMIFS(INDIRECT(CONCATENATE(ADDRESS(ZuordFirstRow,(ZuordFirstTiColumnNr+MATCH(CD$1,AllZuordWochStart,0)-1),,,"Zuordnung_Ressourcen"),":",ADDRESS(ZuordLastRow,(ZuordFirstTiColumnNr+MATCH(CD$1,AllZuordWochStart,0)-1)))),AllZuordResId,$B39)))</f>
        <v>0</v>
      </c>
      <c r="CE39" s="87" cm="1">
        <f t="array" aca="1" ref="CE39" ca="1">IF($A39&lt;&gt;TXT_Zuord,"",IF(ISBLANK($B39),"Keine Res_Id",SUMIFS(INDIRECT(CONCATENATE(ADDRESS(ZuordFirstRow,(ZuordFirstTiColumnNr+MATCH(CE$1,AllZuordWochStart,0)-1),,,"Zuordnung_Ressourcen"),":",ADDRESS(ZuordLastRow,(ZuordFirstTiColumnNr+MATCH(CE$1,AllZuordWochStart,0)-1)))),AllZuordResId,$B39)))</f>
        <v>0</v>
      </c>
      <c r="CF39" s="87" cm="1">
        <f t="array" aca="1" ref="CF39" ca="1">IF($A39&lt;&gt;TXT_Zuord,"",IF(ISBLANK($B39),"Keine Res_Id",SUMIFS(INDIRECT(CONCATENATE(ADDRESS(ZuordFirstRow,(ZuordFirstTiColumnNr+MATCH(CF$1,AllZuordWochStart,0)-1),,,"Zuordnung_Ressourcen"),":",ADDRESS(ZuordLastRow,(ZuordFirstTiColumnNr+MATCH(CF$1,AllZuordWochStart,0)-1)))),AllZuordResId,$B39)))</f>
        <v>0</v>
      </c>
      <c r="CG39" s="87" cm="1">
        <f t="array" aca="1" ref="CG39" ca="1">IF($A39&lt;&gt;TXT_Zuord,"",IF(ISBLANK($B39),"Keine Res_Id",SUMIFS(INDIRECT(CONCATENATE(ADDRESS(ZuordFirstRow,(ZuordFirstTiColumnNr+MATCH(CG$1,AllZuordWochStart,0)-1),,,"Zuordnung_Ressourcen"),":",ADDRESS(ZuordLastRow,(ZuordFirstTiColumnNr+MATCH(CG$1,AllZuordWochStart,0)-1)))),AllZuordResId,$B39)))</f>
        <v>0</v>
      </c>
      <c r="CH39" s="87" cm="1">
        <f t="array" aca="1" ref="CH39" ca="1">IF($A39&lt;&gt;TXT_Zuord,"",IF(ISBLANK($B39),"Keine Res_Id",SUMIFS(INDIRECT(CONCATENATE(ADDRESS(ZuordFirstRow,(ZuordFirstTiColumnNr+MATCH(CH$1,AllZuordWochStart,0)-1),,,"Zuordnung_Ressourcen"),":",ADDRESS(ZuordLastRow,(ZuordFirstTiColumnNr+MATCH(CH$1,AllZuordWochStart,0)-1)))),AllZuordResId,$B39)))</f>
        <v>0</v>
      </c>
      <c r="CI39" s="87" cm="1">
        <f t="array" aca="1" ref="CI39" ca="1">IF($A39&lt;&gt;TXT_Zuord,"",IF(ISBLANK($B39),"Keine Res_Id",SUMIFS(INDIRECT(CONCATENATE(ADDRESS(ZuordFirstRow,(ZuordFirstTiColumnNr+MATCH(CI$1,AllZuordWochStart,0)-1),,,"Zuordnung_Ressourcen"),":",ADDRESS(ZuordLastRow,(ZuordFirstTiColumnNr+MATCH(CI$1,AllZuordWochStart,0)-1)))),AllZuordResId,$B39)))</f>
        <v>0</v>
      </c>
      <c r="CJ39" s="87" cm="1">
        <f t="array" aca="1" ref="CJ39" ca="1">IF($A39&lt;&gt;TXT_Zuord,"",IF(ISBLANK($B39),"Keine Res_Id",SUMIFS(INDIRECT(CONCATENATE(ADDRESS(ZuordFirstRow,(ZuordFirstTiColumnNr+MATCH(CJ$1,AllZuordWochStart,0)-1),,,"Zuordnung_Ressourcen"),":",ADDRESS(ZuordLastRow,(ZuordFirstTiColumnNr+MATCH(CJ$1,AllZuordWochStart,0)-1)))),AllZuordResId,$B39)))</f>
        <v>0</v>
      </c>
      <c r="CK39" s="87" cm="1">
        <f t="array" aca="1" ref="CK39" ca="1">IF($A39&lt;&gt;TXT_Zuord,"",IF(ISBLANK($B39),"Keine Res_Id",SUMIFS(INDIRECT(CONCATENATE(ADDRESS(ZuordFirstRow,(ZuordFirstTiColumnNr+MATCH(CK$1,AllZuordWochStart,0)-1),,,"Zuordnung_Ressourcen"),":",ADDRESS(ZuordLastRow,(ZuordFirstTiColumnNr+MATCH(CK$1,AllZuordWochStart,0)-1)))),AllZuordResId,$B39)))</f>
        <v>0</v>
      </c>
      <c r="CL39" s="87" cm="1">
        <f t="array" aca="1" ref="CL39" ca="1">IF($A39&lt;&gt;TXT_Zuord,"",IF(ISBLANK($B39),"Keine Res_Id",SUMIFS(INDIRECT(CONCATENATE(ADDRESS(ZuordFirstRow,(ZuordFirstTiColumnNr+MATCH(CL$1,AllZuordWochStart,0)-1),,,"Zuordnung_Ressourcen"),":",ADDRESS(ZuordLastRow,(ZuordFirstTiColumnNr+MATCH(CL$1,AllZuordWochStart,0)-1)))),AllZuordResId,$B39)))</f>
        <v>0</v>
      </c>
      <c r="CM39" s="87" cm="1">
        <f t="array" aca="1" ref="CM39" ca="1">IF($A39&lt;&gt;TXT_Zuord,"",IF(ISBLANK($B39),"Keine Res_Id",SUMIFS(INDIRECT(CONCATENATE(ADDRESS(ZuordFirstRow,(ZuordFirstTiColumnNr+MATCH(CM$1,AllZuordWochStart,0)-1),,,"Zuordnung_Ressourcen"),":",ADDRESS(ZuordLastRow,(ZuordFirstTiColumnNr+MATCH(CM$1,AllZuordWochStart,0)-1)))),AllZuordResId,$B39)))</f>
        <v>0</v>
      </c>
      <c r="CN39" s="87" cm="1">
        <f t="array" aca="1" ref="CN39" ca="1">IF($A39&lt;&gt;TXT_Zuord,"",IF(ISBLANK($B39),"Keine Res_Id",SUMIFS(INDIRECT(CONCATENATE(ADDRESS(ZuordFirstRow,(ZuordFirstTiColumnNr+MATCH(CN$1,AllZuordWochStart,0)-1),,,"Zuordnung_Ressourcen"),":",ADDRESS(ZuordLastRow,(ZuordFirstTiColumnNr+MATCH(CN$1,AllZuordWochStart,0)-1)))),AllZuordResId,$B39)))</f>
        <v>0</v>
      </c>
      <c r="CO39" s="87" cm="1">
        <f t="array" aca="1" ref="CO39" ca="1">IF($A39&lt;&gt;TXT_Zuord,"",IF(ISBLANK($B39),"Keine Res_Id",SUMIFS(INDIRECT(CONCATENATE(ADDRESS(ZuordFirstRow,(ZuordFirstTiColumnNr+MATCH(CO$1,AllZuordWochStart,0)-1),,,"Zuordnung_Ressourcen"),":",ADDRESS(ZuordLastRow,(ZuordFirstTiColumnNr+MATCH(CO$1,AllZuordWochStart,0)-1)))),AllZuordResId,$B39)))</f>
        <v>0</v>
      </c>
      <c r="CP39" s="87" cm="1">
        <f t="array" aca="1" ref="CP39" ca="1">IF($A39&lt;&gt;TXT_Zuord,"",IF(ISBLANK($B39),"Keine Res_Id",SUMIFS(INDIRECT(CONCATENATE(ADDRESS(ZuordFirstRow,(ZuordFirstTiColumnNr+MATCH(CP$1,AllZuordWochStart,0)-1),,,"Zuordnung_Ressourcen"),":",ADDRESS(ZuordLastRow,(ZuordFirstTiColumnNr+MATCH(CP$1,AllZuordWochStart,0)-1)))),AllZuordResId,$B39)))</f>
        <v>0</v>
      </c>
      <c r="CQ39" s="87" cm="1">
        <f t="array" aca="1" ref="CQ39" ca="1">IF($A39&lt;&gt;TXT_Zuord,"",IF(ISBLANK($B39),"Keine Res_Id",SUMIFS(INDIRECT(CONCATENATE(ADDRESS(ZuordFirstRow,(ZuordFirstTiColumnNr+MATCH(CQ$1,AllZuordWochStart,0)-1),,,"Zuordnung_Ressourcen"),":",ADDRESS(ZuordLastRow,(ZuordFirstTiColumnNr+MATCH(CQ$1,AllZuordWochStart,0)-1)))),AllZuordResId,$B39)))</f>
        <v>0</v>
      </c>
      <c r="CR39" s="87" cm="1">
        <f t="array" aca="1" ref="CR39" ca="1">IF($A39&lt;&gt;TXT_Zuord,"",IF(ISBLANK($B39),"Keine Res_Id",SUMIFS(INDIRECT(CONCATENATE(ADDRESS(ZuordFirstRow,(ZuordFirstTiColumnNr+MATCH(CR$1,AllZuordWochStart,0)-1),,,"Zuordnung_Ressourcen"),":",ADDRESS(ZuordLastRow,(ZuordFirstTiColumnNr+MATCH(CR$1,AllZuordWochStart,0)-1)))),AllZuordResId,$B39)))</f>
        <v>0</v>
      </c>
      <c r="CS39" s="87" cm="1">
        <f t="array" aca="1" ref="CS39" ca="1">IF($A39&lt;&gt;TXT_Zuord,"",IF(ISBLANK($B39),"Keine Res_Id",SUMIFS(INDIRECT(CONCATENATE(ADDRESS(ZuordFirstRow,(ZuordFirstTiColumnNr+MATCH(CS$1,AllZuordWochStart,0)-1),,,"Zuordnung_Ressourcen"),":",ADDRESS(ZuordLastRow,(ZuordFirstTiColumnNr+MATCH(CS$1,AllZuordWochStart,0)-1)))),AllZuordResId,$B39)))</f>
        <v>0</v>
      </c>
      <c r="CT39" s="87" cm="1">
        <f t="array" aca="1" ref="CT39" ca="1">IF($A39&lt;&gt;TXT_Zuord,"",IF(ISBLANK($B39),"Keine Res_Id",SUMIFS(INDIRECT(CONCATENATE(ADDRESS(ZuordFirstRow,(ZuordFirstTiColumnNr+MATCH(CT$1,AllZuordWochStart,0)-1),,,"Zuordnung_Ressourcen"),":",ADDRESS(ZuordLastRow,(ZuordFirstTiColumnNr+MATCH(CT$1,AllZuordWochStart,0)-1)))),AllZuordResId,$B39)))</f>
        <v>0</v>
      </c>
      <c r="CU39" s="87" cm="1">
        <f t="array" aca="1" ref="CU39" ca="1">IF($A39&lt;&gt;TXT_Zuord,"",IF(ISBLANK($B39),"Keine Res_Id",SUMIFS(INDIRECT(CONCATENATE(ADDRESS(ZuordFirstRow,(ZuordFirstTiColumnNr+MATCH(CU$1,AllZuordWochStart,0)-1),,,"Zuordnung_Ressourcen"),":",ADDRESS(ZuordLastRow,(ZuordFirstTiColumnNr+MATCH(CU$1,AllZuordWochStart,0)-1)))),AllZuordResId,$B39)))</f>
        <v>0</v>
      </c>
      <c r="CV39" s="87" cm="1">
        <f t="array" aca="1" ref="CV39" ca="1">IF($A39&lt;&gt;TXT_Zuord,"",IF(ISBLANK($B39),"Keine Res_Id",SUMIFS(INDIRECT(CONCATENATE(ADDRESS(ZuordFirstRow,(ZuordFirstTiColumnNr+MATCH(CV$1,AllZuordWochStart,0)-1),,,"Zuordnung_Ressourcen"),":",ADDRESS(ZuordLastRow,(ZuordFirstTiColumnNr+MATCH(CV$1,AllZuordWochStart,0)-1)))),AllZuordResId,$B39)))</f>
        <v>0</v>
      </c>
      <c r="CW39" s="87" cm="1">
        <f t="array" aca="1" ref="CW39" ca="1">IF($A39&lt;&gt;TXT_Zuord,"",IF(ISBLANK($B39),"Keine Res_Id",SUMIFS(INDIRECT(CONCATENATE(ADDRESS(ZuordFirstRow,(ZuordFirstTiColumnNr+MATCH(CW$1,AllZuordWochStart,0)-1),,,"Zuordnung_Ressourcen"),":",ADDRESS(ZuordLastRow,(ZuordFirstTiColumnNr+MATCH(CW$1,AllZuordWochStart,0)-1)))),AllZuordResId,$B39)))</f>
        <v>0</v>
      </c>
      <c r="CX39" s="87" cm="1">
        <f t="array" aca="1" ref="CX39" ca="1">IF($A39&lt;&gt;TXT_Zuord,"",IF(ISBLANK($B39),"Keine Res_Id",SUMIFS(INDIRECT(CONCATENATE(ADDRESS(ZuordFirstRow,(ZuordFirstTiColumnNr+MATCH(CX$1,AllZuordWochStart,0)-1),,,"Zuordnung_Ressourcen"),":",ADDRESS(ZuordLastRow,(ZuordFirstTiColumnNr+MATCH(CX$1,AllZuordWochStart,0)-1)))),AllZuordResId,$B39)))</f>
        <v>0</v>
      </c>
      <c r="CY39" s="87" cm="1">
        <f t="array" aca="1" ref="CY39" ca="1">IF($A39&lt;&gt;TXT_Zuord,"",IF(ISBLANK($B39),"Keine Res_Id",SUMIFS(INDIRECT(CONCATENATE(ADDRESS(ZuordFirstRow,(ZuordFirstTiColumnNr+MATCH(CY$1,AllZuordWochStart,0)-1),,,"Zuordnung_Ressourcen"),":",ADDRESS(ZuordLastRow,(ZuordFirstTiColumnNr+MATCH(CY$1,AllZuordWochStart,0)-1)))),AllZuordResId,$B39)))</f>
        <v>0</v>
      </c>
      <c r="CZ39" s="87" cm="1">
        <f t="array" aca="1" ref="CZ39" ca="1">IF($A39&lt;&gt;TXT_Zuord,"",IF(ISBLANK($B39),"Keine Res_Id",SUMIFS(INDIRECT(CONCATENATE(ADDRESS(ZuordFirstRow,(ZuordFirstTiColumnNr+MATCH(CZ$1,AllZuordWochStart,0)-1),,,"Zuordnung_Ressourcen"),":",ADDRESS(ZuordLastRow,(ZuordFirstTiColumnNr+MATCH(CZ$1,AllZuordWochStart,0)-1)))),AllZuordResId,$B39)))</f>
        <v>0</v>
      </c>
      <c r="DA39" s="87" cm="1">
        <f t="array" aca="1" ref="DA39" ca="1">IF($A39&lt;&gt;TXT_Zuord,"",IF(ISBLANK($B39),"Keine Res_Id",SUMIFS(INDIRECT(CONCATENATE(ADDRESS(ZuordFirstRow,(ZuordFirstTiColumnNr+MATCH(DA$1,AllZuordWochStart,0)-1),,,"Zuordnung_Ressourcen"),":",ADDRESS(ZuordLastRow,(ZuordFirstTiColumnNr+MATCH(DA$1,AllZuordWochStart,0)-1)))),AllZuordResId,$B39)))</f>
        <v>0</v>
      </c>
      <c r="DB39" s="87" cm="1">
        <f t="array" aca="1" ref="DB39" ca="1">IF($A39&lt;&gt;TXT_Zuord,"",IF(ISBLANK($B39),"Keine Res_Id",SUMIFS(INDIRECT(CONCATENATE(ADDRESS(ZuordFirstRow,(ZuordFirstTiColumnNr+MATCH(DB$1,AllZuordWochStart,0)-1),,,"Zuordnung_Ressourcen"),":",ADDRESS(ZuordLastRow,(ZuordFirstTiColumnNr+MATCH(DB$1,AllZuordWochStart,0)-1)))),AllZuordResId,$B39)))</f>
        <v>0</v>
      </c>
      <c r="DC39" s="87" cm="1">
        <f t="array" aca="1" ref="DC39" ca="1">IF($A39&lt;&gt;TXT_Zuord,"",IF(ISBLANK($B39),"Keine Res_Id",SUMIFS(INDIRECT(CONCATENATE(ADDRESS(ZuordFirstRow,(ZuordFirstTiColumnNr+MATCH(DC$1,AllZuordWochStart,0)-1),,,"Zuordnung_Ressourcen"),":",ADDRESS(ZuordLastRow,(ZuordFirstTiColumnNr+MATCH(DC$1,AllZuordWochStart,0)-1)))),AllZuordResId,$B39)))</f>
        <v>0</v>
      </c>
      <c r="DD39" s="87" cm="1">
        <f t="array" aca="1" ref="DD39" ca="1">IF($A39&lt;&gt;TXT_Zuord,"",IF(ISBLANK($B39),"Keine Res_Id",SUMIFS(INDIRECT(CONCATENATE(ADDRESS(ZuordFirstRow,(ZuordFirstTiColumnNr+MATCH(DD$1,AllZuordWochStart,0)-1),,,"Zuordnung_Ressourcen"),":",ADDRESS(ZuordLastRow,(ZuordFirstTiColumnNr+MATCH(DD$1,AllZuordWochStart,0)-1)))),AllZuordResId,$B39)))</f>
        <v>0</v>
      </c>
      <c r="DE39" s="87" cm="1">
        <f t="array" aca="1" ref="DE39" ca="1">IF($A39&lt;&gt;TXT_Zuord,"",IF(ISBLANK($B39),"Keine Res_Id",SUMIFS(INDIRECT(CONCATENATE(ADDRESS(ZuordFirstRow,(ZuordFirstTiColumnNr+MATCH(DE$1,AllZuordWochStart,0)-1),,,"Zuordnung_Ressourcen"),":",ADDRESS(ZuordLastRow,(ZuordFirstTiColumnNr+MATCH(DE$1,AllZuordWochStart,0)-1)))),AllZuordResId,$B39)))</f>
        <v>0</v>
      </c>
      <c r="DF39" s="87" cm="1">
        <f t="array" aca="1" ref="DF39" ca="1">IF($A39&lt;&gt;TXT_Zuord,"",IF(ISBLANK($B39),"Keine Res_Id",SUMIFS(INDIRECT(CONCATENATE(ADDRESS(ZuordFirstRow,(ZuordFirstTiColumnNr+MATCH(DF$1,AllZuordWochStart,0)-1),,,"Zuordnung_Ressourcen"),":",ADDRESS(ZuordLastRow,(ZuordFirstTiColumnNr+MATCH(DF$1,AllZuordWochStart,0)-1)))),AllZuordResId,$B39)))</f>
        <v>0</v>
      </c>
      <c r="DG39" s="87" cm="1">
        <f t="array" aca="1" ref="DG39" ca="1">IF($A39&lt;&gt;TXT_Zuord,"",IF(ISBLANK($B39),"Keine Res_Id",SUMIFS(INDIRECT(CONCATENATE(ADDRESS(ZuordFirstRow,(ZuordFirstTiColumnNr+MATCH(DG$1,AllZuordWochStart,0)-1),,,"Zuordnung_Ressourcen"),":",ADDRESS(ZuordLastRow,(ZuordFirstTiColumnNr+MATCH(DG$1,AllZuordWochStart,0)-1)))),AllZuordResId,$B39)))</f>
        <v>0</v>
      </c>
    </row>
    <row r="40" spans="1:111" s="23" customFormat="1" ht="16.5" x14ac:dyDescent="0.3">
      <c r="A40" s="74" t="s">
        <v>100</v>
      </c>
      <c r="B40" s="69"/>
      <c r="C40" s="65"/>
      <c r="D40" s="65"/>
      <c r="E40" s="65"/>
      <c r="F40" s="65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  <c r="DG40" s="69"/>
    </row>
    <row r="41" spans="1:111" s="23" customFormat="1" ht="16.5" x14ac:dyDescent="0.3">
      <c r="A41" s="74" t="s">
        <v>101</v>
      </c>
      <c r="B41" s="87">
        <f>B40</f>
        <v>0</v>
      </c>
      <c r="C41" s="90">
        <f>C40</f>
        <v>0</v>
      </c>
      <c r="D41" s="90">
        <f>D40</f>
        <v>0</v>
      </c>
      <c r="E41" s="90">
        <f>E40</f>
        <v>0</v>
      </c>
      <c r="F41" s="90">
        <f>F40</f>
        <v>0</v>
      </c>
      <c r="G41" s="87" cm="1">
        <f t="array" aca="1" ref="G41" ca="1">IF($A41&lt;&gt;TXT_Zuord,"",IF(ISBLANK($B41),"Keine Res_Id",SUMIFS(INDIRECT(CONCATENATE(ADDRESS(ZuordFirstRow,(ZuordFirstTiColumnNr+MATCH(G$1,AllZuordWochStart,0)-1),,,"Zuordnung_Ressourcen"),":",ADDRESS(ZuordLastRow,(ZuordFirstTiColumnNr+MATCH(G$1,AllZuordWochStart,0)-1)))),AllZuordResId,$B41)))</f>
        <v>0</v>
      </c>
      <c r="H41" s="87" cm="1">
        <f t="array" aca="1" ref="H41" ca="1">IF($A41&lt;&gt;TXT_Zuord,"",IF(ISBLANK($B41),"Keine Res_Id",SUMIFS(INDIRECT(CONCATENATE(ADDRESS(ZuordFirstRow,(ZuordFirstTiColumnNr+MATCH(H$1,AllZuordWochStart,0)-1),,,"Zuordnung_Ressourcen"),":",ADDRESS(ZuordLastRow,(ZuordFirstTiColumnNr+MATCH(H$1,AllZuordWochStart,0)-1)))),AllZuordResId,$B41)))</f>
        <v>0</v>
      </c>
      <c r="I41" s="87" cm="1">
        <f t="array" aca="1" ref="I41" ca="1">IF($A41&lt;&gt;TXT_Zuord,"",IF(ISBLANK($B41),"Keine Res_Id",SUMIFS(INDIRECT(CONCATENATE(ADDRESS(ZuordFirstRow,(ZuordFirstTiColumnNr+MATCH(I$1,AllZuordWochStart,0)-1),,,"Zuordnung_Ressourcen"),":",ADDRESS(ZuordLastRow,(ZuordFirstTiColumnNr+MATCH(I$1,AllZuordWochStart,0)-1)))),AllZuordResId,$B41)))</f>
        <v>0</v>
      </c>
      <c r="J41" s="87" cm="1">
        <f t="array" aca="1" ref="J41" ca="1">IF($A41&lt;&gt;TXT_Zuord,"",IF(ISBLANK($B41),"Keine Res_Id",SUMIFS(INDIRECT(CONCATENATE(ADDRESS(ZuordFirstRow,(ZuordFirstTiColumnNr+MATCH(J$1,AllZuordWochStart,0)-1),,,"Zuordnung_Ressourcen"),":",ADDRESS(ZuordLastRow,(ZuordFirstTiColumnNr+MATCH(J$1,AllZuordWochStart,0)-1)))),AllZuordResId,$B41)))</f>
        <v>0</v>
      </c>
      <c r="K41" s="87" cm="1">
        <f t="array" aca="1" ref="K41" ca="1">IF($A41&lt;&gt;TXT_Zuord,"",IF(ISBLANK($B41),"Keine Res_Id",SUMIFS(INDIRECT(CONCATENATE(ADDRESS(ZuordFirstRow,(ZuordFirstTiColumnNr+MATCH(K$1,AllZuordWochStart,0)-1),,,"Zuordnung_Ressourcen"),":",ADDRESS(ZuordLastRow,(ZuordFirstTiColumnNr+MATCH(K$1,AllZuordWochStart,0)-1)))),AllZuordResId,$B41)))</f>
        <v>0</v>
      </c>
      <c r="L41" s="87" cm="1">
        <f t="array" aca="1" ref="L41" ca="1">IF($A41&lt;&gt;TXT_Zuord,"",IF(ISBLANK($B41),"Keine Res_Id",SUMIFS(INDIRECT(CONCATENATE(ADDRESS(ZuordFirstRow,(ZuordFirstTiColumnNr+MATCH(L$1,AllZuordWochStart,0)-1),,,"Zuordnung_Ressourcen"),":",ADDRESS(ZuordLastRow,(ZuordFirstTiColumnNr+MATCH(L$1,AllZuordWochStart,0)-1)))),AllZuordResId,$B41)))</f>
        <v>0</v>
      </c>
      <c r="M41" s="87" cm="1">
        <f t="array" aca="1" ref="M41" ca="1">IF($A41&lt;&gt;TXT_Zuord,"",IF(ISBLANK($B41),"Keine Res_Id",SUMIFS(INDIRECT(CONCATENATE(ADDRESS(ZuordFirstRow,(ZuordFirstTiColumnNr+MATCH(M$1,AllZuordWochStart,0)-1),,,"Zuordnung_Ressourcen"),":",ADDRESS(ZuordLastRow,(ZuordFirstTiColumnNr+MATCH(M$1,AllZuordWochStart,0)-1)))),AllZuordResId,$B41)))</f>
        <v>0</v>
      </c>
      <c r="N41" s="87" cm="1">
        <f t="array" aca="1" ref="N41" ca="1">IF($A41&lt;&gt;TXT_Zuord,"",IF(ISBLANK($B41),"Keine Res_Id",SUMIFS(INDIRECT(CONCATENATE(ADDRESS(ZuordFirstRow,(ZuordFirstTiColumnNr+MATCH(N$1,AllZuordWochStart,0)-1),,,"Zuordnung_Ressourcen"),":",ADDRESS(ZuordLastRow,(ZuordFirstTiColumnNr+MATCH(N$1,AllZuordWochStart,0)-1)))),AllZuordResId,$B41)))</f>
        <v>0</v>
      </c>
      <c r="O41" s="87" cm="1">
        <f t="array" aca="1" ref="O41" ca="1">IF($A41&lt;&gt;TXT_Zuord,"",IF(ISBLANK($B41),"Keine Res_Id",SUMIFS(INDIRECT(CONCATENATE(ADDRESS(ZuordFirstRow,(ZuordFirstTiColumnNr+MATCH(O$1,AllZuordWochStart,0)-1),,,"Zuordnung_Ressourcen"),":",ADDRESS(ZuordLastRow,(ZuordFirstTiColumnNr+MATCH(O$1,AllZuordWochStart,0)-1)))),AllZuordResId,$B41)))</f>
        <v>0</v>
      </c>
      <c r="P41" s="87" cm="1">
        <f t="array" aca="1" ref="P41" ca="1">IF($A41&lt;&gt;TXT_Zuord,"",IF(ISBLANK($B41),"Keine Res_Id",SUMIFS(INDIRECT(CONCATENATE(ADDRESS(ZuordFirstRow,(ZuordFirstTiColumnNr+MATCH(P$1,AllZuordWochStart,0)-1),,,"Zuordnung_Ressourcen"),":",ADDRESS(ZuordLastRow,(ZuordFirstTiColumnNr+MATCH(P$1,AllZuordWochStart,0)-1)))),AllZuordResId,$B41)))</f>
        <v>0</v>
      </c>
      <c r="Q41" s="87" cm="1">
        <f t="array" aca="1" ref="Q41" ca="1">IF($A41&lt;&gt;TXT_Zuord,"",IF(ISBLANK($B41),"Keine Res_Id",SUMIFS(INDIRECT(CONCATENATE(ADDRESS(ZuordFirstRow,(ZuordFirstTiColumnNr+MATCH(Q$1,AllZuordWochStart,0)-1),,,"Zuordnung_Ressourcen"),":",ADDRESS(ZuordLastRow,(ZuordFirstTiColumnNr+MATCH(Q$1,AllZuordWochStart,0)-1)))),AllZuordResId,$B41)))</f>
        <v>0</v>
      </c>
      <c r="R41" s="87" cm="1">
        <f t="array" aca="1" ref="R41" ca="1">IF($A41&lt;&gt;TXT_Zuord,"",IF(ISBLANK($B41),"Keine Res_Id",SUMIFS(INDIRECT(CONCATENATE(ADDRESS(ZuordFirstRow,(ZuordFirstTiColumnNr+MATCH(R$1,AllZuordWochStart,0)-1),,,"Zuordnung_Ressourcen"),":",ADDRESS(ZuordLastRow,(ZuordFirstTiColumnNr+MATCH(R$1,AllZuordWochStart,0)-1)))),AllZuordResId,$B41)))</f>
        <v>0</v>
      </c>
      <c r="S41" s="87" cm="1">
        <f t="array" aca="1" ref="S41" ca="1">IF($A41&lt;&gt;TXT_Zuord,"",IF(ISBLANK($B41),"Keine Res_Id",SUMIFS(INDIRECT(CONCATENATE(ADDRESS(ZuordFirstRow,(ZuordFirstTiColumnNr+MATCH(S$1,AllZuordWochStart,0)-1),,,"Zuordnung_Ressourcen"),":",ADDRESS(ZuordLastRow,(ZuordFirstTiColumnNr+MATCH(S$1,AllZuordWochStart,0)-1)))),AllZuordResId,$B41)))</f>
        <v>0</v>
      </c>
      <c r="T41" s="87" cm="1">
        <f t="array" aca="1" ref="T41" ca="1">IF($A41&lt;&gt;TXT_Zuord,"",IF(ISBLANK($B41),"Keine Res_Id",SUMIFS(INDIRECT(CONCATENATE(ADDRESS(ZuordFirstRow,(ZuordFirstTiColumnNr+MATCH(T$1,AllZuordWochStart,0)-1),,,"Zuordnung_Ressourcen"),":",ADDRESS(ZuordLastRow,(ZuordFirstTiColumnNr+MATCH(T$1,AllZuordWochStart,0)-1)))),AllZuordResId,$B41)))</f>
        <v>0</v>
      </c>
      <c r="U41" s="87" cm="1">
        <f t="array" aca="1" ref="U41" ca="1">IF($A41&lt;&gt;TXT_Zuord,"",IF(ISBLANK($B41),"Keine Res_Id",SUMIFS(INDIRECT(CONCATENATE(ADDRESS(ZuordFirstRow,(ZuordFirstTiColumnNr+MATCH(U$1,AllZuordWochStart,0)-1),,,"Zuordnung_Ressourcen"),":",ADDRESS(ZuordLastRow,(ZuordFirstTiColumnNr+MATCH(U$1,AllZuordWochStart,0)-1)))),AllZuordResId,$B41)))</f>
        <v>0</v>
      </c>
      <c r="V41" s="87" cm="1">
        <f t="array" aca="1" ref="V41" ca="1">IF($A41&lt;&gt;TXT_Zuord,"",IF(ISBLANK($B41),"Keine Res_Id",SUMIFS(INDIRECT(CONCATENATE(ADDRESS(ZuordFirstRow,(ZuordFirstTiColumnNr+MATCH(V$1,AllZuordWochStart,0)-1),,,"Zuordnung_Ressourcen"),":",ADDRESS(ZuordLastRow,(ZuordFirstTiColumnNr+MATCH(V$1,AllZuordWochStart,0)-1)))),AllZuordResId,$B41)))</f>
        <v>0</v>
      </c>
      <c r="W41" s="87" cm="1">
        <f t="array" aca="1" ref="W41" ca="1">IF($A41&lt;&gt;TXT_Zuord,"",IF(ISBLANK($B41),"Keine Res_Id",SUMIFS(INDIRECT(CONCATENATE(ADDRESS(ZuordFirstRow,(ZuordFirstTiColumnNr+MATCH(W$1,AllZuordWochStart,0)-1),,,"Zuordnung_Ressourcen"),":",ADDRESS(ZuordLastRow,(ZuordFirstTiColumnNr+MATCH(W$1,AllZuordWochStart,0)-1)))),AllZuordResId,$B41)))</f>
        <v>0</v>
      </c>
      <c r="X41" s="87" cm="1">
        <f t="array" aca="1" ref="X41" ca="1">IF($A41&lt;&gt;TXT_Zuord,"",IF(ISBLANK($B41),"Keine Res_Id",SUMIFS(INDIRECT(CONCATENATE(ADDRESS(ZuordFirstRow,(ZuordFirstTiColumnNr+MATCH(X$1,AllZuordWochStart,0)-1),,,"Zuordnung_Ressourcen"),":",ADDRESS(ZuordLastRow,(ZuordFirstTiColumnNr+MATCH(X$1,AllZuordWochStart,0)-1)))),AllZuordResId,$B41)))</f>
        <v>0</v>
      </c>
      <c r="Y41" s="87" cm="1">
        <f t="array" aca="1" ref="Y41" ca="1">IF($A41&lt;&gt;TXT_Zuord,"",IF(ISBLANK($B41),"Keine Res_Id",SUMIFS(INDIRECT(CONCATENATE(ADDRESS(ZuordFirstRow,(ZuordFirstTiColumnNr+MATCH(Y$1,AllZuordWochStart,0)-1),,,"Zuordnung_Ressourcen"),":",ADDRESS(ZuordLastRow,(ZuordFirstTiColumnNr+MATCH(Y$1,AllZuordWochStart,0)-1)))),AllZuordResId,$B41)))</f>
        <v>0</v>
      </c>
      <c r="Z41" s="87" cm="1">
        <f t="array" aca="1" ref="Z41" ca="1">IF($A41&lt;&gt;TXT_Zuord,"",IF(ISBLANK($B41),"Keine Res_Id",SUMIFS(INDIRECT(CONCATENATE(ADDRESS(ZuordFirstRow,(ZuordFirstTiColumnNr+MATCH(Z$1,AllZuordWochStart,0)-1),,,"Zuordnung_Ressourcen"),":",ADDRESS(ZuordLastRow,(ZuordFirstTiColumnNr+MATCH(Z$1,AllZuordWochStart,0)-1)))),AllZuordResId,$B41)))</f>
        <v>0</v>
      </c>
      <c r="AA41" s="87" cm="1">
        <f t="array" aca="1" ref="AA41" ca="1">IF($A41&lt;&gt;TXT_Zuord,"",IF(ISBLANK($B41),"Keine Res_Id",SUMIFS(INDIRECT(CONCATENATE(ADDRESS(ZuordFirstRow,(ZuordFirstTiColumnNr+MATCH(AA$1,AllZuordWochStart,0)-1),,,"Zuordnung_Ressourcen"),":",ADDRESS(ZuordLastRow,(ZuordFirstTiColumnNr+MATCH(AA$1,AllZuordWochStart,0)-1)))),AllZuordResId,$B41)))</f>
        <v>0</v>
      </c>
      <c r="AB41" s="87" cm="1">
        <f t="array" aca="1" ref="AB41" ca="1">IF($A41&lt;&gt;TXT_Zuord,"",IF(ISBLANK($B41),"Keine Res_Id",SUMIFS(INDIRECT(CONCATENATE(ADDRESS(ZuordFirstRow,(ZuordFirstTiColumnNr+MATCH(AB$1,AllZuordWochStart,0)-1),,,"Zuordnung_Ressourcen"),":",ADDRESS(ZuordLastRow,(ZuordFirstTiColumnNr+MATCH(AB$1,AllZuordWochStart,0)-1)))),AllZuordResId,$B41)))</f>
        <v>0</v>
      </c>
      <c r="AC41" s="87" cm="1">
        <f t="array" aca="1" ref="AC41" ca="1">IF($A41&lt;&gt;TXT_Zuord,"",IF(ISBLANK($B41),"Keine Res_Id",SUMIFS(INDIRECT(CONCATENATE(ADDRESS(ZuordFirstRow,(ZuordFirstTiColumnNr+MATCH(AC$1,AllZuordWochStart,0)-1),,,"Zuordnung_Ressourcen"),":",ADDRESS(ZuordLastRow,(ZuordFirstTiColumnNr+MATCH(AC$1,AllZuordWochStart,0)-1)))),AllZuordResId,$B41)))</f>
        <v>0</v>
      </c>
      <c r="AD41" s="87" cm="1">
        <f t="array" aca="1" ref="AD41" ca="1">IF($A41&lt;&gt;TXT_Zuord,"",IF(ISBLANK($B41),"Keine Res_Id",SUMIFS(INDIRECT(CONCATENATE(ADDRESS(ZuordFirstRow,(ZuordFirstTiColumnNr+MATCH(AD$1,AllZuordWochStart,0)-1),,,"Zuordnung_Ressourcen"),":",ADDRESS(ZuordLastRow,(ZuordFirstTiColumnNr+MATCH(AD$1,AllZuordWochStart,0)-1)))),AllZuordResId,$B41)))</f>
        <v>0</v>
      </c>
      <c r="AE41" s="87" cm="1">
        <f t="array" aca="1" ref="AE41" ca="1">IF($A41&lt;&gt;TXT_Zuord,"",IF(ISBLANK($B41),"Keine Res_Id",SUMIFS(INDIRECT(CONCATENATE(ADDRESS(ZuordFirstRow,(ZuordFirstTiColumnNr+MATCH(AE$1,AllZuordWochStart,0)-1),,,"Zuordnung_Ressourcen"),":",ADDRESS(ZuordLastRow,(ZuordFirstTiColumnNr+MATCH(AE$1,AllZuordWochStart,0)-1)))),AllZuordResId,$B41)))</f>
        <v>0</v>
      </c>
      <c r="AF41" s="87" cm="1">
        <f t="array" aca="1" ref="AF41" ca="1">IF($A41&lt;&gt;TXT_Zuord,"",IF(ISBLANK($B41),"Keine Res_Id",SUMIFS(INDIRECT(CONCATENATE(ADDRESS(ZuordFirstRow,(ZuordFirstTiColumnNr+MATCH(AF$1,AllZuordWochStart,0)-1),,,"Zuordnung_Ressourcen"),":",ADDRESS(ZuordLastRow,(ZuordFirstTiColumnNr+MATCH(AF$1,AllZuordWochStart,0)-1)))),AllZuordResId,$B41)))</f>
        <v>0</v>
      </c>
      <c r="AG41" s="87" cm="1">
        <f t="array" aca="1" ref="AG41" ca="1">IF($A41&lt;&gt;TXT_Zuord,"",IF(ISBLANK($B41),"Keine Res_Id",SUMIFS(INDIRECT(CONCATENATE(ADDRESS(ZuordFirstRow,(ZuordFirstTiColumnNr+MATCH(AG$1,AllZuordWochStart,0)-1),,,"Zuordnung_Ressourcen"),":",ADDRESS(ZuordLastRow,(ZuordFirstTiColumnNr+MATCH(AG$1,AllZuordWochStart,0)-1)))),AllZuordResId,$B41)))</f>
        <v>0</v>
      </c>
      <c r="AH41" s="87" cm="1">
        <f t="array" aca="1" ref="AH41" ca="1">IF($A41&lt;&gt;TXT_Zuord,"",IF(ISBLANK($B41),"Keine Res_Id",SUMIFS(INDIRECT(CONCATENATE(ADDRESS(ZuordFirstRow,(ZuordFirstTiColumnNr+MATCH(AH$1,AllZuordWochStart,0)-1),,,"Zuordnung_Ressourcen"),":",ADDRESS(ZuordLastRow,(ZuordFirstTiColumnNr+MATCH(AH$1,AllZuordWochStart,0)-1)))),AllZuordResId,$B41)))</f>
        <v>0</v>
      </c>
      <c r="AI41" s="87" cm="1">
        <f t="array" aca="1" ref="AI41" ca="1">IF($A41&lt;&gt;TXT_Zuord,"",IF(ISBLANK($B41),"Keine Res_Id",SUMIFS(INDIRECT(CONCATENATE(ADDRESS(ZuordFirstRow,(ZuordFirstTiColumnNr+MATCH(AI$1,AllZuordWochStart,0)-1),,,"Zuordnung_Ressourcen"),":",ADDRESS(ZuordLastRow,(ZuordFirstTiColumnNr+MATCH(AI$1,AllZuordWochStart,0)-1)))),AllZuordResId,$B41)))</f>
        <v>0</v>
      </c>
      <c r="AJ41" s="87" cm="1">
        <f t="array" aca="1" ref="AJ41" ca="1">IF($A41&lt;&gt;TXT_Zuord,"",IF(ISBLANK($B41),"Keine Res_Id",SUMIFS(INDIRECT(CONCATENATE(ADDRESS(ZuordFirstRow,(ZuordFirstTiColumnNr+MATCH(AJ$1,AllZuordWochStart,0)-1),,,"Zuordnung_Ressourcen"),":",ADDRESS(ZuordLastRow,(ZuordFirstTiColumnNr+MATCH(AJ$1,AllZuordWochStart,0)-1)))),AllZuordResId,$B41)))</f>
        <v>0</v>
      </c>
      <c r="AK41" s="87" cm="1">
        <f t="array" aca="1" ref="AK41" ca="1">IF($A41&lt;&gt;TXT_Zuord,"",IF(ISBLANK($B41),"Keine Res_Id",SUMIFS(INDIRECT(CONCATENATE(ADDRESS(ZuordFirstRow,(ZuordFirstTiColumnNr+MATCH(AK$1,AllZuordWochStart,0)-1),,,"Zuordnung_Ressourcen"),":",ADDRESS(ZuordLastRow,(ZuordFirstTiColumnNr+MATCH(AK$1,AllZuordWochStart,0)-1)))),AllZuordResId,$B41)))</f>
        <v>0</v>
      </c>
      <c r="AL41" s="87" cm="1">
        <f t="array" aca="1" ref="AL41" ca="1">IF($A41&lt;&gt;TXT_Zuord,"",IF(ISBLANK($B41),"Keine Res_Id",SUMIFS(INDIRECT(CONCATENATE(ADDRESS(ZuordFirstRow,(ZuordFirstTiColumnNr+MATCH(AL$1,AllZuordWochStart,0)-1),,,"Zuordnung_Ressourcen"),":",ADDRESS(ZuordLastRow,(ZuordFirstTiColumnNr+MATCH(AL$1,AllZuordWochStart,0)-1)))),AllZuordResId,$B41)))</f>
        <v>0</v>
      </c>
      <c r="AM41" s="87" cm="1">
        <f t="array" aca="1" ref="AM41" ca="1">IF($A41&lt;&gt;TXT_Zuord,"",IF(ISBLANK($B41),"Keine Res_Id",SUMIFS(INDIRECT(CONCATENATE(ADDRESS(ZuordFirstRow,(ZuordFirstTiColumnNr+MATCH(AM$1,AllZuordWochStart,0)-1),,,"Zuordnung_Ressourcen"),":",ADDRESS(ZuordLastRow,(ZuordFirstTiColumnNr+MATCH(AM$1,AllZuordWochStart,0)-1)))),AllZuordResId,$B41)))</f>
        <v>0</v>
      </c>
      <c r="AN41" s="87" cm="1">
        <f t="array" aca="1" ref="AN41" ca="1">IF($A41&lt;&gt;TXT_Zuord,"",IF(ISBLANK($B41),"Keine Res_Id",SUMIFS(INDIRECT(CONCATENATE(ADDRESS(ZuordFirstRow,(ZuordFirstTiColumnNr+MATCH(AN$1,AllZuordWochStart,0)-1),,,"Zuordnung_Ressourcen"),":",ADDRESS(ZuordLastRow,(ZuordFirstTiColumnNr+MATCH(AN$1,AllZuordWochStart,0)-1)))),AllZuordResId,$B41)))</f>
        <v>0</v>
      </c>
      <c r="AO41" s="87" cm="1">
        <f t="array" aca="1" ref="AO41" ca="1">IF($A41&lt;&gt;TXT_Zuord,"",IF(ISBLANK($B41),"Keine Res_Id",SUMIFS(INDIRECT(CONCATENATE(ADDRESS(ZuordFirstRow,(ZuordFirstTiColumnNr+MATCH(AO$1,AllZuordWochStart,0)-1),,,"Zuordnung_Ressourcen"),":",ADDRESS(ZuordLastRow,(ZuordFirstTiColumnNr+MATCH(AO$1,AllZuordWochStart,0)-1)))),AllZuordResId,$B41)))</f>
        <v>0</v>
      </c>
      <c r="AP41" s="87" cm="1">
        <f t="array" aca="1" ref="AP41" ca="1">IF($A41&lt;&gt;TXT_Zuord,"",IF(ISBLANK($B41),"Keine Res_Id",SUMIFS(INDIRECT(CONCATENATE(ADDRESS(ZuordFirstRow,(ZuordFirstTiColumnNr+MATCH(AP$1,AllZuordWochStart,0)-1),,,"Zuordnung_Ressourcen"),":",ADDRESS(ZuordLastRow,(ZuordFirstTiColumnNr+MATCH(AP$1,AllZuordWochStart,0)-1)))),AllZuordResId,$B41)))</f>
        <v>0</v>
      </c>
      <c r="AQ41" s="87" cm="1">
        <f t="array" aca="1" ref="AQ41" ca="1">IF($A41&lt;&gt;TXT_Zuord,"",IF(ISBLANK($B41),"Keine Res_Id",SUMIFS(INDIRECT(CONCATENATE(ADDRESS(ZuordFirstRow,(ZuordFirstTiColumnNr+MATCH(AQ$1,AllZuordWochStart,0)-1),,,"Zuordnung_Ressourcen"),":",ADDRESS(ZuordLastRow,(ZuordFirstTiColumnNr+MATCH(AQ$1,AllZuordWochStart,0)-1)))),AllZuordResId,$B41)))</f>
        <v>0</v>
      </c>
      <c r="AR41" s="87" cm="1">
        <f t="array" aca="1" ref="AR41" ca="1">IF($A41&lt;&gt;TXT_Zuord,"",IF(ISBLANK($B41),"Keine Res_Id",SUMIFS(INDIRECT(CONCATENATE(ADDRESS(ZuordFirstRow,(ZuordFirstTiColumnNr+MATCH(AR$1,AllZuordWochStart,0)-1),,,"Zuordnung_Ressourcen"),":",ADDRESS(ZuordLastRow,(ZuordFirstTiColumnNr+MATCH(AR$1,AllZuordWochStart,0)-1)))),AllZuordResId,$B41)))</f>
        <v>0</v>
      </c>
      <c r="AS41" s="87" cm="1">
        <f t="array" aca="1" ref="AS41" ca="1">IF($A41&lt;&gt;TXT_Zuord,"",IF(ISBLANK($B41),"Keine Res_Id",SUMIFS(INDIRECT(CONCATENATE(ADDRESS(ZuordFirstRow,(ZuordFirstTiColumnNr+MATCH(AS$1,AllZuordWochStart,0)-1),,,"Zuordnung_Ressourcen"),":",ADDRESS(ZuordLastRow,(ZuordFirstTiColumnNr+MATCH(AS$1,AllZuordWochStart,0)-1)))),AllZuordResId,$B41)))</f>
        <v>0</v>
      </c>
      <c r="AT41" s="87" cm="1">
        <f t="array" aca="1" ref="AT41" ca="1">IF($A41&lt;&gt;TXT_Zuord,"",IF(ISBLANK($B41),"Keine Res_Id",SUMIFS(INDIRECT(CONCATENATE(ADDRESS(ZuordFirstRow,(ZuordFirstTiColumnNr+MATCH(AT$1,AllZuordWochStart,0)-1),,,"Zuordnung_Ressourcen"),":",ADDRESS(ZuordLastRow,(ZuordFirstTiColumnNr+MATCH(AT$1,AllZuordWochStart,0)-1)))),AllZuordResId,$B41)))</f>
        <v>0</v>
      </c>
      <c r="AU41" s="87" cm="1">
        <f t="array" aca="1" ref="AU41" ca="1">IF($A41&lt;&gt;TXT_Zuord,"",IF(ISBLANK($B41),"Keine Res_Id",SUMIFS(INDIRECT(CONCATENATE(ADDRESS(ZuordFirstRow,(ZuordFirstTiColumnNr+MATCH(AU$1,AllZuordWochStart,0)-1),,,"Zuordnung_Ressourcen"),":",ADDRESS(ZuordLastRow,(ZuordFirstTiColumnNr+MATCH(AU$1,AllZuordWochStart,0)-1)))),AllZuordResId,$B41)))</f>
        <v>0</v>
      </c>
      <c r="AV41" s="87" cm="1">
        <f t="array" aca="1" ref="AV41" ca="1">IF($A41&lt;&gt;TXT_Zuord,"",IF(ISBLANK($B41),"Keine Res_Id",SUMIFS(INDIRECT(CONCATENATE(ADDRESS(ZuordFirstRow,(ZuordFirstTiColumnNr+MATCH(AV$1,AllZuordWochStart,0)-1),,,"Zuordnung_Ressourcen"),":",ADDRESS(ZuordLastRow,(ZuordFirstTiColumnNr+MATCH(AV$1,AllZuordWochStart,0)-1)))),AllZuordResId,$B41)))</f>
        <v>0</v>
      </c>
      <c r="AW41" s="87" cm="1">
        <f t="array" aca="1" ref="AW41" ca="1">IF($A41&lt;&gt;TXT_Zuord,"",IF(ISBLANK($B41),"Keine Res_Id",SUMIFS(INDIRECT(CONCATENATE(ADDRESS(ZuordFirstRow,(ZuordFirstTiColumnNr+MATCH(AW$1,AllZuordWochStart,0)-1),,,"Zuordnung_Ressourcen"),":",ADDRESS(ZuordLastRow,(ZuordFirstTiColumnNr+MATCH(AW$1,AllZuordWochStart,0)-1)))),AllZuordResId,$B41)))</f>
        <v>0</v>
      </c>
      <c r="AX41" s="87" cm="1">
        <f t="array" aca="1" ref="AX41" ca="1">IF($A41&lt;&gt;TXT_Zuord,"",IF(ISBLANK($B41),"Keine Res_Id",SUMIFS(INDIRECT(CONCATENATE(ADDRESS(ZuordFirstRow,(ZuordFirstTiColumnNr+MATCH(AX$1,AllZuordWochStart,0)-1),,,"Zuordnung_Ressourcen"),":",ADDRESS(ZuordLastRow,(ZuordFirstTiColumnNr+MATCH(AX$1,AllZuordWochStart,0)-1)))),AllZuordResId,$B41)))</f>
        <v>0</v>
      </c>
      <c r="AY41" s="87" cm="1">
        <f t="array" aca="1" ref="AY41" ca="1">IF($A41&lt;&gt;TXT_Zuord,"",IF(ISBLANK($B41),"Keine Res_Id",SUMIFS(INDIRECT(CONCATENATE(ADDRESS(ZuordFirstRow,(ZuordFirstTiColumnNr+MATCH(AY$1,AllZuordWochStart,0)-1),,,"Zuordnung_Ressourcen"),":",ADDRESS(ZuordLastRow,(ZuordFirstTiColumnNr+MATCH(AY$1,AllZuordWochStart,0)-1)))),AllZuordResId,$B41)))</f>
        <v>0</v>
      </c>
      <c r="AZ41" s="87" cm="1">
        <f t="array" aca="1" ref="AZ41" ca="1">IF($A41&lt;&gt;TXT_Zuord,"",IF(ISBLANK($B41),"Keine Res_Id",SUMIFS(INDIRECT(CONCATENATE(ADDRESS(ZuordFirstRow,(ZuordFirstTiColumnNr+MATCH(AZ$1,AllZuordWochStart,0)-1),,,"Zuordnung_Ressourcen"),":",ADDRESS(ZuordLastRow,(ZuordFirstTiColumnNr+MATCH(AZ$1,AllZuordWochStart,0)-1)))),AllZuordResId,$B41)))</f>
        <v>0</v>
      </c>
      <c r="BA41" s="87" cm="1">
        <f t="array" aca="1" ref="BA41" ca="1">IF($A41&lt;&gt;TXT_Zuord,"",IF(ISBLANK($B41),"Keine Res_Id",SUMIFS(INDIRECT(CONCATENATE(ADDRESS(ZuordFirstRow,(ZuordFirstTiColumnNr+MATCH(BA$1,AllZuordWochStart,0)-1),,,"Zuordnung_Ressourcen"),":",ADDRESS(ZuordLastRow,(ZuordFirstTiColumnNr+MATCH(BA$1,AllZuordWochStart,0)-1)))),AllZuordResId,$B41)))</f>
        <v>0</v>
      </c>
      <c r="BB41" s="87" cm="1">
        <f t="array" aca="1" ref="BB41" ca="1">IF($A41&lt;&gt;TXT_Zuord,"",IF(ISBLANK($B41),"Keine Res_Id",SUMIFS(INDIRECT(CONCATENATE(ADDRESS(ZuordFirstRow,(ZuordFirstTiColumnNr+MATCH(BB$1,AllZuordWochStart,0)-1),,,"Zuordnung_Ressourcen"),":",ADDRESS(ZuordLastRow,(ZuordFirstTiColumnNr+MATCH(BB$1,AllZuordWochStart,0)-1)))),AllZuordResId,$B41)))</f>
        <v>0</v>
      </c>
      <c r="BC41" s="87" cm="1">
        <f t="array" aca="1" ref="BC41" ca="1">IF($A41&lt;&gt;TXT_Zuord,"",IF(ISBLANK($B41),"Keine Res_Id",SUMIFS(INDIRECT(CONCATENATE(ADDRESS(ZuordFirstRow,(ZuordFirstTiColumnNr+MATCH(BC$1,AllZuordWochStart,0)-1),,,"Zuordnung_Ressourcen"),":",ADDRESS(ZuordLastRow,(ZuordFirstTiColumnNr+MATCH(BC$1,AllZuordWochStart,0)-1)))),AllZuordResId,$B41)))</f>
        <v>0</v>
      </c>
      <c r="BD41" s="87" cm="1">
        <f t="array" aca="1" ref="BD41" ca="1">IF($A41&lt;&gt;TXT_Zuord,"",IF(ISBLANK($B41),"Keine Res_Id",SUMIFS(INDIRECT(CONCATENATE(ADDRESS(ZuordFirstRow,(ZuordFirstTiColumnNr+MATCH(BD$1,AllZuordWochStart,0)-1),,,"Zuordnung_Ressourcen"),":",ADDRESS(ZuordLastRow,(ZuordFirstTiColumnNr+MATCH(BD$1,AllZuordWochStart,0)-1)))),AllZuordResId,$B41)))</f>
        <v>0</v>
      </c>
      <c r="BE41" s="87" cm="1">
        <f t="array" aca="1" ref="BE41" ca="1">IF($A41&lt;&gt;TXT_Zuord,"",IF(ISBLANK($B41),"Keine Res_Id",SUMIFS(INDIRECT(CONCATENATE(ADDRESS(ZuordFirstRow,(ZuordFirstTiColumnNr+MATCH(BE$1,AllZuordWochStart,0)-1),,,"Zuordnung_Ressourcen"),":",ADDRESS(ZuordLastRow,(ZuordFirstTiColumnNr+MATCH(BE$1,AllZuordWochStart,0)-1)))),AllZuordResId,$B41)))</f>
        <v>0</v>
      </c>
      <c r="BF41" s="87" cm="1">
        <f t="array" aca="1" ref="BF41" ca="1">IF($A41&lt;&gt;TXT_Zuord,"",IF(ISBLANK($B41),"Keine Res_Id",SUMIFS(INDIRECT(CONCATENATE(ADDRESS(ZuordFirstRow,(ZuordFirstTiColumnNr+MATCH(BF$1,AllZuordWochStart,0)-1),,,"Zuordnung_Ressourcen"),":",ADDRESS(ZuordLastRow,(ZuordFirstTiColumnNr+MATCH(BF$1,AllZuordWochStart,0)-1)))),AllZuordResId,$B41)))</f>
        <v>0</v>
      </c>
      <c r="BG41" s="87" cm="1">
        <f t="array" aca="1" ref="BG41" ca="1">IF($A41&lt;&gt;TXT_Zuord,"",IF(ISBLANK($B41),"Keine Res_Id",SUMIFS(INDIRECT(CONCATENATE(ADDRESS(ZuordFirstRow,(ZuordFirstTiColumnNr+MATCH(BG$1,AllZuordWochStart,0)-1),,,"Zuordnung_Ressourcen"),":",ADDRESS(ZuordLastRow,(ZuordFirstTiColumnNr+MATCH(BG$1,AllZuordWochStart,0)-1)))),AllZuordResId,$B41)))</f>
        <v>0</v>
      </c>
      <c r="BH41" s="87" cm="1">
        <f t="array" aca="1" ref="BH41" ca="1">IF($A41&lt;&gt;TXT_Zuord,"",IF(ISBLANK($B41),"Keine Res_Id",SUMIFS(INDIRECT(CONCATENATE(ADDRESS(ZuordFirstRow,(ZuordFirstTiColumnNr+MATCH(BH$1,AllZuordWochStart,0)-1),,,"Zuordnung_Ressourcen"),":",ADDRESS(ZuordLastRow,(ZuordFirstTiColumnNr+MATCH(BH$1,AllZuordWochStart,0)-1)))),AllZuordResId,$B41)))</f>
        <v>0</v>
      </c>
      <c r="BI41" s="87" cm="1">
        <f t="array" aca="1" ref="BI41" ca="1">IF($A41&lt;&gt;TXT_Zuord,"",IF(ISBLANK($B41),"Keine Res_Id",SUMIFS(INDIRECT(CONCATENATE(ADDRESS(ZuordFirstRow,(ZuordFirstTiColumnNr+MATCH(BI$1,AllZuordWochStart,0)-1),,,"Zuordnung_Ressourcen"),":",ADDRESS(ZuordLastRow,(ZuordFirstTiColumnNr+MATCH(BI$1,AllZuordWochStart,0)-1)))),AllZuordResId,$B41)))</f>
        <v>0</v>
      </c>
      <c r="BJ41" s="87" cm="1">
        <f t="array" aca="1" ref="BJ41" ca="1">IF($A41&lt;&gt;TXT_Zuord,"",IF(ISBLANK($B41),"Keine Res_Id",SUMIFS(INDIRECT(CONCATENATE(ADDRESS(ZuordFirstRow,(ZuordFirstTiColumnNr+MATCH(BJ$1,AllZuordWochStart,0)-1),,,"Zuordnung_Ressourcen"),":",ADDRESS(ZuordLastRow,(ZuordFirstTiColumnNr+MATCH(BJ$1,AllZuordWochStart,0)-1)))),AllZuordResId,$B41)))</f>
        <v>0</v>
      </c>
      <c r="BK41" s="87" cm="1">
        <f t="array" aca="1" ref="BK41" ca="1">IF($A41&lt;&gt;TXT_Zuord,"",IF(ISBLANK($B41),"Keine Res_Id",SUMIFS(INDIRECT(CONCATENATE(ADDRESS(ZuordFirstRow,(ZuordFirstTiColumnNr+MATCH(BK$1,AllZuordWochStart,0)-1),,,"Zuordnung_Ressourcen"),":",ADDRESS(ZuordLastRow,(ZuordFirstTiColumnNr+MATCH(BK$1,AllZuordWochStart,0)-1)))),AllZuordResId,$B41)))</f>
        <v>0</v>
      </c>
      <c r="BL41" s="87" cm="1">
        <f t="array" aca="1" ref="BL41" ca="1">IF($A41&lt;&gt;TXT_Zuord,"",IF(ISBLANK($B41),"Keine Res_Id",SUMIFS(INDIRECT(CONCATENATE(ADDRESS(ZuordFirstRow,(ZuordFirstTiColumnNr+MATCH(BL$1,AllZuordWochStart,0)-1),,,"Zuordnung_Ressourcen"),":",ADDRESS(ZuordLastRow,(ZuordFirstTiColumnNr+MATCH(BL$1,AllZuordWochStart,0)-1)))),AllZuordResId,$B41)))</f>
        <v>0</v>
      </c>
      <c r="BM41" s="87" cm="1">
        <f t="array" aca="1" ref="BM41" ca="1">IF($A41&lt;&gt;TXT_Zuord,"",IF(ISBLANK($B41),"Keine Res_Id",SUMIFS(INDIRECT(CONCATENATE(ADDRESS(ZuordFirstRow,(ZuordFirstTiColumnNr+MATCH(BM$1,AllZuordWochStart,0)-1),,,"Zuordnung_Ressourcen"),":",ADDRESS(ZuordLastRow,(ZuordFirstTiColumnNr+MATCH(BM$1,AllZuordWochStart,0)-1)))),AllZuordResId,$B41)))</f>
        <v>0</v>
      </c>
      <c r="BN41" s="87" cm="1">
        <f t="array" aca="1" ref="BN41" ca="1">IF($A41&lt;&gt;TXT_Zuord,"",IF(ISBLANK($B41),"Keine Res_Id",SUMIFS(INDIRECT(CONCATENATE(ADDRESS(ZuordFirstRow,(ZuordFirstTiColumnNr+MATCH(BN$1,AllZuordWochStart,0)-1),,,"Zuordnung_Ressourcen"),":",ADDRESS(ZuordLastRow,(ZuordFirstTiColumnNr+MATCH(BN$1,AllZuordWochStart,0)-1)))),AllZuordResId,$B41)))</f>
        <v>0</v>
      </c>
      <c r="BO41" s="87" cm="1">
        <f t="array" aca="1" ref="BO41" ca="1">IF($A41&lt;&gt;TXT_Zuord,"",IF(ISBLANK($B41),"Keine Res_Id",SUMIFS(INDIRECT(CONCATENATE(ADDRESS(ZuordFirstRow,(ZuordFirstTiColumnNr+MATCH(BO$1,AllZuordWochStart,0)-1),,,"Zuordnung_Ressourcen"),":",ADDRESS(ZuordLastRow,(ZuordFirstTiColumnNr+MATCH(BO$1,AllZuordWochStart,0)-1)))),AllZuordResId,$B41)))</f>
        <v>0</v>
      </c>
      <c r="BP41" s="87" cm="1">
        <f t="array" aca="1" ref="BP41" ca="1">IF($A41&lt;&gt;TXT_Zuord,"",IF(ISBLANK($B41),"Keine Res_Id",SUMIFS(INDIRECT(CONCATENATE(ADDRESS(ZuordFirstRow,(ZuordFirstTiColumnNr+MATCH(BP$1,AllZuordWochStart,0)-1),,,"Zuordnung_Ressourcen"),":",ADDRESS(ZuordLastRow,(ZuordFirstTiColumnNr+MATCH(BP$1,AllZuordWochStart,0)-1)))),AllZuordResId,$B41)))</f>
        <v>0</v>
      </c>
      <c r="BQ41" s="87" cm="1">
        <f t="array" aca="1" ref="BQ41" ca="1">IF($A41&lt;&gt;TXT_Zuord,"",IF(ISBLANK($B41),"Keine Res_Id",SUMIFS(INDIRECT(CONCATENATE(ADDRESS(ZuordFirstRow,(ZuordFirstTiColumnNr+MATCH(BQ$1,AllZuordWochStart,0)-1),,,"Zuordnung_Ressourcen"),":",ADDRESS(ZuordLastRow,(ZuordFirstTiColumnNr+MATCH(BQ$1,AllZuordWochStart,0)-1)))),AllZuordResId,$B41)))</f>
        <v>0</v>
      </c>
      <c r="BR41" s="87" cm="1">
        <f t="array" aca="1" ref="BR41" ca="1">IF($A41&lt;&gt;TXT_Zuord,"",IF(ISBLANK($B41),"Keine Res_Id",SUMIFS(INDIRECT(CONCATENATE(ADDRESS(ZuordFirstRow,(ZuordFirstTiColumnNr+MATCH(BR$1,AllZuordWochStart,0)-1),,,"Zuordnung_Ressourcen"),":",ADDRESS(ZuordLastRow,(ZuordFirstTiColumnNr+MATCH(BR$1,AllZuordWochStart,0)-1)))),AllZuordResId,$B41)))</f>
        <v>0</v>
      </c>
      <c r="BS41" s="87" cm="1">
        <f t="array" aca="1" ref="BS41" ca="1">IF($A41&lt;&gt;TXT_Zuord,"",IF(ISBLANK($B41),"Keine Res_Id",SUMIFS(INDIRECT(CONCATENATE(ADDRESS(ZuordFirstRow,(ZuordFirstTiColumnNr+MATCH(BS$1,AllZuordWochStart,0)-1),,,"Zuordnung_Ressourcen"),":",ADDRESS(ZuordLastRow,(ZuordFirstTiColumnNr+MATCH(BS$1,AllZuordWochStart,0)-1)))),AllZuordResId,$B41)))</f>
        <v>0</v>
      </c>
      <c r="BT41" s="87" cm="1">
        <f t="array" aca="1" ref="BT41" ca="1">IF($A41&lt;&gt;TXT_Zuord,"",IF(ISBLANK($B41),"Keine Res_Id",SUMIFS(INDIRECT(CONCATENATE(ADDRESS(ZuordFirstRow,(ZuordFirstTiColumnNr+MATCH(BT$1,AllZuordWochStart,0)-1),,,"Zuordnung_Ressourcen"),":",ADDRESS(ZuordLastRow,(ZuordFirstTiColumnNr+MATCH(BT$1,AllZuordWochStart,0)-1)))),AllZuordResId,$B41)))</f>
        <v>0</v>
      </c>
      <c r="BU41" s="87" cm="1">
        <f t="array" aca="1" ref="BU41" ca="1">IF($A41&lt;&gt;TXT_Zuord,"",IF(ISBLANK($B41),"Keine Res_Id",SUMIFS(INDIRECT(CONCATENATE(ADDRESS(ZuordFirstRow,(ZuordFirstTiColumnNr+MATCH(BU$1,AllZuordWochStart,0)-1),,,"Zuordnung_Ressourcen"),":",ADDRESS(ZuordLastRow,(ZuordFirstTiColumnNr+MATCH(BU$1,AllZuordWochStart,0)-1)))),AllZuordResId,$B41)))</f>
        <v>0</v>
      </c>
      <c r="BV41" s="87" cm="1">
        <f t="array" aca="1" ref="BV41" ca="1">IF($A41&lt;&gt;TXT_Zuord,"",IF(ISBLANK($B41),"Keine Res_Id",SUMIFS(INDIRECT(CONCATENATE(ADDRESS(ZuordFirstRow,(ZuordFirstTiColumnNr+MATCH(BV$1,AllZuordWochStart,0)-1),,,"Zuordnung_Ressourcen"),":",ADDRESS(ZuordLastRow,(ZuordFirstTiColumnNr+MATCH(BV$1,AllZuordWochStart,0)-1)))),AllZuordResId,$B41)))</f>
        <v>0</v>
      </c>
      <c r="BW41" s="87" cm="1">
        <f t="array" aca="1" ref="BW41" ca="1">IF($A41&lt;&gt;TXT_Zuord,"",IF(ISBLANK($B41),"Keine Res_Id",SUMIFS(INDIRECT(CONCATENATE(ADDRESS(ZuordFirstRow,(ZuordFirstTiColumnNr+MATCH(BW$1,AllZuordWochStart,0)-1),,,"Zuordnung_Ressourcen"),":",ADDRESS(ZuordLastRow,(ZuordFirstTiColumnNr+MATCH(BW$1,AllZuordWochStart,0)-1)))),AllZuordResId,$B41)))</f>
        <v>0</v>
      </c>
      <c r="BX41" s="87" cm="1">
        <f t="array" aca="1" ref="BX41" ca="1">IF($A41&lt;&gt;TXT_Zuord,"",IF(ISBLANK($B41),"Keine Res_Id",SUMIFS(INDIRECT(CONCATENATE(ADDRESS(ZuordFirstRow,(ZuordFirstTiColumnNr+MATCH(BX$1,AllZuordWochStart,0)-1),,,"Zuordnung_Ressourcen"),":",ADDRESS(ZuordLastRow,(ZuordFirstTiColumnNr+MATCH(BX$1,AllZuordWochStart,0)-1)))),AllZuordResId,$B41)))</f>
        <v>0</v>
      </c>
      <c r="BY41" s="87" cm="1">
        <f t="array" aca="1" ref="BY41" ca="1">IF($A41&lt;&gt;TXT_Zuord,"",IF(ISBLANK($B41),"Keine Res_Id",SUMIFS(INDIRECT(CONCATENATE(ADDRESS(ZuordFirstRow,(ZuordFirstTiColumnNr+MATCH(BY$1,AllZuordWochStart,0)-1),,,"Zuordnung_Ressourcen"),":",ADDRESS(ZuordLastRow,(ZuordFirstTiColumnNr+MATCH(BY$1,AllZuordWochStart,0)-1)))),AllZuordResId,$B41)))</f>
        <v>0</v>
      </c>
      <c r="BZ41" s="87" cm="1">
        <f t="array" aca="1" ref="BZ41" ca="1">IF($A41&lt;&gt;TXT_Zuord,"",IF(ISBLANK($B41),"Keine Res_Id",SUMIFS(INDIRECT(CONCATENATE(ADDRESS(ZuordFirstRow,(ZuordFirstTiColumnNr+MATCH(BZ$1,AllZuordWochStart,0)-1),,,"Zuordnung_Ressourcen"),":",ADDRESS(ZuordLastRow,(ZuordFirstTiColumnNr+MATCH(BZ$1,AllZuordWochStart,0)-1)))),AllZuordResId,$B41)))</f>
        <v>0</v>
      </c>
      <c r="CA41" s="87" cm="1">
        <f t="array" aca="1" ref="CA41" ca="1">IF($A41&lt;&gt;TXT_Zuord,"",IF(ISBLANK($B41),"Keine Res_Id",SUMIFS(INDIRECT(CONCATENATE(ADDRESS(ZuordFirstRow,(ZuordFirstTiColumnNr+MATCH(CA$1,AllZuordWochStart,0)-1),,,"Zuordnung_Ressourcen"),":",ADDRESS(ZuordLastRow,(ZuordFirstTiColumnNr+MATCH(CA$1,AllZuordWochStart,0)-1)))),AllZuordResId,$B41)))</f>
        <v>0</v>
      </c>
      <c r="CB41" s="87" cm="1">
        <f t="array" aca="1" ref="CB41" ca="1">IF($A41&lt;&gt;TXT_Zuord,"",IF(ISBLANK($B41),"Keine Res_Id",SUMIFS(INDIRECT(CONCATENATE(ADDRESS(ZuordFirstRow,(ZuordFirstTiColumnNr+MATCH(CB$1,AllZuordWochStart,0)-1),,,"Zuordnung_Ressourcen"),":",ADDRESS(ZuordLastRow,(ZuordFirstTiColumnNr+MATCH(CB$1,AllZuordWochStart,0)-1)))),AllZuordResId,$B41)))</f>
        <v>0</v>
      </c>
      <c r="CC41" s="87" cm="1">
        <f t="array" aca="1" ref="CC41" ca="1">IF($A41&lt;&gt;TXT_Zuord,"",IF(ISBLANK($B41),"Keine Res_Id",SUMIFS(INDIRECT(CONCATENATE(ADDRESS(ZuordFirstRow,(ZuordFirstTiColumnNr+MATCH(CC$1,AllZuordWochStart,0)-1),,,"Zuordnung_Ressourcen"),":",ADDRESS(ZuordLastRow,(ZuordFirstTiColumnNr+MATCH(CC$1,AllZuordWochStart,0)-1)))),AllZuordResId,$B41)))</f>
        <v>0</v>
      </c>
      <c r="CD41" s="87" cm="1">
        <f t="array" aca="1" ref="CD41" ca="1">IF($A41&lt;&gt;TXT_Zuord,"",IF(ISBLANK($B41),"Keine Res_Id",SUMIFS(INDIRECT(CONCATENATE(ADDRESS(ZuordFirstRow,(ZuordFirstTiColumnNr+MATCH(CD$1,AllZuordWochStart,0)-1),,,"Zuordnung_Ressourcen"),":",ADDRESS(ZuordLastRow,(ZuordFirstTiColumnNr+MATCH(CD$1,AllZuordWochStart,0)-1)))),AllZuordResId,$B41)))</f>
        <v>0</v>
      </c>
      <c r="CE41" s="87" cm="1">
        <f t="array" aca="1" ref="CE41" ca="1">IF($A41&lt;&gt;TXT_Zuord,"",IF(ISBLANK($B41),"Keine Res_Id",SUMIFS(INDIRECT(CONCATENATE(ADDRESS(ZuordFirstRow,(ZuordFirstTiColumnNr+MATCH(CE$1,AllZuordWochStart,0)-1),,,"Zuordnung_Ressourcen"),":",ADDRESS(ZuordLastRow,(ZuordFirstTiColumnNr+MATCH(CE$1,AllZuordWochStart,0)-1)))),AllZuordResId,$B41)))</f>
        <v>0</v>
      </c>
      <c r="CF41" s="87" cm="1">
        <f t="array" aca="1" ref="CF41" ca="1">IF($A41&lt;&gt;TXT_Zuord,"",IF(ISBLANK($B41),"Keine Res_Id",SUMIFS(INDIRECT(CONCATENATE(ADDRESS(ZuordFirstRow,(ZuordFirstTiColumnNr+MATCH(CF$1,AllZuordWochStart,0)-1),,,"Zuordnung_Ressourcen"),":",ADDRESS(ZuordLastRow,(ZuordFirstTiColumnNr+MATCH(CF$1,AllZuordWochStart,0)-1)))),AllZuordResId,$B41)))</f>
        <v>0</v>
      </c>
      <c r="CG41" s="87" cm="1">
        <f t="array" aca="1" ref="CG41" ca="1">IF($A41&lt;&gt;TXT_Zuord,"",IF(ISBLANK($B41),"Keine Res_Id",SUMIFS(INDIRECT(CONCATENATE(ADDRESS(ZuordFirstRow,(ZuordFirstTiColumnNr+MATCH(CG$1,AllZuordWochStart,0)-1),,,"Zuordnung_Ressourcen"),":",ADDRESS(ZuordLastRow,(ZuordFirstTiColumnNr+MATCH(CG$1,AllZuordWochStart,0)-1)))),AllZuordResId,$B41)))</f>
        <v>0</v>
      </c>
      <c r="CH41" s="87" cm="1">
        <f t="array" aca="1" ref="CH41" ca="1">IF($A41&lt;&gt;TXT_Zuord,"",IF(ISBLANK($B41),"Keine Res_Id",SUMIFS(INDIRECT(CONCATENATE(ADDRESS(ZuordFirstRow,(ZuordFirstTiColumnNr+MATCH(CH$1,AllZuordWochStart,0)-1),,,"Zuordnung_Ressourcen"),":",ADDRESS(ZuordLastRow,(ZuordFirstTiColumnNr+MATCH(CH$1,AllZuordWochStart,0)-1)))),AllZuordResId,$B41)))</f>
        <v>0</v>
      </c>
      <c r="CI41" s="87" cm="1">
        <f t="array" aca="1" ref="CI41" ca="1">IF($A41&lt;&gt;TXT_Zuord,"",IF(ISBLANK($B41),"Keine Res_Id",SUMIFS(INDIRECT(CONCATENATE(ADDRESS(ZuordFirstRow,(ZuordFirstTiColumnNr+MATCH(CI$1,AllZuordWochStart,0)-1),,,"Zuordnung_Ressourcen"),":",ADDRESS(ZuordLastRow,(ZuordFirstTiColumnNr+MATCH(CI$1,AllZuordWochStart,0)-1)))),AllZuordResId,$B41)))</f>
        <v>0</v>
      </c>
      <c r="CJ41" s="87" cm="1">
        <f t="array" aca="1" ref="CJ41" ca="1">IF($A41&lt;&gt;TXT_Zuord,"",IF(ISBLANK($B41),"Keine Res_Id",SUMIFS(INDIRECT(CONCATENATE(ADDRESS(ZuordFirstRow,(ZuordFirstTiColumnNr+MATCH(CJ$1,AllZuordWochStart,0)-1),,,"Zuordnung_Ressourcen"),":",ADDRESS(ZuordLastRow,(ZuordFirstTiColumnNr+MATCH(CJ$1,AllZuordWochStart,0)-1)))),AllZuordResId,$B41)))</f>
        <v>0</v>
      </c>
      <c r="CK41" s="87" cm="1">
        <f t="array" aca="1" ref="CK41" ca="1">IF($A41&lt;&gt;TXT_Zuord,"",IF(ISBLANK($B41),"Keine Res_Id",SUMIFS(INDIRECT(CONCATENATE(ADDRESS(ZuordFirstRow,(ZuordFirstTiColumnNr+MATCH(CK$1,AllZuordWochStart,0)-1),,,"Zuordnung_Ressourcen"),":",ADDRESS(ZuordLastRow,(ZuordFirstTiColumnNr+MATCH(CK$1,AllZuordWochStart,0)-1)))),AllZuordResId,$B41)))</f>
        <v>0</v>
      </c>
      <c r="CL41" s="87" cm="1">
        <f t="array" aca="1" ref="CL41" ca="1">IF($A41&lt;&gt;TXT_Zuord,"",IF(ISBLANK($B41),"Keine Res_Id",SUMIFS(INDIRECT(CONCATENATE(ADDRESS(ZuordFirstRow,(ZuordFirstTiColumnNr+MATCH(CL$1,AllZuordWochStart,0)-1),,,"Zuordnung_Ressourcen"),":",ADDRESS(ZuordLastRow,(ZuordFirstTiColumnNr+MATCH(CL$1,AllZuordWochStart,0)-1)))),AllZuordResId,$B41)))</f>
        <v>0</v>
      </c>
      <c r="CM41" s="87" cm="1">
        <f t="array" aca="1" ref="CM41" ca="1">IF($A41&lt;&gt;TXT_Zuord,"",IF(ISBLANK($B41),"Keine Res_Id",SUMIFS(INDIRECT(CONCATENATE(ADDRESS(ZuordFirstRow,(ZuordFirstTiColumnNr+MATCH(CM$1,AllZuordWochStart,0)-1),,,"Zuordnung_Ressourcen"),":",ADDRESS(ZuordLastRow,(ZuordFirstTiColumnNr+MATCH(CM$1,AllZuordWochStart,0)-1)))),AllZuordResId,$B41)))</f>
        <v>0</v>
      </c>
      <c r="CN41" s="87" cm="1">
        <f t="array" aca="1" ref="CN41" ca="1">IF($A41&lt;&gt;TXT_Zuord,"",IF(ISBLANK($B41),"Keine Res_Id",SUMIFS(INDIRECT(CONCATENATE(ADDRESS(ZuordFirstRow,(ZuordFirstTiColumnNr+MATCH(CN$1,AllZuordWochStart,0)-1),,,"Zuordnung_Ressourcen"),":",ADDRESS(ZuordLastRow,(ZuordFirstTiColumnNr+MATCH(CN$1,AllZuordWochStart,0)-1)))),AllZuordResId,$B41)))</f>
        <v>0</v>
      </c>
      <c r="CO41" s="87" cm="1">
        <f t="array" aca="1" ref="CO41" ca="1">IF($A41&lt;&gt;TXT_Zuord,"",IF(ISBLANK($B41),"Keine Res_Id",SUMIFS(INDIRECT(CONCATENATE(ADDRESS(ZuordFirstRow,(ZuordFirstTiColumnNr+MATCH(CO$1,AllZuordWochStart,0)-1),,,"Zuordnung_Ressourcen"),":",ADDRESS(ZuordLastRow,(ZuordFirstTiColumnNr+MATCH(CO$1,AllZuordWochStart,0)-1)))),AllZuordResId,$B41)))</f>
        <v>0</v>
      </c>
      <c r="CP41" s="87" cm="1">
        <f t="array" aca="1" ref="CP41" ca="1">IF($A41&lt;&gt;TXT_Zuord,"",IF(ISBLANK($B41),"Keine Res_Id",SUMIFS(INDIRECT(CONCATENATE(ADDRESS(ZuordFirstRow,(ZuordFirstTiColumnNr+MATCH(CP$1,AllZuordWochStart,0)-1),,,"Zuordnung_Ressourcen"),":",ADDRESS(ZuordLastRow,(ZuordFirstTiColumnNr+MATCH(CP$1,AllZuordWochStart,0)-1)))),AllZuordResId,$B41)))</f>
        <v>0</v>
      </c>
      <c r="CQ41" s="87" cm="1">
        <f t="array" aca="1" ref="CQ41" ca="1">IF($A41&lt;&gt;TXT_Zuord,"",IF(ISBLANK($B41),"Keine Res_Id",SUMIFS(INDIRECT(CONCATENATE(ADDRESS(ZuordFirstRow,(ZuordFirstTiColumnNr+MATCH(CQ$1,AllZuordWochStart,0)-1),,,"Zuordnung_Ressourcen"),":",ADDRESS(ZuordLastRow,(ZuordFirstTiColumnNr+MATCH(CQ$1,AllZuordWochStart,0)-1)))),AllZuordResId,$B41)))</f>
        <v>0</v>
      </c>
      <c r="CR41" s="87" cm="1">
        <f t="array" aca="1" ref="CR41" ca="1">IF($A41&lt;&gt;TXT_Zuord,"",IF(ISBLANK($B41),"Keine Res_Id",SUMIFS(INDIRECT(CONCATENATE(ADDRESS(ZuordFirstRow,(ZuordFirstTiColumnNr+MATCH(CR$1,AllZuordWochStart,0)-1),,,"Zuordnung_Ressourcen"),":",ADDRESS(ZuordLastRow,(ZuordFirstTiColumnNr+MATCH(CR$1,AllZuordWochStart,0)-1)))),AllZuordResId,$B41)))</f>
        <v>0</v>
      </c>
      <c r="CS41" s="87" cm="1">
        <f t="array" aca="1" ref="CS41" ca="1">IF($A41&lt;&gt;TXT_Zuord,"",IF(ISBLANK($B41),"Keine Res_Id",SUMIFS(INDIRECT(CONCATENATE(ADDRESS(ZuordFirstRow,(ZuordFirstTiColumnNr+MATCH(CS$1,AllZuordWochStart,0)-1),,,"Zuordnung_Ressourcen"),":",ADDRESS(ZuordLastRow,(ZuordFirstTiColumnNr+MATCH(CS$1,AllZuordWochStart,0)-1)))),AllZuordResId,$B41)))</f>
        <v>0</v>
      </c>
      <c r="CT41" s="87" cm="1">
        <f t="array" aca="1" ref="CT41" ca="1">IF($A41&lt;&gt;TXT_Zuord,"",IF(ISBLANK($B41),"Keine Res_Id",SUMIFS(INDIRECT(CONCATENATE(ADDRESS(ZuordFirstRow,(ZuordFirstTiColumnNr+MATCH(CT$1,AllZuordWochStart,0)-1),,,"Zuordnung_Ressourcen"),":",ADDRESS(ZuordLastRow,(ZuordFirstTiColumnNr+MATCH(CT$1,AllZuordWochStart,0)-1)))),AllZuordResId,$B41)))</f>
        <v>0</v>
      </c>
      <c r="CU41" s="87" cm="1">
        <f t="array" aca="1" ref="CU41" ca="1">IF($A41&lt;&gt;TXT_Zuord,"",IF(ISBLANK($B41),"Keine Res_Id",SUMIFS(INDIRECT(CONCATENATE(ADDRESS(ZuordFirstRow,(ZuordFirstTiColumnNr+MATCH(CU$1,AllZuordWochStart,0)-1),,,"Zuordnung_Ressourcen"),":",ADDRESS(ZuordLastRow,(ZuordFirstTiColumnNr+MATCH(CU$1,AllZuordWochStart,0)-1)))),AllZuordResId,$B41)))</f>
        <v>0</v>
      </c>
      <c r="CV41" s="87" cm="1">
        <f t="array" aca="1" ref="CV41" ca="1">IF($A41&lt;&gt;TXT_Zuord,"",IF(ISBLANK($B41),"Keine Res_Id",SUMIFS(INDIRECT(CONCATENATE(ADDRESS(ZuordFirstRow,(ZuordFirstTiColumnNr+MATCH(CV$1,AllZuordWochStart,0)-1),,,"Zuordnung_Ressourcen"),":",ADDRESS(ZuordLastRow,(ZuordFirstTiColumnNr+MATCH(CV$1,AllZuordWochStart,0)-1)))),AllZuordResId,$B41)))</f>
        <v>0</v>
      </c>
      <c r="CW41" s="87" cm="1">
        <f t="array" aca="1" ref="CW41" ca="1">IF($A41&lt;&gt;TXT_Zuord,"",IF(ISBLANK($B41),"Keine Res_Id",SUMIFS(INDIRECT(CONCATENATE(ADDRESS(ZuordFirstRow,(ZuordFirstTiColumnNr+MATCH(CW$1,AllZuordWochStart,0)-1),,,"Zuordnung_Ressourcen"),":",ADDRESS(ZuordLastRow,(ZuordFirstTiColumnNr+MATCH(CW$1,AllZuordWochStart,0)-1)))),AllZuordResId,$B41)))</f>
        <v>0</v>
      </c>
      <c r="CX41" s="87" cm="1">
        <f t="array" aca="1" ref="CX41" ca="1">IF($A41&lt;&gt;TXT_Zuord,"",IF(ISBLANK($B41),"Keine Res_Id",SUMIFS(INDIRECT(CONCATENATE(ADDRESS(ZuordFirstRow,(ZuordFirstTiColumnNr+MATCH(CX$1,AllZuordWochStart,0)-1),,,"Zuordnung_Ressourcen"),":",ADDRESS(ZuordLastRow,(ZuordFirstTiColumnNr+MATCH(CX$1,AllZuordWochStart,0)-1)))),AllZuordResId,$B41)))</f>
        <v>0</v>
      </c>
      <c r="CY41" s="87" cm="1">
        <f t="array" aca="1" ref="CY41" ca="1">IF($A41&lt;&gt;TXT_Zuord,"",IF(ISBLANK($B41),"Keine Res_Id",SUMIFS(INDIRECT(CONCATENATE(ADDRESS(ZuordFirstRow,(ZuordFirstTiColumnNr+MATCH(CY$1,AllZuordWochStart,0)-1),,,"Zuordnung_Ressourcen"),":",ADDRESS(ZuordLastRow,(ZuordFirstTiColumnNr+MATCH(CY$1,AllZuordWochStart,0)-1)))),AllZuordResId,$B41)))</f>
        <v>0</v>
      </c>
      <c r="CZ41" s="87" cm="1">
        <f t="array" aca="1" ref="CZ41" ca="1">IF($A41&lt;&gt;TXT_Zuord,"",IF(ISBLANK($B41),"Keine Res_Id",SUMIFS(INDIRECT(CONCATENATE(ADDRESS(ZuordFirstRow,(ZuordFirstTiColumnNr+MATCH(CZ$1,AllZuordWochStart,0)-1),,,"Zuordnung_Ressourcen"),":",ADDRESS(ZuordLastRow,(ZuordFirstTiColumnNr+MATCH(CZ$1,AllZuordWochStart,0)-1)))),AllZuordResId,$B41)))</f>
        <v>0</v>
      </c>
      <c r="DA41" s="87" cm="1">
        <f t="array" aca="1" ref="DA41" ca="1">IF($A41&lt;&gt;TXT_Zuord,"",IF(ISBLANK($B41),"Keine Res_Id",SUMIFS(INDIRECT(CONCATENATE(ADDRESS(ZuordFirstRow,(ZuordFirstTiColumnNr+MATCH(DA$1,AllZuordWochStart,0)-1),,,"Zuordnung_Ressourcen"),":",ADDRESS(ZuordLastRow,(ZuordFirstTiColumnNr+MATCH(DA$1,AllZuordWochStart,0)-1)))),AllZuordResId,$B41)))</f>
        <v>0</v>
      </c>
      <c r="DB41" s="87" cm="1">
        <f t="array" aca="1" ref="DB41" ca="1">IF($A41&lt;&gt;TXT_Zuord,"",IF(ISBLANK($B41),"Keine Res_Id",SUMIFS(INDIRECT(CONCATENATE(ADDRESS(ZuordFirstRow,(ZuordFirstTiColumnNr+MATCH(DB$1,AllZuordWochStart,0)-1),,,"Zuordnung_Ressourcen"),":",ADDRESS(ZuordLastRow,(ZuordFirstTiColumnNr+MATCH(DB$1,AllZuordWochStart,0)-1)))),AllZuordResId,$B41)))</f>
        <v>0</v>
      </c>
      <c r="DC41" s="87" cm="1">
        <f t="array" aca="1" ref="DC41" ca="1">IF($A41&lt;&gt;TXT_Zuord,"",IF(ISBLANK($B41),"Keine Res_Id",SUMIFS(INDIRECT(CONCATENATE(ADDRESS(ZuordFirstRow,(ZuordFirstTiColumnNr+MATCH(DC$1,AllZuordWochStart,0)-1),,,"Zuordnung_Ressourcen"),":",ADDRESS(ZuordLastRow,(ZuordFirstTiColumnNr+MATCH(DC$1,AllZuordWochStart,0)-1)))),AllZuordResId,$B41)))</f>
        <v>0</v>
      </c>
      <c r="DD41" s="87" cm="1">
        <f t="array" aca="1" ref="DD41" ca="1">IF($A41&lt;&gt;TXT_Zuord,"",IF(ISBLANK($B41),"Keine Res_Id",SUMIFS(INDIRECT(CONCATENATE(ADDRESS(ZuordFirstRow,(ZuordFirstTiColumnNr+MATCH(DD$1,AllZuordWochStart,0)-1),,,"Zuordnung_Ressourcen"),":",ADDRESS(ZuordLastRow,(ZuordFirstTiColumnNr+MATCH(DD$1,AllZuordWochStart,0)-1)))),AllZuordResId,$B41)))</f>
        <v>0</v>
      </c>
      <c r="DE41" s="87" cm="1">
        <f t="array" aca="1" ref="DE41" ca="1">IF($A41&lt;&gt;TXT_Zuord,"",IF(ISBLANK($B41),"Keine Res_Id",SUMIFS(INDIRECT(CONCATENATE(ADDRESS(ZuordFirstRow,(ZuordFirstTiColumnNr+MATCH(DE$1,AllZuordWochStart,0)-1),,,"Zuordnung_Ressourcen"),":",ADDRESS(ZuordLastRow,(ZuordFirstTiColumnNr+MATCH(DE$1,AllZuordWochStart,0)-1)))),AllZuordResId,$B41)))</f>
        <v>0</v>
      </c>
      <c r="DF41" s="87" cm="1">
        <f t="array" aca="1" ref="DF41" ca="1">IF($A41&lt;&gt;TXT_Zuord,"",IF(ISBLANK($B41),"Keine Res_Id",SUMIFS(INDIRECT(CONCATENATE(ADDRESS(ZuordFirstRow,(ZuordFirstTiColumnNr+MATCH(DF$1,AllZuordWochStart,0)-1),,,"Zuordnung_Ressourcen"),":",ADDRESS(ZuordLastRow,(ZuordFirstTiColumnNr+MATCH(DF$1,AllZuordWochStart,0)-1)))),AllZuordResId,$B41)))</f>
        <v>0</v>
      </c>
      <c r="DG41" s="87" cm="1">
        <f t="array" aca="1" ref="DG41" ca="1">IF($A41&lt;&gt;TXT_Zuord,"",IF(ISBLANK($B41),"Keine Res_Id",SUMIFS(INDIRECT(CONCATENATE(ADDRESS(ZuordFirstRow,(ZuordFirstTiColumnNr+MATCH(DG$1,AllZuordWochStart,0)-1),,,"Zuordnung_Ressourcen"),":",ADDRESS(ZuordLastRow,(ZuordFirstTiColumnNr+MATCH(DG$1,AllZuordWochStart,0)-1)))),AllZuordResId,$B41)))</f>
        <v>0</v>
      </c>
    </row>
    <row r="42" spans="1:111" s="23" customFormat="1" ht="16.5" x14ac:dyDescent="0.3">
      <c r="A42" s="74" t="s">
        <v>100</v>
      </c>
      <c r="B42" s="69"/>
      <c r="C42" s="65"/>
      <c r="D42" s="65"/>
      <c r="E42" s="65"/>
      <c r="F42" s="65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</row>
    <row r="43" spans="1:111" s="23" customFormat="1" ht="16.5" x14ac:dyDescent="0.3">
      <c r="A43" s="74" t="s">
        <v>101</v>
      </c>
      <c r="B43" s="87">
        <f>B42</f>
        <v>0</v>
      </c>
      <c r="C43" s="90">
        <f>C42</f>
        <v>0</v>
      </c>
      <c r="D43" s="90">
        <f>D42</f>
        <v>0</v>
      </c>
      <c r="E43" s="90">
        <f>E42</f>
        <v>0</v>
      </c>
      <c r="F43" s="90">
        <f>F42</f>
        <v>0</v>
      </c>
      <c r="G43" s="87" cm="1">
        <f t="array" aca="1" ref="G43" ca="1">IF($A43&lt;&gt;TXT_Zuord,"",IF(ISBLANK($B43),"Keine Res_Id",SUMIFS(INDIRECT(CONCATENATE(ADDRESS(ZuordFirstRow,(ZuordFirstTiColumnNr+MATCH(G$1,AllZuordWochStart,0)-1),,,"Zuordnung_Ressourcen"),":",ADDRESS(ZuordLastRow,(ZuordFirstTiColumnNr+MATCH(G$1,AllZuordWochStart,0)-1)))),AllZuordResId,$B43)))</f>
        <v>0</v>
      </c>
      <c r="H43" s="87" cm="1">
        <f t="array" aca="1" ref="H43" ca="1">IF($A43&lt;&gt;TXT_Zuord,"",IF(ISBLANK($B43),"Keine Res_Id",SUMIFS(INDIRECT(CONCATENATE(ADDRESS(ZuordFirstRow,(ZuordFirstTiColumnNr+MATCH(H$1,AllZuordWochStart,0)-1),,,"Zuordnung_Ressourcen"),":",ADDRESS(ZuordLastRow,(ZuordFirstTiColumnNr+MATCH(H$1,AllZuordWochStart,0)-1)))),AllZuordResId,$B43)))</f>
        <v>0</v>
      </c>
      <c r="I43" s="87" cm="1">
        <f t="array" aca="1" ref="I43" ca="1">IF($A43&lt;&gt;TXT_Zuord,"",IF(ISBLANK($B43),"Keine Res_Id",SUMIFS(INDIRECT(CONCATENATE(ADDRESS(ZuordFirstRow,(ZuordFirstTiColumnNr+MATCH(I$1,AllZuordWochStart,0)-1),,,"Zuordnung_Ressourcen"),":",ADDRESS(ZuordLastRow,(ZuordFirstTiColumnNr+MATCH(I$1,AllZuordWochStart,0)-1)))),AllZuordResId,$B43)))</f>
        <v>0</v>
      </c>
      <c r="J43" s="87" cm="1">
        <f t="array" aca="1" ref="J43" ca="1">IF($A43&lt;&gt;TXT_Zuord,"",IF(ISBLANK($B43),"Keine Res_Id",SUMIFS(INDIRECT(CONCATENATE(ADDRESS(ZuordFirstRow,(ZuordFirstTiColumnNr+MATCH(J$1,AllZuordWochStart,0)-1),,,"Zuordnung_Ressourcen"),":",ADDRESS(ZuordLastRow,(ZuordFirstTiColumnNr+MATCH(J$1,AllZuordWochStart,0)-1)))),AllZuordResId,$B43)))</f>
        <v>0</v>
      </c>
      <c r="K43" s="87" cm="1">
        <f t="array" aca="1" ref="K43" ca="1">IF($A43&lt;&gt;TXT_Zuord,"",IF(ISBLANK($B43),"Keine Res_Id",SUMIFS(INDIRECT(CONCATENATE(ADDRESS(ZuordFirstRow,(ZuordFirstTiColumnNr+MATCH(K$1,AllZuordWochStart,0)-1),,,"Zuordnung_Ressourcen"),":",ADDRESS(ZuordLastRow,(ZuordFirstTiColumnNr+MATCH(K$1,AllZuordWochStart,0)-1)))),AllZuordResId,$B43)))</f>
        <v>0</v>
      </c>
      <c r="L43" s="87" cm="1">
        <f t="array" aca="1" ref="L43" ca="1">IF($A43&lt;&gt;TXT_Zuord,"",IF(ISBLANK($B43),"Keine Res_Id",SUMIFS(INDIRECT(CONCATENATE(ADDRESS(ZuordFirstRow,(ZuordFirstTiColumnNr+MATCH(L$1,AllZuordWochStart,0)-1),,,"Zuordnung_Ressourcen"),":",ADDRESS(ZuordLastRow,(ZuordFirstTiColumnNr+MATCH(L$1,AllZuordWochStart,0)-1)))),AllZuordResId,$B43)))</f>
        <v>0</v>
      </c>
      <c r="M43" s="87" cm="1">
        <f t="array" aca="1" ref="M43" ca="1">IF($A43&lt;&gt;TXT_Zuord,"",IF(ISBLANK($B43),"Keine Res_Id",SUMIFS(INDIRECT(CONCATENATE(ADDRESS(ZuordFirstRow,(ZuordFirstTiColumnNr+MATCH(M$1,AllZuordWochStart,0)-1),,,"Zuordnung_Ressourcen"),":",ADDRESS(ZuordLastRow,(ZuordFirstTiColumnNr+MATCH(M$1,AllZuordWochStart,0)-1)))),AllZuordResId,$B43)))</f>
        <v>0</v>
      </c>
      <c r="N43" s="87" cm="1">
        <f t="array" aca="1" ref="N43" ca="1">IF($A43&lt;&gt;TXT_Zuord,"",IF(ISBLANK($B43),"Keine Res_Id",SUMIFS(INDIRECT(CONCATENATE(ADDRESS(ZuordFirstRow,(ZuordFirstTiColumnNr+MATCH(N$1,AllZuordWochStart,0)-1),,,"Zuordnung_Ressourcen"),":",ADDRESS(ZuordLastRow,(ZuordFirstTiColumnNr+MATCH(N$1,AllZuordWochStart,0)-1)))),AllZuordResId,$B43)))</f>
        <v>0</v>
      </c>
      <c r="O43" s="87" cm="1">
        <f t="array" aca="1" ref="O43" ca="1">IF($A43&lt;&gt;TXT_Zuord,"",IF(ISBLANK($B43),"Keine Res_Id",SUMIFS(INDIRECT(CONCATENATE(ADDRESS(ZuordFirstRow,(ZuordFirstTiColumnNr+MATCH(O$1,AllZuordWochStart,0)-1),,,"Zuordnung_Ressourcen"),":",ADDRESS(ZuordLastRow,(ZuordFirstTiColumnNr+MATCH(O$1,AllZuordWochStart,0)-1)))),AllZuordResId,$B43)))</f>
        <v>0</v>
      </c>
      <c r="P43" s="87" cm="1">
        <f t="array" aca="1" ref="P43" ca="1">IF($A43&lt;&gt;TXT_Zuord,"",IF(ISBLANK($B43),"Keine Res_Id",SUMIFS(INDIRECT(CONCATENATE(ADDRESS(ZuordFirstRow,(ZuordFirstTiColumnNr+MATCH(P$1,AllZuordWochStart,0)-1),,,"Zuordnung_Ressourcen"),":",ADDRESS(ZuordLastRow,(ZuordFirstTiColumnNr+MATCH(P$1,AllZuordWochStart,0)-1)))),AllZuordResId,$B43)))</f>
        <v>0</v>
      </c>
      <c r="Q43" s="87" cm="1">
        <f t="array" aca="1" ref="Q43" ca="1">IF($A43&lt;&gt;TXT_Zuord,"",IF(ISBLANK($B43),"Keine Res_Id",SUMIFS(INDIRECT(CONCATENATE(ADDRESS(ZuordFirstRow,(ZuordFirstTiColumnNr+MATCH(Q$1,AllZuordWochStart,0)-1),,,"Zuordnung_Ressourcen"),":",ADDRESS(ZuordLastRow,(ZuordFirstTiColumnNr+MATCH(Q$1,AllZuordWochStart,0)-1)))),AllZuordResId,$B43)))</f>
        <v>0</v>
      </c>
      <c r="R43" s="87" cm="1">
        <f t="array" aca="1" ref="R43" ca="1">IF($A43&lt;&gt;TXT_Zuord,"",IF(ISBLANK($B43),"Keine Res_Id",SUMIFS(INDIRECT(CONCATENATE(ADDRESS(ZuordFirstRow,(ZuordFirstTiColumnNr+MATCH(R$1,AllZuordWochStart,0)-1),,,"Zuordnung_Ressourcen"),":",ADDRESS(ZuordLastRow,(ZuordFirstTiColumnNr+MATCH(R$1,AllZuordWochStart,0)-1)))),AllZuordResId,$B43)))</f>
        <v>0</v>
      </c>
      <c r="S43" s="87" cm="1">
        <f t="array" aca="1" ref="S43" ca="1">IF($A43&lt;&gt;TXT_Zuord,"",IF(ISBLANK($B43),"Keine Res_Id",SUMIFS(INDIRECT(CONCATENATE(ADDRESS(ZuordFirstRow,(ZuordFirstTiColumnNr+MATCH(S$1,AllZuordWochStart,0)-1),,,"Zuordnung_Ressourcen"),":",ADDRESS(ZuordLastRow,(ZuordFirstTiColumnNr+MATCH(S$1,AllZuordWochStart,0)-1)))),AllZuordResId,$B43)))</f>
        <v>0</v>
      </c>
      <c r="T43" s="87" cm="1">
        <f t="array" aca="1" ref="T43" ca="1">IF($A43&lt;&gt;TXT_Zuord,"",IF(ISBLANK($B43),"Keine Res_Id",SUMIFS(INDIRECT(CONCATENATE(ADDRESS(ZuordFirstRow,(ZuordFirstTiColumnNr+MATCH(T$1,AllZuordWochStart,0)-1),,,"Zuordnung_Ressourcen"),":",ADDRESS(ZuordLastRow,(ZuordFirstTiColumnNr+MATCH(T$1,AllZuordWochStart,0)-1)))),AllZuordResId,$B43)))</f>
        <v>0</v>
      </c>
      <c r="U43" s="87" cm="1">
        <f t="array" aca="1" ref="U43" ca="1">IF($A43&lt;&gt;TXT_Zuord,"",IF(ISBLANK($B43),"Keine Res_Id",SUMIFS(INDIRECT(CONCATENATE(ADDRESS(ZuordFirstRow,(ZuordFirstTiColumnNr+MATCH(U$1,AllZuordWochStart,0)-1),,,"Zuordnung_Ressourcen"),":",ADDRESS(ZuordLastRow,(ZuordFirstTiColumnNr+MATCH(U$1,AllZuordWochStart,0)-1)))),AllZuordResId,$B43)))</f>
        <v>0</v>
      </c>
      <c r="V43" s="87" cm="1">
        <f t="array" aca="1" ref="V43" ca="1">IF($A43&lt;&gt;TXT_Zuord,"",IF(ISBLANK($B43),"Keine Res_Id",SUMIFS(INDIRECT(CONCATENATE(ADDRESS(ZuordFirstRow,(ZuordFirstTiColumnNr+MATCH(V$1,AllZuordWochStart,0)-1),,,"Zuordnung_Ressourcen"),":",ADDRESS(ZuordLastRow,(ZuordFirstTiColumnNr+MATCH(V$1,AllZuordWochStart,0)-1)))),AllZuordResId,$B43)))</f>
        <v>0</v>
      </c>
      <c r="W43" s="87" cm="1">
        <f t="array" aca="1" ref="W43" ca="1">IF($A43&lt;&gt;TXT_Zuord,"",IF(ISBLANK($B43),"Keine Res_Id",SUMIFS(INDIRECT(CONCATENATE(ADDRESS(ZuordFirstRow,(ZuordFirstTiColumnNr+MATCH(W$1,AllZuordWochStart,0)-1),,,"Zuordnung_Ressourcen"),":",ADDRESS(ZuordLastRow,(ZuordFirstTiColumnNr+MATCH(W$1,AllZuordWochStart,0)-1)))),AllZuordResId,$B43)))</f>
        <v>0</v>
      </c>
      <c r="X43" s="87" cm="1">
        <f t="array" aca="1" ref="X43" ca="1">IF($A43&lt;&gt;TXT_Zuord,"",IF(ISBLANK($B43),"Keine Res_Id",SUMIFS(INDIRECT(CONCATENATE(ADDRESS(ZuordFirstRow,(ZuordFirstTiColumnNr+MATCH(X$1,AllZuordWochStart,0)-1),,,"Zuordnung_Ressourcen"),":",ADDRESS(ZuordLastRow,(ZuordFirstTiColumnNr+MATCH(X$1,AllZuordWochStart,0)-1)))),AllZuordResId,$B43)))</f>
        <v>0</v>
      </c>
      <c r="Y43" s="87" cm="1">
        <f t="array" aca="1" ref="Y43" ca="1">IF($A43&lt;&gt;TXT_Zuord,"",IF(ISBLANK($B43),"Keine Res_Id",SUMIFS(INDIRECT(CONCATENATE(ADDRESS(ZuordFirstRow,(ZuordFirstTiColumnNr+MATCH(Y$1,AllZuordWochStart,0)-1),,,"Zuordnung_Ressourcen"),":",ADDRESS(ZuordLastRow,(ZuordFirstTiColumnNr+MATCH(Y$1,AllZuordWochStart,0)-1)))),AllZuordResId,$B43)))</f>
        <v>0</v>
      </c>
      <c r="Z43" s="87" cm="1">
        <f t="array" aca="1" ref="Z43" ca="1">IF($A43&lt;&gt;TXT_Zuord,"",IF(ISBLANK($B43),"Keine Res_Id",SUMIFS(INDIRECT(CONCATENATE(ADDRESS(ZuordFirstRow,(ZuordFirstTiColumnNr+MATCH(Z$1,AllZuordWochStart,0)-1),,,"Zuordnung_Ressourcen"),":",ADDRESS(ZuordLastRow,(ZuordFirstTiColumnNr+MATCH(Z$1,AllZuordWochStart,0)-1)))),AllZuordResId,$B43)))</f>
        <v>0</v>
      </c>
      <c r="AA43" s="87" cm="1">
        <f t="array" aca="1" ref="AA43" ca="1">IF($A43&lt;&gt;TXT_Zuord,"",IF(ISBLANK($B43),"Keine Res_Id",SUMIFS(INDIRECT(CONCATENATE(ADDRESS(ZuordFirstRow,(ZuordFirstTiColumnNr+MATCH(AA$1,AllZuordWochStart,0)-1),,,"Zuordnung_Ressourcen"),":",ADDRESS(ZuordLastRow,(ZuordFirstTiColumnNr+MATCH(AA$1,AllZuordWochStart,0)-1)))),AllZuordResId,$B43)))</f>
        <v>0</v>
      </c>
      <c r="AB43" s="87" cm="1">
        <f t="array" aca="1" ref="AB43" ca="1">IF($A43&lt;&gt;TXT_Zuord,"",IF(ISBLANK($B43),"Keine Res_Id",SUMIFS(INDIRECT(CONCATENATE(ADDRESS(ZuordFirstRow,(ZuordFirstTiColumnNr+MATCH(AB$1,AllZuordWochStart,0)-1),,,"Zuordnung_Ressourcen"),":",ADDRESS(ZuordLastRow,(ZuordFirstTiColumnNr+MATCH(AB$1,AllZuordWochStart,0)-1)))),AllZuordResId,$B43)))</f>
        <v>0</v>
      </c>
      <c r="AC43" s="87" cm="1">
        <f t="array" aca="1" ref="AC43" ca="1">IF($A43&lt;&gt;TXT_Zuord,"",IF(ISBLANK($B43),"Keine Res_Id",SUMIFS(INDIRECT(CONCATENATE(ADDRESS(ZuordFirstRow,(ZuordFirstTiColumnNr+MATCH(AC$1,AllZuordWochStart,0)-1),,,"Zuordnung_Ressourcen"),":",ADDRESS(ZuordLastRow,(ZuordFirstTiColumnNr+MATCH(AC$1,AllZuordWochStart,0)-1)))),AllZuordResId,$B43)))</f>
        <v>0</v>
      </c>
      <c r="AD43" s="87" cm="1">
        <f t="array" aca="1" ref="AD43" ca="1">IF($A43&lt;&gt;TXT_Zuord,"",IF(ISBLANK($B43),"Keine Res_Id",SUMIFS(INDIRECT(CONCATENATE(ADDRESS(ZuordFirstRow,(ZuordFirstTiColumnNr+MATCH(AD$1,AllZuordWochStart,0)-1),,,"Zuordnung_Ressourcen"),":",ADDRESS(ZuordLastRow,(ZuordFirstTiColumnNr+MATCH(AD$1,AllZuordWochStart,0)-1)))),AllZuordResId,$B43)))</f>
        <v>0</v>
      </c>
      <c r="AE43" s="87" cm="1">
        <f t="array" aca="1" ref="AE43" ca="1">IF($A43&lt;&gt;TXT_Zuord,"",IF(ISBLANK($B43),"Keine Res_Id",SUMIFS(INDIRECT(CONCATENATE(ADDRESS(ZuordFirstRow,(ZuordFirstTiColumnNr+MATCH(AE$1,AllZuordWochStart,0)-1),,,"Zuordnung_Ressourcen"),":",ADDRESS(ZuordLastRow,(ZuordFirstTiColumnNr+MATCH(AE$1,AllZuordWochStart,0)-1)))),AllZuordResId,$B43)))</f>
        <v>0</v>
      </c>
      <c r="AF43" s="87" cm="1">
        <f t="array" aca="1" ref="AF43" ca="1">IF($A43&lt;&gt;TXT_Zuord,"",IF(ISBLANK($B43),"Keine Res_Id",SUMIFS(INDIRECT(CONCATENATE(ADDRESS(ZuordFirstRow,(ZuordFirstTiColumnNr+MATCH(AF$1,AllZuordWochStart,0)-1),,,"Zuordnung_Ressourcen"),":",ADDRESS(ZuordLastRow,(ZuordFirstTiColumnNr+MATCH(AF$1,AllZuordWochStart,0)-1)))),AllZuordResId,$B43)))</f>
        <v>0</v>
      </c>
      <c r="AG43" s="87" cm="1">
        <f t="array" aca="1" ref="AG43" ca="1">IF($A43&lt;&gt;TXT_Zuord,"",IF(ISBLANK($B43),"Keine Res_Id",SUMIFS(INDIRECT(CONCATENATE(ADDRESS(ZuordFirstRow,(ZuordFirstTiColumnNr+MATCH(AG$1,AllZuordWochStart,0)-1),,,"Zuordnung_Ressourcen"),":",ADDRESS(ZuordLastRow,(ZuordFirstTiColumnNr+MATCH(AG$1,AllZuordWochStart,0)-1)))),AllZuordResId,$B43)))</f>
        <v>0</v>
      </c>
      <c r="AH43" s="87" cm="1">
        <f t="array" aca="1" ref="AH43" ca="1">IF($A43&lt;&gt;TXT_Zuord,"",IF(ISBLANK($B43),"Keine Res_Id",SUMIFS(INDIRECT(CONCATENATE(ADDRESS(ZuordFirstRow,(ZuordFirstTiColumnNr+MATCH(AH$1,AllZuordWochStart,0)-1),,,"Zuordnung_Ressourcen"),":",ADDRESS(ZuordLastRow,(ZuordFirstTiColumnNr+MATCH(AH$1,AllZuordWochStart,0)-1)))),AllZuordResId,$B43)))</f>
        <v>0</v>
      </c>
      <c r="AI43" s="87" cm="1">
        <f t="array" aca="1" ref="AI43" ca="1">IF($A43&lt;&gt;TXT_Zuord,"",IF(ISBLANK($B43),"Keine Res_Id",SUMIFS(INDIRECT(CONCATENATE(ADDRESS(ZuordFirstRow,(ZuordFirstTiColumnNr+MATCH(AI$1,AllZuordWochStart,0)-1),,,"Zuordnung_Ressourcen"),":",ADDRESS(ZuordLastRow,(ZuordFirstTiColumnNr+MATCH(AI$1,AllZuordWochStart,0)-1)))),AllZuordResId,$B43)))</f>
        <v>0</v>
      </c>
      <c r="AJ43" s="87" cm="1">
        <f t="array" aca="1" ref="AJ43" ca="1">IF($A43&lt;&gt;TXT_Zuord,"",IF(ISBLANK($B43),"Keine Res_Id",SUMIFS(INDIRECT(CONCATENATE(ADDRESS(ZuordFirstRow,(ZuordFirstTiColumnNr+MATCH(AJ$1,AllZuordWochStart,0)-1),,,"Zuordnung_Ressourcen"),":",ADDRESS(ZuordLastRow,(ZuordFirstTiColumnNr+MATCH(AJ$1,AllZuordWochStart,0)-1)))),AllZuordResId,$B43)))</f>
        <v>0</v>
      </c>
      <c r="AK43" s="87" cm="1">
        <f t="array" aca="1" ref="AK43" ca="1">IF($A43&lt;&gt;TXT_Zuord,"",IF(ISBLANK($B43),"Keine Res_Id",SUMIFS(INDIRECT(CONCATENATE(ADDRESS(ZuordFirstRow,(ZuordFirstTiColumnNr+MATCH(AK$1,AllZuordWochStart,0)-1),,,"Zuordnung_Ressourcen"),":",ADDRESS(ZuordLastRow,(ZuordFirstTiColumnNr+MATCH(AK$1,AllZuordWochStart,0)-1)))),AllZuordResId,$B43)))</f>
        <v>0</v>
      </c>
      <c r="AL43" s="87" cm="1">
        <f t="array" aca="1" ref="AL43" ca="1">IF($A43&lt;&gt;TXT_Zuord,"",IF(ISBLANK($B43),"Keine Res_Id",SUMIFS(INDIRECT(CONCATENATE(ADDRESS(ZuordFirstRow,(ZuordFirstTiColumnNr+MATCH(AL$1,AllZuordWochStart,0)-1),,,"Zuordnung_Ressourcen"),":",ADDRESS(ZuordLastRow,(ZuordFirstTiColumnNr+MATCH(AL$1,AllZuordWochStart,0)-1)))),AllZuordResId,$B43)))</f>
        <v>0</v>
      </c>
      <c r="AM43" s="87" cm="1">
        <f t="array" aca="1" ref="AM43" ca="1">IF($A43&lt;&gt;TXT_Zuord,"",IF(ISBLANK($B43),"Keine Res_Id",SUMIFS(INDIRECT(CONCATENATE(ADDRESS(ZuordFirstRow,(ZuordFirstTiColumnNr+MATCH(AM$1,AllZuordWochStart,0)-1),,,"Zuordnung_Ressourcen"),":",ADDRESS(ZuordLastRow,(ZuordFirstTiColumnNr+MATCH(AM$1,AllZuordWochStart,0)-1)))),AllZuordResId,$B43)))</f>
        <v>0</v>
      </c>
      <c r="AN43" s="87" cm="1">
        <f t="array" aca="1" ref="AN43" ca="1">IF($A43&lt;&gt;TXT_Zuord,"",IF(ISBLANK($B43),"Keine Res_Id",SUMIFS(INDIRECT(CONCATENATE(ADDRESS(ZuordFirstRow,(ZuordFirstTiColumnNr+MATCH(AN$1,AllZuordWochStart,0)-1),,,"Zuordnung_Ressourcen"),":",ADDRESS(ZuordLastRow,(ZuordFirstTiColumnNr+MATCH(AN$1,AllZuordWochStart,0)-1)))),AllZuordResId,$B43)))</f>
        <v>0</v>
      </c>
      <c r="AO43" s="87" cm="1">
        <f t="array" aca="1" ref="AO43" ca="1">IF($A43&lt;&gt;TXT_Zuord,"",IF(ISBLANK($B43),"Keine Res_Id",SUMIFS(INDIRECT(CONCATENATE(ADDRESS(ZuordFirstRow,(ZuordFirstTiColumnNr+MATCH(AO$1,AllZuordWochStart,0)-1),,,"Zuordnung_Ressourcen"),":",ADDRESS(ZuordLastRow,(ZuordFirstTiColumnNr+MATCH(AO$1,AllZuordWochStart,0)-1)))),AllZuordResId,$B43)))</f>
        <v>0</v>
      </c>
      <c r="AP43" s="87" cm="1">
        <f t="array" aca="1" ref="AP43" ca="1">IF($A43&lt;&gt;TXT_Zuord,"",IF(ISBLANK($B43),"Keine Res_Id",SUMIFS(INDIRECT(CONCATENATE(ADDRESS(ZuordFirstRow,(ZuordFirstTiColumnNr+MATCH(AP$1,AllZuordWochStart,0)-1),,,"Zuordnung_Ressourcen"),":",ADDRESS(ZuordLastRow,(ZuordFirstTiColumnNr+MATCH(AP$1,AllZuordWochStart,0)-1)))),AllZuordResId,$B43)))</f>
        <v>0</v>
      </c>
      <c r="AQ43" s="87" cm="1">
        <f t="array" aca="1" ref="AQ43" ca="1">IF($A43&lt;&gt;TXT_Zuord,"",IF(ISBLANK($B43),"Keine Res_Id",SUMIFS(INDIRECT(CONCATENATE(ADDRESS(ZuordFirstRow,(ZuordFirstTiColumnNr+MATCH(AQ$1,AllZuordWochStart,0)-1),,,"Zuordnung_Ressourcen"),":",ADDRESS(ZuordLastRow,(ZuordFirstTiColumnNr+MATCH(AQ$1,AllZuordWochStart,0)-1)))),AllZuordResId,$B43)))</f>
        <v>0</v>
      </c>
      <c r="AR43" s="87" cm="1">
        <f t="array" aca="1" ref="AR43" ca="1">IF($A43&lt;&gt;TXT_Zuord,"",IF(ISBLANK($B43),"Keine Res_Id",SUMIFS(INDIRECT(CONCATENATE(ADDRESS(ZuordFirstRow,(ZuordFirstTiColumnNr+MATCH(AR$1,AllZuordWochStart,0)-1),,,"Zuordnung_Ressourcen"),":",ADDRESS(ZuordLastRow,(ZuordFirstTiColumnNr+MATCH(AR$1,AllZuordWochStart,0)-1)))),AllZuordResId,$B43)))</f>
        <v>0</v>
      </c>
      <c r="AS43" s="87" cm="1">
        <f t="array" aca="1" ref="AS43" ca="1">IF($A43&lt;&gt;TXT_Zuord,"",IF(ISBLANK($B43),"Keine Res_Id",SUMIFS(INDIRECT(CONCATENATE(ADDRESS(ZuordFirstRow,(ZuordFirstTiColumnNr+MATCH(AS$1,AllZuordWochStart,0)-1),,,"Zuordnung_Ressourcen"),":",ADDRESS(ZuordLastRow,(ZuordFirstTiColumnNr+MATCH(AS$1,AllZuordWochStart,0)-1)))),AllZuordResId,$B43)))</f>
        <v>0</v>
      </c>
      <c r="AT43" s="87" cm="1">
        <f t="array" aca="1" ref="AT43" ca="1">IF($A43&lt;&gt;TXT_Zuord,"",IF(ISBLANK($B43),"Keine Res_Id",SUMIFS(INDIRECT(CONCATENATE(ADDRESS(ZuordFirstRow,(ZuordFirstTiColumnNr+MATCH(AT$1,AllZuordWochStart,0)-1),,,"Zuordnung_Ressourcen"),":",ADDRESS(ZuordLastRow,(ZuordFirstTiColumnNr+MATCH(AT$1,AllZuordWochStart,0)-1)))),AllZuordResId,$B43)))</f>
        <v>0</v>
      </c>
      <c r="AU43" s="87" cm="1">
        <f t="array" aca="1" ref="AU43" ca="1">IF($A43&lt;&gt;TXT_Zuord,"",IF(ISBLANK($B43),"Keine Res_Id",SUMIFS(INDIRECT(CONCATENATE(ADDRESS(ZuordFirstRow,(ZuordFirstTiColumnNr+MATCH(AU$1,AllZuordWochStart,0)-1),,,"Zuordnung_Ressourcen"),":",ADDRESS(ZuordLastRow,(ZuordFirstTiColumnNr+MATCH(AU$1,AllZuordWochStart,0)-1)))),AllZuordResId,$B43)))</f>
        <v>0</v>
      </c>
      <c r="AV43" s="87" cm="1">
        <f t="array" aca="1" ref="AV43" ca="1">IF($A43&lt;&gt;TXT_Zuord,"",IF(ISBLANK($B43),"Keine Res_Id",SUMIFS(INDIRECT(CONCATENATE(ADDRESS(ZuordFirstRow,(ZuordFirstTiColumnNr+MATCH(AV$1,AllZuordWochStart,0)-1),,,"Zuordnung_Ressourcen"),":",ADDRESS(ZuordLastRow,(ZuordFirstTiColumnNr+MATCH(AV$1,AllZuordWochStart,0)-1)))),AllZuordResId,$B43)))</f>
        <v>0</v>
      </c>
      <c r="AW43" s="87" cm="1">
        <f t="array" aca="1" ref="AW43" ca="1">IF($A43&lt;&gt;TXT_Zuord,"",IF(ISBLANK($B43),"Keine Res_Id",SUMIFS(INDIRECT(CONCATENATE(ADDRESS(ZuordFirstRow,(ZuordFirstTiColumnNr+MATCH(AW$1,AllZuordWochStart,0)-1),,,"Zuordnung_Ressourcen"),":",ADDRESS(ZuordLastRow,(ZuordFirstTiColumnNr+MATCH(AW$1,AllZuordWochStart,0)-1)))),AllZuordResId,$B43)))</f>
        <v>0</v>
      </c>
      <c r="AX43" s="87" cm="1">
        <f t="array" aca="1" ref="AX43" ca="1">IF($A43&lt;&gt;TXT_Zuord,"",IF(ISBLANK($B43),"Keine Res_Id",SUMIFS(INDIRECT(CONCATENATE(ADDRESS(ZuordFirstRow,(ZuordFirstTiColumnNr+MATCH(AX$1,AllZuordWochStart,0)-1),,,"Zuordnung_Ressourcen"),":",ADDRESS(ZuordLastRow,(ZuordFirstTiColumnNr+MATCH(AX$1,AllZuordWochStart,0)-1)))),AllZuordResId,$B43)))</f>
        <v>0</v>
      </c>
      <c r="AY43" s="87" cm="1">
        <f t="array" aca="1" ref="AY43" ca="1">IF($A43&lt;&gt;TXT_Zuord,"",IF(ISBLANK($B43),"Keine Res_Id",SUMIFS(INDIRECT(CONCATENATE(ADDRESS(ZuordFirstRow,(ZuordFirstTiColumnNr+MATCH(AY$1,AllZuordWochStart,0)-1),,,"Zuordnung_Ressourcen"),":",ADDRESS(ZuordLastRow,(ZuordFirstTiColumnNr+MATCH(AY$1,AllZuordWochStart,0)-1)))),AllZuordResId,$B43)))</f>
        <v>0</v>
      </c>
      <c r="AZ43" s="87" cm="1">
        <f t="array" aca="1" ref="AZ43" ca="1">IF($A43&lt;&gt;TXT_Zuord,"",IF(ISBLANK($B43),"Keine Res_Id",SUMIFS(INDIRECT(CONCATENATE(ADDRESS(ZuordFirstRow,(ZuordFirstTiColumnNr+MATCH(AZ$1,AllZuordWochStart,0)-1),,,"Zuordnung_Ressourcen"),":",ADDRESS(ZuordLastRow,(ZuordFirstTiColumnNr+MATCH(AZ$1,AllZuordWochStart,0)-1)))),AllZuordResId,$B43)))</f>
        <v>0</v>
      </c>
      <c r="BA43" s="87" cm="1">
        <f t="array" aca="1" ref="BA43" ca="1">IF($A43&lt;&gt;TXT_Zuord,"",IF(ISBLANK($B43),"Keine Res_Id",SUMIFS(INDIRECT(CONCATENATE(ADDRESS(ZuordFirstRow,(ZuordFirstTiColumnNr+MATCH(BA$1,AllZuordWochStart,0)-1),,,"Zuordnung_Ressourcen"),":",ADDRESS(ZuordLastRow,(ZuordFirstTiColumnNr+MATCH(BA$1,AllZuordWochStart,0)-1)))),AllZuordResId,$B43)))</f>
        <v>0</v>
      </c>
      <c r="BB43" s="87" cm="1">
        <f t="array" aca="1" ref="BB43" ca="1">IF($A43&lt;&gt;TXT_Zuord,"",IF(ISBLANK($B43),"Keine Res_Id",SUMIFS(INDIRECT(CONCATENATE(ADDRESS(ZuordFirstRow,(ZuordFirstTiColumnNr+MATCH(BB$1,AllZuordWochStart,0)-1),,,"Zuordnung_Ressourcen"),":",ADDRESS(ZuordLastRow,(ZuordFirstTiColumnNr+MATCH(BB$1,AllZuordWochStart,0)-1)))),AllZuordResId,$B43)))</f>
        <v>0</v>
      </c>
      <c r="BC43" s="87" cm="1">
        <f t="array" aca="1" ref="BC43" ca="1">IF($A43&lt;&gt;TXT_Zuord,"",IF(ISBLANK($B43),"Keine Res_Id",SUMIFS(INDIRECT(CONCATENATE(ADDRESS(ZuordFirstRow,(ZuordFirstTiColumnNr+MATCH(BC$1,AllZuordWochStart,0)-1),,,"Zuordnung_Ressourcen"),":",ADDRESS(ZuordLastRow,(ZuordFirstTiColumnNr+MATCH(BC$1,AllZuordWochStart,0)-1)))),AllZuordResId,$B43)))</f>
        <v>0</v>
      </c>
      <c r="BD43" s="87" cm="1">
        <f t="array" aca="1" ref="BD43" ca="1">IF($A43&lt;&gt;TXT_Zuord,"",IF(ISBLANK($B43),"Keine Res_Id",SUMIFS(INDIRECT(CONCATENATE(ADDRESS(ZuordFirstRow,(ZuordFirstTiColumnNr+MATCH(BD$1,AllZuordWochStart,0)-1),,,"Zuordnung_Ressourcen"),":",ADDRESS(ZuordLastRow,(ZuordFirstTiColumnNr+MATCH(BD$1,AllZuordWochStart,0)-1)))),AllZuordResId,$B43)))</f>
        <v>0</v>
      </c>
      <c r="BE43" s="87" cm="1">
        <f t="array" aca="1" ref="BE43" ca="1">IF($A43&lt;&gt;TXT_Zuord,"",IF(ISBLANK($B43),"Keine Res_Id",SUMIFS(INDIRECT(CONCATENATE(ADDRESS(ZuordFirstRow,(ZuordFirstTiColumnNr+MATCH(BE$1,AllZuordWochStart,0)-1),,,"Zuordnung_Ressourcen"),":",ADDRESS(ZuordLastRow,(ZuordFirstTiColumnNr+MATCH(BE$1,AllZuordWochStart,0)-1)))),AllZuordResId,$B43)))</f>
        <v>0</v>
      </c>
      <c r="BF43" s="87" cm="1">
        <f t="array" aca="1" ref="BF43" ca="1">IF($A43&lt;&gt;TXT_Zuord,"",IF(ISBLANK($B43),"Keine Res_Id",SUMIFS(INDIRECT(CONCATENATE(ADDRESS(ZuordFirstRow,(ZuordFirstTiColumnNr+MATCH(BF$1,AllZuordWochStart,0)-1),,,"Zuordnung_Ressourcen"),":",ADDRESS(ZuordLastRow,(ZuordFirstTiColumnNr+MATCH(BF$1,AllZuordWochStart,0)-1)))),AllZuordResId,$B43)))</f>
        <v>0</v>
      </c>
      <c r="BG43" s="87" cm="1">
        <f t="array" aca="1" ref="BG43" ca="1">IF($A43&lt;&gt;TXT_Zuord,"",IF(ISBLANK($B43),"Keine Res_Id",SUMIFS(INDIRECT(CONCATENATE(ADDRESS(ZuordFirstRow,(ZuordFirstTiColumnNr+MATCH(BG$1,AllZuordWochStart,0)-1),,,"Zuordnung_Ressourcen"),":",ADDRESS(ZuordLastRow,(ZuordFirstTiColumnNr+MATCH(BG$1,AllZuordWochStart,0)-1)))),AllZuordResId,$B43)))</f>
        <v>0</v>
      </c>
      <c r="BH43" s="87" cm="1">
        <f t="array" aca="1" ref="BH43" ca="1">IF($A43&lt;&gt;TXT_Zuord,"",IF(ISBLANK($B43),"Keine Res_Id",SUMIFS(INDIRECT(CONCATENATE(ADDRESS(ZuordFirstRow,(ZuordFirstTiColumnNr+MATCH(BH$1,AllZuordWochStart,0)-1),,,"Zuordnung_Ressourcen"),":",ADDRESS(ZuordLastRow,(ZuordFirstTiColumnNr+MATCH(BH$1,AllZuordWochStart,0)-1)))),AllZuordResId,$B43)))</f>
        <v>0</v>
      </c>
      <c r="BI43" s="87" cm="1">
        <f t="array" aca="1" ref="BI43" ca="1">IF($A43&lt;&gt;TXT_Zuord,"",IF(ISBLANK($B43),"Keine Res_Id",SUMIFS(INDIRECT(CONCATENATE(ADDRESS(ZuordFirstRow,(ZuordFirstTiColumnNr+MATCH(BI$1,AllZuordWochStart,0)-1),,,"Zuordnung_Ressourcen"),":",ADDRESS(ZuordLastRow,(ZuordFirstTiColumnNr+MATCH(BI$1,AllZuordWochStart,0)-1)))),AllZuordResId,$B43)))</f>
        <v>0</v>
      </c>
      <c r="BJ43" s="87" cm="1">
        <f t="array" aca="1" ref="BJ43" ca="1">IF($A43&lt;&gt;TXT_Zuord,"",IF(ISBLANK($B43),"Keine Res_Id",SUMIFS(INDIRECT(CONCATENATE(ADDRESS(ZuordFirstRow,(ZuordFirstTiColumnNr+MATCH(BJ$1,AllZuordWochStart,0)-1),,,"Zuordnung_Ressourcen"),":",ADDRESS(ZuordLastRow,(ZuordFirstTiColumnNr+MATCH(BJ$1,AllZuordWochStart,0)-1)))),AllZuordResId,$B43)))</f>
        <v>0</v>
      </c>
      <c r="BK43" s="87" cm="1">
        <f t="array" aca="1" ref="BK43" ca="1">IF($A43&lt;&gt;TXT_Zuord,"",IF(ISBLANK($B43),"Keine Res_Id",SUMIFS(INDIRECT(CONCATENATE(ADDRESS(ZuordFirstRow,(ZuordFirstTiColumnNr+MATCH(BK$1,AllZuordWochStart,0)-1),,,"Zuordnung_Ressourcen"),":",ADDRESS(ZuordLastRow,(ZuordFirstTiColumnNr+MATCH(BK$1,AllZuordWochStart,0)-1)))),AllZuordResId,$B43)))</f>
        <v>0</v>
      </c>
      <c r="BL43" s="87" cm="1">
        <f t="array" aca="1" ref="BL43" ca="1">IF($A43&lt;&gt;TXT_Zuord,"",IF(ISBLANK($B43),"Keine Res_Id",SUMIFS(INDIRECT(CONCATENATE(ADDRESS(ZuordFirstRow,(ZuordFirstTiColumnNr+MATCH(BL$1,AllZuordWochStart,0)-1),,,"Zuordnung_Ressourcen"),":",ADDRESS(ZuordLastRow,(ZuordFirstTiColumnNr+MATCH(BL$1,AllZuordWochStart,0)-1)))),AllZuordResId,$B43)))</f>
        <v>0</v>
      </c>
      <c r="BM43" s="87" cm="1">
        <f t="array" aca="1" ref="BM43" ca="1">IF($A43&lt;&gt;TXT_Zuord,"",IF(ISBLANK($B43),"Keine Res_Id",SUMIFS(INDIRECT(CONCATENATE(ADDRESS(ZuordFirstRow,(ZuordFirstTiColumnNr+MATCH(BM$1,AllZuordWochStart,0)-1),,,"Zuordnung_Ressourcen"),":",ADDRESS(ZuordLastRow,(ZuordFirstTiColumnNr+MATCH(BM$1,AllZuordWochStart,0)-1)))),AllZuordResId,$B43)))</f>
        <v>0</v>
      </c>
      <c r="BN43" s="87" cm="1">
        <f t="array" aca="1" ref="BN43" ca="1">IF($A43&lt;&gt;TXT_Zuord,"",IF(ISBLANK($B43),"Keine Res_Id",SUMIFS(INDIRECT(CONCATENATE(ADDRESS(ZuordFirstRow,(ZuordFirstTiColumnNr+MATCH(BN$1,AllZuordWochStart,0)-1),,,"Zuordnung_Ressourcen"),":",ADDRESS(ZuordLastRow,(ZuordFirstTiColumnNr+MATCH(BN$1,AllZuordWochStart,0)-1)))),AllZuordResId,$B43)))</f>
        <v>0</v>
      </c>
      <c r="BO43" s="87" cm="1">
        <f t="array" aca="1" ref="BO43" ca="1">IF($A43&lt;&gt;TXT_Zuord,"",IF(ISBLANK($B43),"Keine Res_Id",SUMIFS(INDIRECT(CONCATENATE(ADDRESS(ZuordFirstRow,(ZuordFirstTiColumnNr+MATCH(BO$1,AllZuordWochStart,0)-1),,,"Zuordnung_Ressourcen"),":",ADDRESS(ZuordLastRow,(ZuordFirstTiColumnNr+MATCH(BO$1,AllZuordWochStart,0)-1)))),AllZuordResId,$B43)))</f>
        <v>0</v>
      </c>
      <c r="BP43" s="87" cm="1">
        <f t="array" aca="1" ref="BP43" ca="1">IF($A43&lt;&gt;TXT_Zuord,"",IF(ISBLANK($B43),"Keine Res_Id",SUMIFS(INDIRECT(CONCATENATE(ADDRESS(ZuordFirstRow,(ZuordFirstTiColumnNr+MATCH(BP$1,AllZuordWochStart,0)-1),,,"Zuordnung_Ressourcen"),":",ADDRESS(ZuordLastRow,(ZuordFirstTiColumnNr+MATCH(BP$1,AllZuordWochStart,0)-1)))),AllZuordResId,$B43)))</f>
        <v>0</v>
      </c>
      <c r="BQ43" s="87" cm="1">
        <f t="array" aca="1" ref="BQ43" ca="1">IF($A43&lt;&gt;TXT_Zuord,"",IF(ISBLANK($B43),"Keine Res_Id",SUMIFS(INDIRECT(CONCATENATE(ADDRESS(ZuordFirstRow,(ZuordFirstTiColumnNr+MATCH(BQ$1,AllZuordWochStart,0)-1),,,"Zuordnung_Ressourcen"),":",ADDRESS(ZuordLastRow,(ZuordFirstTiColumnNr+MATCH(BQ$1,AllZuordWochStart,0)-1)))),AllZuordResId,$B43)))</f>
        <v>0</v>
      </c>
      <c r="BR43" s="87" cm="1">
        <f t="array" aca="1" ref="BR43" ca="1">IF($A43&lt;&gt;TXT_Zuord,"",IF(ISBLANK($B43),"Keine Res_Id",SUMIFS(INDIRECT(CONCATENATE(ADDRESS(ZuordFirstRow,(ZuordFirstTiColumnNr+MATCH(BR$1,AllZuordWochStart,0)-1),,,"Zuordnung_Ressourcen"),":",ADDRESS(ZuordLastRow,(ZuordFirstTiColumnNr+MATCH(BR$1,AllZuordWochStart,0)-1)))),AllZuordResId,$B43)))</f>
        <v>0</v>
      </c>
      <c r="BS43" s="87" cm="1">
        <f t="array" aca="1" ref="BS43" ca="1">IF($A43&lt;&gt;TXT_Zuord,"",IF(ISBLANK($B43),"Keine Res_Id",SUMIFS(INDIRECT(CONCATENATE(ADDRESS(ZuordFirstRow,(ZuordFirstTiColumnNr+MATCH(BS$1,AllZuordWochStart,0)-1),,,"Zuordnung_Ressourcen"),":",ADDRESS(ZuordLastRow,(ZuordFirstTiColumnNr+MATCH(BS$1,AllZuordWochStart,0)-1)))),AllZuordResId,$B43)))</f>
        <v>0</v>
      </c>
      <c r="BT43" s="87" cm="1">
        <f t="array" aca="1" ref="BT43" ca="1">IF($A43&lt;&gt;TXT_Zuord,"",IF(ISBLANK($B43),"Keine Res_Id",SUMIFS(INDIRECT(CONCATENATE(ADDRESS(ZuordFirstRow,(ZuordFirstTiColumnNr+MATCH(BT$1,AllZuordWochStart,0)-1),,,"Zuordnung_Ressourcen"),":",ADDRESS(ZuordLastRow,(ZuordFirstTiColumnNr+MATCH(BT$1,AllZuordWochStart,0)-1)))),AllZuordResId,$B43)))</f>
        <v>0</v>
      </c>
      <c r="BU43" s="87" cm="1">
        <f t="array" aca="1" ref="BU43" ca="1">IF($A43&lt;&gt;TXT_Zuord,"",IF(ISBLANK($B43),"Keine Res_Id",SUMIFS(INDIRECT(CONCATENATE(ADDRESS(ZuordFirstRow,(ZuordFirstTiColumnNr+MATCH(BU$1,AllZuordWochStart,0)-1),,,"Zuordnung_Ressourcen"),":",ADDRESS(ZuordLastRow,(ZuordFirstTiColumnNr+MATCH(BU$1,AllZuordWochStart,0)-1)))),AllZuordResId,$B43)))</f>
        <v>0</v>
      </c>
      <c r="BV43" s="87" cm="1">
        <f t="array" aca="1" ref="BV43" ca="1">IF($A43&lt;&gt;TXT_Zuord,"",IF(ISBLANK($B43),"Keine Res_Id",SUMIFS(INDIRECT(CONCATENATE(ADDRESS(ZuordFirstRow,(ZuordFirstTiColumnNr+MATCH(BV$1,AllZuordWochStart,0)-1),,,"Zuordnung_Ressourcen"),":",ADDRESS(ZuordLastRow,(ZuordFirstTiColumnNr+MATCH(BV$1,AllZuordWochStart,0)-1)))),AllZuordResId,$B43)))</f>
        <v>0</v>
      </c>
      <c r="BW43" s="87" cm="1">
        <f t="array" aca="1" ref="BW43" ca="1">IF($A43&lt;&gt;TXT_Zuord,"",IF(ISBLANK($B43),"Keine Res_Id",SUMIFS(INDIRECT(CONCATENATE(ADDRESS(ZuordFirstRow,(ZuordFirstTiColumnNr+MATCH(BW$1,AllZuordWochStart,0)-1),,,"Zuordnung_Ressourcen"),":",ADDRESS(ZuordLastRow,(ZuordFirstTiColumnNr+MATCH(BW$1,AllZuordWochStart,0)-1)))),AllZuordResId,$B43)))</f>
        <v>0</v>
      </c>
      <c r="BX43" s="87" cm="1">
        <f t="array" aca="1" ref="BX43" ca="1">IF($A43&lt;&gt;TXT_Zuord,"",IF(ISBLANK($B43),"Keine Res_Id",SUMIFS(INDIRECT(CONCATENATE(ADDRESS(ZuordFirstRow,(ZuordFirstTiColumnNr+MATCH(BX$1,AllZuordWochStart,0)-1),,,"Zuordnung_Ressourcen"),":",ADDRESS(ZuordLastRow,(ZuordFirstTiColumnNr+MATCH(BX$1,AllZuordWochStart,0)-1)))),AllZuordResId,$B43)))</f>
        <v>0</v>
      </c>
      <c r="BY43" s="87" cm="1">
        <f t="array" aca="1" ref="BY43" ca="1">IF($A43&lt;&gt;TXT_Zuord,"",IF(ISBLANK($B43),"Keine Res_Id",SUMIFS(INDIRECT(CONCATENATE(ADDRESS(ZuordFirstRow,(ZuordFirstTiColumnNr+MATCH(BY$1,AllZuordWochStart,0)-1),,,"Zuordnung_Ressourcen"),":",ADDRESS(ZuordLastRow,(ZuordFirstTiColumnNr+MATCH(BY$1,AllZuordWochStart,0)-1)))),AllZuordResId,$B43)))</f>
        <v>0</v>
      </c>
      <c r="BZ43" s="87" cm="1">
        <f t="array" aca="1" ref="BZ43" ca="1">IF($A43&lt;&gt;TXT_Zuord,"",IF(ISBLANK($B43),"Keine Res_Id",SUMIFS(INDIRECT(CONCATENATE(ADDRESS(ZuordFirstRow,(ZuordFirstTiColumnNr+MATCH(BZ$1,AllZuordWochStart,0)-1),,,"Zuordnung_Ressourcen"),":",ADDRESS(ZuordLastRow,(ZuordFirstTiColumnNr+MATCH(BZ$1,AllZuordWochStart,0)-1)))),AllZuordResId,$B43)))</f>
        <v>0</v>
      </c>
      <c r="CA43" s="87" cm="1">
        <f t="array" aca="1" ref="CA43" ca="1">IF($A43&lt;&gt;TXT_Zuord,"",IF(ISBLANK($B43),"Keine Res_Id",SUMIFS(INDIRECT(CONCATENATE(ADDRESS(ZuordFirstRow,(ZuordFirstTiColumnNr+MATCH(CA$1,AllZuordWochStart,0)-1),,,"Zuordnung_Ressourcen"),":",ADDRESS(ZuordLastRow,(ZuordFirstTiColumnNr+MATCH(CA$1,AllZuordWochStart,0)-1)))),AllZuordResId,$B43)))</f>
        <v>0</v>
      </c>
      <c r="CB43" s="87" cm="1">
        <f t="array" aca="1" ref="CB43" ca="1">IF($A43&lt;&gt;TXT_Zuord,"",IF(ISBLANK($B43),"Keine Res_Id",SUMIFS(INDIRECT(CONCATENATE(ADDRESS(ZuordFirstRow,(ZuordFirstTiColumnNr+MATCH(CB$1,AllZuordWochStart,0)-1),,,"Zuordnung_Ressourcen"),":",ADDRESS(ZuordLastRow,(ZuordFirstTiColumnNr+MATCH(CB$1,AllZuordWochStart,0)-1)))),AllZuordResId,$B43)))</f>
        <v>0</v>
      </c>
      <c r="CC43" s="87" cm="1">
        <f t="array" aca="1" ref="CC43" ca="1">IF($A43&lt;&gt;TXT_Zuord,"",IF(ISBLANK($B43),"Keine Res_Id",SUMIFS(INDIRECT(CONCATENATE(ADDRESS(ZuordFirstRow,(ZuordFirstTiColumnNr+MATCH(CC$1,AllZuordWochStart,0)-1),,,"Zuordnung_Ressourcen"),":",ADDRESS(ZuordLastRow,(ZuordFirstTiColumnNr+MATCH(CC$1,AllZuordWochStart,0)-1)))),AllZuordResId,$B43)))</f>
        <v>0</v>
      </c>
      <c r="CD43" s="87" cm="1">
        <f t="array" aca="1" ref="CD43" ca="1">IF($A43&lt;&gt;TXT_Zuord,"",IF(ISBLANK($B43),"Keine Res_Id",SUMIFS(INDIRECT(CONCATENATE(ADDRESS(ZuordFirstRow,(ZuordFirstTiColumnNr+MATCH(CD$1,AllZuordWochStart,0)-1),,,"Zuordnung_Ressourcen"),":",ADDRESS(ZuordLastRow,(ZuordFirstTiColumnNr+MATCH(CD$1,AllZuordWochStart,0)-1)))),AllZuordResId,$B43)))</f>
        <v>0</v>
      </c>
      <c r="CE43" s="87" cm="1">
        <f t="array" aca="1" ref="CE43" ca="1">IF($A43&lt;&gt;TXT_Zuord,"",IF(ISBLANK($B43),"Keine Res_Id",SUMIFS(INDIRECT(CONCATENATE(ADDRESS(ZuordFirstRow,(ZuordFirstTiColumnNr+MATCH(CE$1,AllZuordWochStart,0)-1),,,"Zuordnung_Ressourcen"),":",ADDRESS(ZuordLastRow,(ZuordFirstTiColumnNr+MATCH(CE$1,AllZuordWochStart,0)-1)))),AllZuordResId,$B43)))</f>
        <v>0</v>
      </c>
      <c r="CF43" s="87" cm="1">
        <f t="array" aca="1" ref="CF43" ca="1">IF($A43&lt;&gt;TXT_Zuord,"",IF(ISBLANK($B43),"Keine Res_Id",SUMIFS(INDIRECT(CONCATENATE(ADDRESS(ZuordFirstRow,(ZuordFirstTiColumnNr+MATCH(CF$1,AllZuordWochStart,0)-1),,,"Zuordnung_Ressourcen"),":",ADDRESS(ZuordLastRow,(ZuordFirstTiColumnNr+MATCH(CF$1,AllZuordWochStart,0)-1)))),AllZuordResId,$B43)))</f>
        <v>0</v>
      </c>
      <c r="CG43" s="87" cm="1">
        <f t="array" aca="1" ref="CG43" ca="1">IF($A43&lt;&gt;TXT_Zuord,"",IF(ISBLANK($B43),"Keine Res_Id",SUMIFS(INDIRECT(CONCATENATE(ADDRESS(ZuordFirstRow,(ZuordFirstTiColumnNr+MATCH(CG$1,AllZuordWochStart,0)-1),,,"Zuordnung_Ressourcen"),":",ADDRESS(ZuordLastRow,(ZuordFirstTiColumnNr+MATCH(CG$1,AllZuordWochStart,0)-1)))),AllZuordResId,$B43)))</f>
        <v>0</v>
      </c>
      <c r="CH43" s="87" cm="1">
        <f t="array" aca="1" ref="CH43" ca="1">IF($A43&lt;&gt;TXT_Zuord,"",IF(ISBLANK($B43),"Keine Res_Id",SUMIFS(INDIRECT(CONCATENATE(ADDRESS(ZuordFirstRow,(ZuordFirstTiColumnNr+MATCH(CH$1,AllZuordWochStart,0)-1),,,"Zuordnung_Ressourcen"),":",ADDRESS(ZuordLastRow,(ZuordFirstTiColumnNr+MATCH(CH$1,AllZuordWochStart,0)-1)))),AllZuordResId,$B43)))</f>
        <v>0</v>
      </c>
      <c r="CI43" s="87" cm="1">
        <f t="array" aca="1" ref="CI43" ca="1">IF($A43&lt;&gt;TXT_Zuord,"",IF(ISBLANK($B43),"Keine Res_Id",SUMIFS(INDIRECT(CONCATENATE(ADDRESS(ZuordFirstRow,(ZuordFirstTiColumnNr+MATCH(CI$1,AllZuordWochStart,0)-1),,,"Zuordnung_Ressourcen"),":",ADDRESS(ZuordLastRow,(ZuordFirstTiColumnNr+MATCH(CI$1,AllZuordWochStart,0)-1)))),AllZuordResId,$B43)))</f>
        <v>0</v>
      </c>
      <c r="CJ43" s="87" cm="1">
        <f t="array" aca="1" ref="CJ43" ca="1">IF($A43&lt;&gt;TXT_Zuord,"",IF(ISBLANK($B43),"Keine Res_Id",SUMIFS(INDIRECT(CONCATENATE(ADDRESS(ZuordFirstRow,(ZuordFirstTiColumnNr+MATCH(CJ$1,AllZuordWochStart,0)-1),,,"Zuordnung_Ressourcen"),":",ADDRESS(ZuordLastRow,(ZuordFirstTiColumnNr+MATCH(CJ$1,AllZuordWochStart,0)-1)))),AllZuordResId,$B43)))</f>
        <v>0</v>
      </c>
      <c r="CK43" s="87" cm="1">
        <f t="array" aca="1" ref="CK43" ca="1">IF($A43&lt;&gt;TXT_Zuord,"",IF(ISBLANK($B43),"Keine Res_Id",SUMIFS(INDIRECT(CONCATENATE(ADDRESS(ZuordFirstRow,(ZuordFirstTiColumnNr+MATCH(CK$1,AllZuordWochStart,0)-1),,,"Zuordnung_Ressourcen"),":",ADDRESS(ZuordLastRow,(ZuordFirstTiColumnNr+MATCH(CK$1,AllZuordWochStart,0)-1)))),AllZuordResId,$B43)))</f>
        <v>0</v>
      </c>
      <c r="CL43" s="87" cm="1">
        <f t="array" aca="1" ref="CL43" ca="1">IF($A43&lt;&gt;TXT_Zuord,"",IF(ISBLANK($B43),"Keine Res_Id",SUMIFS(INDIRECT(CONCATENATE(ADDRESS(ZuordFirstRow,(ZuordFirstTiColumnNr+MATCH(CL$1,AllZuordWochStart,0)-1),,,"Zuordnung_Ressourcen"),":",ADDRESS(ZuordLastRow,(ZuordFirstTiColumnNr+MATCH(CL$1,AllZuordWochStart,0)-1)))),AllZuordResId,$B43)))</f>
        <v>0</v>
      </c>
      <c r="CM43" s="87" cm="1">
        <f t="array" aca="1" ref="CM43" ca="1">IF($A43&lt;&gt;TXT_Zuord,"",IF(ISBLANK($B43),"Keine Res_Id",SUMIFS(INDIRECT(CONCATENATE(ADDRESS(ZuordFirstRow,(ZuordFirstTiColumnNr+MATCH(CM$1,AllZuordWochStart,0)-1),,,"Zuordnung_Ressourcen"),":",ADDRESS(ZuordLastRow,(ZuordFirstTiColumnNr+MATCH(CM$1,AllZuordWochStart,0)-1)))),AllZuordResId,$B43)))</f>
        <v>0</v>
      </c>
      <c r="CN43" s="87" cm="1">
        <f t="array" aca="1" ref="CN43" ca="1">IF($A43&lt;&gt;TXT_Zuord,"",IF(ISBLANK($B43),"Keine Res_Id",SUMIFS(INDIRECT(CONCATENATE(ADDRESS(ZuordFirstRow,(ZuordFirstTiColumnNr+MATCH(CN$1,AllZuordWochStart,0)-1),,,"Zuordnung_Ressourcen"),":",ADDRESS(ZuordLastRow,(ZuordFirstTiColumnNr+MATCH(CN$1,AllZuordWochStart,0)-1)))),AllZuordResId,$B43)))</f>
        <v>0</v>
      </c>
      <c r="CO43" s="87" cm="1">
        <f t="array" aca="1" ref="CO43" ca="1">IF($A43&lt;&gt;TXT_Zuord,"",IF(ISBLANK($B43),"Keine Res_Id",SUMIFS(INDIRECT(CONCATENATE(ADDRESS(ZuordFirstRow,(ZuordFirstTiColumnNr+MATCH(CO$1,AllZuordWochStart,0)-1),,,"Zuordnung_Ressourcen"),":",ADDRESS(ZuordLastRow,(ZuordFirstTiColumnNr+MATCH(CO$1,AllZuordWochStart,0)-1)))),AllZuordResId,$B43)))</f>
        <v>0</v>
      </c>
      <c r="CP43" s="87" cm="1">
        <f t="array" aca="1" ref="CP43" ca="1">IF($A43&lt;&gt;TXT_Zuord,"",IF(ISBLANK($B43),"Keine Res_Id",SUMIFS(INDIRECT(CONCATENATE(ADDRESS(ZuordFirstRow,(ZuordFirstTiColumnNr+MATCH(CP$1,AllZuordWochStart,0)-1),,,"Zuordnung_Ressourcen"),":",ADDRESS(ZuordLastRow,(ZuordFirstTiColumnNr+MATCH(CP$1,AllZuordWochStart,0)-1)))),AllZuordResId,$B43)))</f>
        <v>0</v>
      </c>
      <c r="CQ43" s="87" cm="1">
        <f t="array" aca="1" ref="CQ43" ca="1">IF($A43&lt;&gt;TXT_Zuord,"",IF(ISBLANK($B43),"Keine Res_Id",SUMIFS(INDIRECT(CONCATENATE(ADDRESS(ZuordFirstRow,(ZuordFirstTiColumnNr+MATCH(CQ$1,AllZuordWochStart,0)-1),,,"Zuordnung_Ressourcen"),":",ADDRESS(ZuordLastRow,(ZuordFirstTiColumnNr+MATCH(CQ$1,AllZuordWochStart,0)-1)))),AllZuordResId,$B43)))</f>
        <v>0</v>
      </c>
      <c r="CR43" s="87" cm="1">
        <f t="array" aca="1" ref="CR43" ca="1">IF($A43&lt;&gt;TXT_Zuord,"",IF(ISBLANK($B43),"Keine Res_Id",SUMIFS(INDIRECT(CONCATENATE(ADDRESS(ZuordFirstRow,(ZuordFirstTiColumnNr+MATCH(CR$1,AllZuordWochStart,0)-1),,,"Zuordnung_Ressourcen"),":",ADDRESS(ZuordLastRow,(ZuordFirstTiColumnNr+MATCH(CR$1,AllZuordWochStart,0)-1)))),AllZuordResId,$B43)))</f>
        <v>0</v>
      </c>
      <c r="CS43" s="87" cm="1">
        <f t="array" aca="1" ref="CS43" ca="1">IF($A43&lt;&gt;TXT_Zuord,"",IF(ISBLANK($B43),"Keine Res_Id",SUMIFS(INDIRECT(CONCATENATE(ADDRESS(ZuordFirstRow,(ZuordFirstTiColumnNr+MATCH(CS$1,AllZuordWochStart,0)-1),,,"Zuordnung_Ressourcen"),":",ADDRESS(ZuordLastRow,(ZuordFirstTiColumnNr+MATCH(CS$1,AllZuordWochStart,0)-1)))),AllZuordResId,$B43)))</f>
        <v>0</v>
      </c>
      <c r="CT43" s="87" cm="1">
        <f t="array" aca="1" ref="CT43" ca="1">IF($A43&lt;&gt;TXT_Zuord,"",IF(ISBLANK($B43),"Keine Res_Id",SUMIFS(INDIRECT(CONCATENATE(ADDRESS(ZuordFirstRow,(ZuordFirstTiColumnNr+MATCH(CT$1,AllZuordWochStart,0)-1),,,"Zuordnung_Ressourcen"),":",ADDRESS(ZuordLastRow,(ZuordFirstTiColumnNr+MATCH(CT$1,AllZuordWochStart,0)-1)))),AllZuordResId,$B43)))</f>
        <v>0</v>
      </c>
      <c r="CU43" s="87" cm="1">
        <f t="array" aca="1" ref="CU43" ca="1">IF($A43&lt;&gt;TXT_Zuord,"",IF(ISBLANK($B43),"Keine Res_Id",SUMIFS(INDIRECT(CONCATENATE(ADDRESS(ZuordFirstRow,(ZuordFirstTiColumnNr+MATCH(CU$1,AllZuordWochStart,0)-1),,,"Zuordnung_Ressourcen"),":",ADDRESS(ZuordLastRow,(ZuordFirstTiColumnNr+MATCH(CU$1,AllZuordWochStart,0)-1)))),AllZuordResId,$B43)))</f>
        <v>0</v>
      </c>
      <c r="CV43" s="87" cm="1">
        <f t="array" aca="1" ref="CV43" ca="1">IF($A43&lt;&gt;TXT_Zuord,"",IF(ISBLANK($B43),"Keine Res_Id",SUMIFS(INDIRECT(CONCATENATE(ADDRESS(ZuordFirstRow,(ZuordFirstTiColumnNr+MATCH(CV$1,AllZuordWochStart,0)-1),,,"Zuordnung_Ressourcen"),":",ADDRESS(ZuordLastRow,(ZuordFirstTiColumnNr+MATCH(CV$1,AllZuordWochStart,0)-1)))),AllZuordResId,$B43)))</f>
        <v>0</v>
      </c>
      <c r="CW43" s="87" cm="1">
        <f t="array" aca="1" ref="CW43" ca="1">IF($A43&lt;&gt;TXT_Zuord,"",IF(ISBLANK($B43),"Keine Res_Id",SUMIFS(INDIRECT(CONCATENATE(ADDRESS(ZuordFirstRow,(ZuordFirstTiColumnNr+MATCH(CW$1,AllZuordWochStart,0)-1),,,"Zuordnung_Ressourcen"),":",ADDRESS(ZuordLastRow,(ZuordFirstTiColumnNr+MATCH(CW$1,AllZuordWochStart,0)-1)))),AllZuordResId,$B43)))</f>
        <v>0</v>
      </c>
      <c r="CX43" s="87" cm="1">
        <f t="array" aca="1" ref="CX43" ca="1">IF($A43&lt;&gt;TXT_Zuord,"",IF(ISBLANK($B43),"Keine Res_Id",SUMIFS(INDIRECT(CONCATENATE(ADDRESS(ZuordFirstRow,(ZuordFirstTiColumnNr+MATCH(CX$1,AllZuordWochStart,0)-1),,,"Zuordnung_Ressourcen"),":",ADDRESS(ZuordLastRow,(ZuordFirstTiColumnNr+MATCH(CX$1,AllZuordWochStart,0)-1)))),AllZuordResId,$B43)))</f>
        <v>0</v>
      </c>
      <c r="CY43" s="87" cm="1">
        <f t="array" aca="1" ref="CY43" ca="1">IF($A43&lt;&gt;TXT_Zuord,"",IF(ISBLANK($B43),"Keine Res_Id",SUMIFS(INDIRECT(CONCATENATE(ADDRESS(ZuordFirstRow,(ZuordFirstTiColumnNr+MATCH(CY$1,AllZuordWochStart,0)-1),,,"Zuordnung_Ressourcen"),":",ADDRESS(ZuordLastRow,(ZuordFirstTiColumnNr+MATCH(CY$1,AllZuordWochStart,0)-1)))),AllZuordResId,$B43)))</f>
        <v>0</v>
      </c>
      <c r="CZ43" s="87" cm="1">
        <f t="array" aca="1" ref="CZ43" ca="1">IF($A43&lt;&gt;TXT_Zuord,"",IF(ISBLANK($B43),"Keine Res_Id",SUMIFS(INDIRECT(CONCATENATE(ADDRESS(ZuordFirstRow,(ZuordFirstTiColumnNr+MATCH(CZ$1,AllZuordWochStart,0)-1),,,"Zuordnung_Ressourcen"),":",ADDRESS(ZuordLastRow,(ZuordFirstTiColumnNr+MATCH(CZ$1,AllZuordWochStart,0)-1)))),AllZuordResId,$B43)))</f>
        <v>0</v>
      </c>
      <c r="DA43" s="87" cm="1">
        <f t="array" aca="1" ref="DA43" ca="1">IF($A43&lt;&gt;TXT_Zuord,"",IF(ISBLANK($B43),"Keine Res_Id",SUMIFS(INDIRECT(CONCATENATE(ADDRESS(ZuordFirstRow,(ZuordFirstTiColumnNr+MATCH(DA$1,AllZuordWochStart,0)-1),,,"Zuordnung_Ressourcen"),":",ADDRESS(ZuordLastRow,(ZuordFirstTiColumnNr+MATCH(DA$1,AllZuordWochStart,0)-1)))),AllZuordResId,$B43)))</f>
        <v>0</v>
      </c>
      <c r="DB43" s="87" cm="1">
        <f t="array" aca="1" ref="DB43" ca="1">IF($A43&lt;&gt;TXT_Zuord,"",IF(ISBLANK($B43),"Keine Res_Id",SUMIFS(INDIRECT(CONCATENATE(ADDRESS(ZuordFirstRow,(ZuordFirstTiColumnNr+MATCH(DB$1,AllZuordWochStart,0)-1),,,"Zuordnung_Ressourcen"),":",ADDRESS(ZuordLastRow,(ZuordFirstTiColumnNr+MATCH(DB$1,AllZuordWochStart,0)-1)))),AllZuordResId,$B43)))</f>
        <v>0</v>
      </c>
      <c r="DC43" s="87" cm="1">
        <f t="array" aca="1" ref="DC43" ca="1">IF($A43&lt;&gt;TXT_Zuord,"",IF(ISBLANK($B43),"Keine Res_Id",SUMIFS(INDIRECT(CONCATENATE(ADDRESS(ZuordFirstRow,(ZuordFirstTiColumnNr+MATCH(DC$1,AllZuordWochStart,0)-1),,,"Zuordnung_Ressourcen"),":",ADDRESS(ZuordLastRow,(ZuordFirstTiColumnNr+MATCH(DC$1,AllZuordWochStart,0)-1)))),AllZuordResId,$B43)))</f>
        <v>0</v>
      </c>
      <c r="DD43" s="87" cm="1">
        <f t="array" aca="1" ref="DD43" ca="1">IF($A43&lt;&gt;TXT_Zuord,"",IF(ISBLANK($B43),"Keine Res_Id",SUMIFS(INDIRECT(CONCATENATE(ADDRESS(ZuordFirstRow,(ZuordFirstTiColumnNr+MATCH(DD$1,AllZuordWochStart,0)-1),,,"Zuordnung_Ressourcen"),":",ADDRESS(ZuordLastRow,(ZuordFirstTiColumnNr+MATCH(DD$1,AllZuordWochStart,0)-1)))),AllZuordResId,$B43)))</f>
        <v>0</v>
      </c>
      <c r="DE43" s="87" cm="1">
        <f t="array" aca="1" ref="DE43" ca="1">IF($A43&lt;&gt;TXT_Zuord,"",IF(ISBLANK($B43),"Keine Res_Id",SUMIFS(INDIRECT(CONCATENATE(ADDRESS(ZuordFirstRow,(ZuordFirstTiColumnNr+MATCH(DE$1,AllZuordWochStart,0)-1),,,"Zuordnung_Ressourcen"),":",ADDRESS(ZuordLastRow,(ZuordFirstTiColumnNr+MATCH(DE$1,AllZuordWochStart,0)-1)))),AllZuordResId,$B43)))</f>
        <v>0</v>
      </c>
      <c r="DF43" s="87" cm="1">
        <f t="array" aca="1" ref="DF43" ca="1">IF($A43&lt;&gt;TXT_Zuord,"",IF(ISBLANK($B43),"Keine Res_Id",SUMIFS(INDIRECT(CONCATENATE(ADDRESS(ZuordFirstRow,(ZuordFirstTiColumnNr+MATCH(DF$1,AllZuordWochStart,0)-1),,,"Zuordnung_Ressourcen"),":",ADDRESS(ZuordLastRow,(ZuordFirstTiColumnNr+MATCH(DF$1,AllZuordWochStart,0)-1)))),AllZuordResId,$B43)))</f>
        <v>0</v>
      </c>
      <c r="DG43" s="87" cm="1">
        <f t="array" aca="1" ref="DG43" ca="1">IF($A43&lt;&gt;TXT_Zuord,"",IF(ISBLANK($B43),"Keine Res_Id",SUMIFS(INDIRECT(CONCATENATE(ADDRESS(ZuordFirstRow,(ZuordFirstTiColumnNr+MATCH(DG$1,AllZuordWochStart,0)-1),,,"Zuordnung_Ressourcen"),":",ADDRESS(ZuordLastRow,(ZuordFirstTiColumnNr+MATCH(DG$1,AllZuordWochStart,0)-1)))),AllZuordResId,$B43)))</f>
        <v>0</v>
      </c>
    </row>
    <row r="44" spans="1:111" s="23" customFormat="1" ht="16.5" x14ac:dyDescent="0.3">
      <c r="A44" s="74" t="s">
        <v>100</v>
      </c>
      <c r="B44" s="69"/>
      <c r="C44" s="65"/>
      <c r="D44" s="65"/>
      <c r="E44" s="65"/>
      <c r="F44" s="65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</row>
    <row r="45" spans="1:111" s="23" customFormat="1" ht="16.5" x14ac:dyDescent="0.3">
      <c r="A45" s="74" t="s">
        <v>101</v>
      </c>
      <c r="B45" s="87">
        <f>B44</f>
        <v>0</v>
      </c>
      <c r="C45" s="90">
        <f>C44</f>
        <v>0</v>
      </c>
      <c r="D45" s="90">
        <f>D44</f>
        <v>0</v>
      </c>
      <c r="E45" s="90">
        <f>E44</f>
        <v>0</v>
      </c>
      <c r="F45" s="90">
        <f>F44</f>
        <v>0</v>
      </c>
      <c r="G45" s="87" cm="1">
        <f t="array" aca="1" ref="G45" ca="1">IF($A45&lt;&gt;TXT_Zuord,"",IF(ISBLANK($B45),"Keine Res_Id",SUMIFS(INDIRECT(CONCATENATE(ADDRESS(ZuordFirstRow,(ZuordFirstTiColumnNr+MATCH(G$1,AllZuordWochStart,0)-1),,,"Zuordnung_Ressourcen"),":",ADDRESS(ZuordLastRow,(ZuordFirstTiColumnNr+MATCH(G$1,AllZuordWochStart,0)-1)))),AllZuordResId,$B45)))</f>
        <v>0</v>
      </c>
      <c r="H45" s="87" cm="1">
        <f t="array" aca="1" ref="H45" ca="1">IF($A45&lt;&gt;TXT_Zuord,"",IF(ISBLANK($B45),"Keine Res_Id",SUMIFS(INDIRECT(CONCATENATE(ADDRESS(ZuordFirstRow,(ZuordFirstTiColumnNr+MATCH(H$1,AllZuordWochStart,0)-1),,,"Zuordnung_Ressourcen"),":",ADDRESS(ZuordLastRow,(ZuordFirstTiColumnNr+MATCH(H$1,AllZuordWochStart,0)-1)))),AllZuordResId,$B45)))</f>
        <v>0</v>
      </c>
      <c r="I45" s="87" cm="1">
        <f t="array" aca="1" ref="I45" ca="1">IF($A45&lt;&gt;TXT_Zuord,"",IF(ISBLANK($B45),"Keine Res_Id",SUMIFS(INDIRECT(CONCATENATE(ADDRESS(ZuordFirstRow,(ZuordFirstTiColumnNr+MATCH(I$1,AllZuordWochStart,0)-1),,,"Zuordnung_Ressourcen"),":",ADDRESS(ZuordLastRow,(ZuordFirstTiColumnNr+MATCH(I$1,AllZuordWochStart,0)-1)))),AllZuordResId,$B45)))</f>
        <v>0</v>
      </c>
      <c r="J45" s="87" cm="1">
        <f t="array" aca="1" ref="J45" ca="1">IF($A45&lt;&gt;TXT_Zuord,"",IF(ISBLANK($B45),"Keine Res_Id",SUMIFS(INDIRECT(CONCATENATE(ADDRESS(ZuordFirstRow,(ZuordFirstTiColumnNr+MATCH(J$1,AllZuordWochStart,0)-1),,,"Zuordnung_Ressourcen"),":",ADDRESS(ZuordLastRow,(ZuordFirstTiColumnNr+MATCH(J$1,AllZuordWochStart,0)-1)))),AllZuordResId,$B45)))</f>
        <v>0</v>
      </c>
      <c r="K45" s="87" cm="1">
        <f t="array" aca="1" ref="K45" ca="1">IF($A45&lt;&gt;TXT_Zuord,"",IF(ISBLANK($B45),"Keine Res_Id",SUMIFS(INDIRECT(CONCATENATE(ADDRESS(ZuordFirstRow,(ZuordFirstTiColumnNr+MATCH(K$1,AllZuordWochStart,0)-1),,,"Zuordnung_Ressourcen"),":",ADDRESS(ZuordLastRow,(ZuordFirstTiColumnNr+MATCH(K$1,AllZuordWochStart,0)-1)))),AllZuordResId,$B45)))</f>
        <v>0</v>
      </c>
      <c r="L45" s="87" cm="1">
        <f t="array" aca="1" ref="L45" ca="1">IF($A45&lt;&gt;TXT_Zuord,"",IF(ISBLANK($B45),"Keine Res_Id",SUMIFS(INDIRECT(CONCATENATE(ADDRESS(ZuordFirstRow,(ZuordFirstTiColumnNr+MATCH(L$1,AllZuordWochStart,0)-1),,,"Zuordnung_Ressourcen"),":",ADDRESS(ZuordLastRow,(ZuordFirstTiColumnNr+MATCH(L$1,AllZuordWochStart,0)-1)))),AllZuordResId,$B45)))</f>
        <v>0</v>
      </c>
      <c r="M45" s="87" cm="1">
        <f t="array" aca="1" ref="M45" ca="1">IF($A45&lt;&gt;TXT_Zuord,"",IF(ISBLANK($B45),"Keine Res_Id",SUMIFS(INDIRECT(CONCATENATE(ADDRESS(ZuordFirstRow,(ZuordFirstTiColumnNr+MATCH(M$1,AllZuordWochStart,0)-1),,,"Zuordnung_Ressourcen"),":",ADDRESS(ZuordLastRow,(ZuordFirstTiColumnNr+MATCH(M$1,AllZuordWochStart,0)-1)))),AllZuordResId,$B45)))</f>
        <v>0</v>
      </c>
      <c r="N45" s="87" cm="1">
        <f t="array" aca="1" ref="N45" ca="1">IF($A45&lt;&gt;TXT_Zuord,"",IF(ISBLANK($B45),"Keine Res_Id",SUMIFS(INDIRECT(CONCATENATE(ADDRESS(ZuordFirstRow,(ZuordFirstTiColumnNr+MATCH(N$1,AllZuordWochStart,0)-1),,,"Zuordnung_Ressourcen"),":",ADDRESS(ZuordLastRow,(ZuordFirstTiColumnNr+MATCH(N$1,AllZuordWochStart,0)-1)))),AllZuordResId,$B45)))</f>
        <v>0</v>
      </c>
      <c r="O45" s="87" cm="1">
        <f t="array" aca="1" ref="O45" ca="1">IF($A45&lt;&gt;TXT_Zuord,"",IF(ISBLANK($B45),"Keine Res_Id",SUMIFS(INDIRECT(CONCATENATE(ADDRESS(ZuordFirstRow,(ZuordFirstTiColumnNr+MATCH(O$1,AllZuordWochStart,0)-1),,,"Zuordnung_Ressourcen"),":",ADDRESS(ZuordLastRow,(ZuordFirstTiColumnNr+MATCH(O$1,AllZuordWochStart,0)-1)))),AllZuordResId,$B45)))</f>
        <v>0</v>
      </c>
      <c r="P45" s="87" cm="1">
        <f t="array" aca="1" ref="P45" ca="1">IF($A45&lt;&gt;TXT_Zuord,"",IF(ISBLANK($B45),"Keine Res_Id",SUMIFS(INDIRECT(CONCATENATE(ADDRESS(ZuordFirstRow,(ZuordFirstTiColumnNr+MATCH(P$1,AllZuordWochStart,0)-1),,,"Zuordnung_Ressourcen"),":",ADDRESS(ZuordLastRow,(ZuordFirstTiColumnNr+MATCH(P$1,AllZuordWochStart,0)-1)))),AllZuordResId,$B45)))</f>
        <v>0</v>
      </c>
      <c r="Q45" s="87" cm="1">
        <f t="array" aca="1" ref="Q45" ca="1">IF($A45&lt;&gt;TXT_Zuord,"",IF(ISBLANK($B45),"Keine Res_Id",SUMIFS(INDIRECT(CONCATENATE(ADDRESS(ZuordFirstRow,(ZuordFirstTiColumnNr+MATCH(Q$1,AllZuordWochStart,0)-1),,,"Zuordnung_Ressourcen"),":",ADDRESS(ZuordLastRow,(ZuordFirstTiColumnNr+MATCH(Q$1,AllZuordWochStart,0)-1)))),AllZuordResId,$B45)))</f>
        <v>0</v>
      </c>
      <c r="R45" s="87" cm="1">
        <f t="array" aca="1" ref="R45" ca="1">IF($A45&lt;&gt;TXT_Zuord,"",IF(ISBLANK($B45),"Keine Res_Id",SUMIFS(INDIRECT(CONCATENATE(ADDRESS(ZuordFirstRow,(ZuordFirstTiColumnNr+MATCH(R$1,AllZuordWochStart,0)-1),,,"Zuordnung_Ressourcen"),":",ADDRESS(ZuordLastRow,(ZuordFirstTiColumnNr+MATCH(R$1,AllZuordWochStart,0)-1)))),AllZuordResId,$B45)))</f>
        <v>0</v>
      </c>
      <c r="S45" s="87" cm="1">
        <f t="array" aca="1" ref="S45" ca="1">IF($A45&lt;&gt;TXT_Zuord,"",IF(ISBLANK($B45),"Keine Res_Id",SUMIFS(INDIRECT(CONCATENATE(ADDRESS(ZuordFirstRow,(ZuordFirstTiColumnNr+MATCH(S$1,AllZuordWochStart,0)-1),,,"Zuordnung_Ressourcen"),":",ADDRESS(ZuordLastRow,(ZuordFirstTiColumnNr+MATCH(S$1,AllZuordWochStart,0)-1)))),AllZuordResId,$B45)))</f>
        <v>0</v>
      </c>
      <c r="T45" s="87" cm="1">
        <f t="array" aca="1" ref="T45" ca="1">IF($A45&lt;&gt;TXT_Zuord,"",IF(ISBLANK($B45),"Keine Res_Id",SUMIFS(INDIRECT(CONCATENATE(ADDRESS(ZuordFirstRow,(ZuordFirstTiColumnNr+MATCH(T$1,AllZuordWochStart,0)-1),,,"Zuordnung_Ressourcen"),":",ADDRESS(ZuordLastRow,(ZuordFirstTiColumnNr+MATCH(T$1,AllZuordWochStart,0)-1)))),AllZuordResId,$B45)))</f>
        <v>0</v>
      </c>
      <c r="U45" s="87" cm="1">
        <f t="array" aca="1" ref="U45" ca="1">IF($A45&lt;&gt;TXT_Zuord,"",IF(ISBLANK($B45),"Keine Res_Id",SUMIFS(INDIRECT(CONCATENATE(ADDRESS(ZuordFirstRow,(ZuordFirstTiColumnNr+MATCH(U$1,AllZuordWochStart,0)-1),,,"Zuordnung_Ressourcen"),":",ADDRESS(ZuordLastRow,(ZuordFirstTiColumnNr+MATCH(U$1,AllZuordWochStart,0)-1)))),AllZuordResId,$B45)))</f>
        <v>0</v>
      </c>
      <c r="V45" s="87" cm="1">
        <f t="array" aca="1" ref="V45" ca="1">IF($A45&lt;&gt;TXT_Zuord,"",IF(ISBLANK($B45),"Keine Res_Id",SUMIFS(INDIRECT(CONCATENATE(ADDRESS(ZuordFirstRow,(ZuordFirstTiColumnNr+MATCH(V$1,AllZuordWochStart,0)-1),,,"Zuordnung_Ressourcen"),":",ADDRESS(ZuordLastRow,(ZuordFirstTiColumnNr+MATCH(V$1,AllZuordWochStart,0)-1)))),AllZuordResId,$B45)))</f>
        <v>0</v>
      </c>
      <c r="W45" s="87" cm="1">
        <f t="array" aca="1" ref="W45" ca="1">IF($A45&lt;&gt;TXT_Zuord,"",IF(ISBLANK($B45),"Keine Res_Id",SUMIFS(INDIRECT(CONCATENATE(ADDRESS(ZuordFirstRow,(ZuordFirstTiColumnNr+MATCH(W$1,AllZuordWochStart,0)-1),,,"Zuordnung_Ressourcen"),":",ADDRESS(ZuordLastRow,(ZuordFirstTiColumnNr+MATCH(W$1,AllZuordWochStart,0)-1)))),AllZuordResId,$B45)))</f>
        <v>0</v>
      </c>
      <c r="X45" s="87" cm="1">
        <f t="array" aca="1" ref="X45" ca="1">IF($A45&lt;&gt;TXT_Zuord,"",IF(ISBLANK($B45),"Keine Res_Id",SUMIFS(INDIRECT(CONCATENATE(ADDRESS(ZuordFirstRow,(ZuordFirstTiColumnNr+MATCH(X$1,AllZuordWochStart,0)-1),,,"Zuordnung_Ressourcen"),":",ADDRESS(ZuordLastRow,(ZuordFirstTiColumnNr+MATCH(X$1,AllZuordWochStart,0)-1)))),AllZuordResId,$B45)))</f>
        <v>0</v>
      </c>
      <c r="Y45" s="87" cm="1">
        <f t="array" aca="1" ref="Y45" ca="1">IF($A45&lt;&gt;TXT_Zuord,"",IF(ISBLANK($B45),"Keine Res_Id",SUMIFS(INDIRECT(CONCATENATE(ADDRESS(ZuordFirstRow,(ZuordFirstTiColumnNr+MATCH(Y$1,AllZuordWochStart,0)-1),,,"Zuordnung_Ressourcen"),":",ADDRESS(ZuordLastRow,(ZuordFirstTiColumnNr+MATCH(Y$1,AllZuordWochStart,0)-1)))),AllZuordResId,$B45)))</f>
        <v>0</v>
      </c>
      <c r="Z45" s="87" cm="1">
        <f t="array" aca="1" ref="Z45" ca="1">IF($A45&lt;&gt;TXT_Zuord,"",IF(ISBLANK($B45),"Keine Res_Id",SUMIFS(INDIRECT(CONCATENATE(ADDRESS(ZuordFirstRow,(ZuordFirstTiColumnNr+MATCH(Z$1,AllZuordWochStart,0)-1),,,"Zuordnung_Ressourcen"),":",ADDRESS(ZuordLastRow,(ZuordFirstTiColumnNr+MATCH(Z$1,AllZuordWochStart,0)-1)))),AllZuordResId,$B45)))</f>
        <v>0</v>
      </c>
      <c r="AA45" s="87" cm="1">
        <f t="array" aca="1" ref="AA45" ca="1">IF($A45&lt;&gt;TXT_Zuord,"",IF(ISBLANK($B45),"Keine Res_Id",SUMIFS(INDIRECT(CONCATENATE(ADDRESS(ZuordFirstRow,(ZuordFirstTiColumnNr+MATCH(AA$1,AllZuordWochStart,0)-1),,,"Zuordnung_Ressourcen"),":",ADDRESS(ZuordLastRow,(ZuordFirstTiColumnNr+MATCH(AA$1,AllZuordWochStart,0)-1)))),AllZuordResId,$B45)))</f>
        <v>0</v>
      </c>
      <c r="AB45" s="87" cm="1">
        <f t="array" aca="1" ref="AB45" ca="1">IF($A45&lt;&gt;TXT_Zuord,"",IF(ISBLANK($B45),"Keine Res_Id",SUMIFS(INDIRECT(CONCATENATE(ADDRESS(ZuordFirstRow,(ZuordFirstTiColumnNr+MATCH(AB$1,AllZuordWochStart,0)-1),,,"Zuordnung_Ressourcen"),":",ADDRESS(ZuordLastRow,(ZuordFirstTiColumnNr+MATCH(AB$1,AllZuordWochStart,0)-1)))),AllZuordResId,$B45)))</f>
        <v>0</v>
      </c>
      <c r="AC45" s="87" cm="1">
        <f t="array" aca="1" ref="AC45" ca="1">IF($A45&lt;&gt;TXT_Zuord,"",IF(ISBLANK($B45),"Keine Res_Id",SUMIFS(INDIRECT(CONCATENATE(ADDRESS(ZuordFirstRow,(ZuordFirstTiColumnNr+MATCH(AC$1,AllZuordWochStart,0)-1),,,"Zuordnung_Ressourcen"),":",ADDRESS(ZuordLastRow,(ZuordFirstTiColumnNr+MATCH(AC$1,AllZuordWochStart,0)-1)))),AllZuordResId,$B45)))</f>
        <v>0</v>
      </c>
      <c r="AD45" s="87" cm="1">
        <f t="array" aca="1" ref="AD45" ca="1">IF($A45&lt;&gt;TXT_Zuord,"",IF(ISBLANK($B45),"Keine Res_Id",SUMIFS(INDIRECT(CONCATENATE(ADDRESS(ZuordFirstRow,(ZuordFirstTiColumnNr+MATCH(AD$1,AllZuordWochStart,0)-1),,,"Zuordnung_Ressourcen"),":",ADDRESS(ZuordLastRow,(ZuordFirstTiColumnNr+MATCH(AD$1,AllZuordWochStart,0)-1)))),AllZuordResId,$B45)))</f>
        <v>0</v>
      </c>
      <c r="AE45" s="87" cm="1">
        <f t="array" aca="1" ref="AE45" ca="1">IF($A45&lt;&gt;TXT_Zuord,"",IF(ISBLANK($B45),"Keine Res_Id",SUMIFS(INDIRECT(CONCATENATE(ADDRESS(ZuordFirstRow,(ZuordFirstTiColumnNr+MATCH(AE$1,AllZuordWochStart,0)-1),,,"Zuordnung_Ressourcen"),":",ADDRESS(ZuordLastRow,(ZuordFirstTiColumnNr+MATCH(AE$1,AllZuordWochStart,0)-1)))),AllZuordResId,$B45)))</f>
        <v>0</v>
      </c>
      <c r="AF45" s="87" cm="1">
        <f t="array" aca="1" ref="AF45" ca="1">IF($A45&lt;&gt;TXT_Zuord,"",IF(ISBLANK($B45),"Keine Res_Id",SUMIFS(INDIRECT(CONCATENATE(ADDRESS(ZuordFirstRow,(ZuordFirstTiColumnNr+MATCH(AF$1,AllZuordWochStart,0)-1),,,"Zuordnung_Ressourcen"),":",ADDRESS(ZuordLastRow,(ZuordFirstTiColumnNr+MATCH(AF$1,AllZuordWochStart,0)-1)))),AllZuordResId,$B45)))</f>
        <v>0</v>
      </c>
      <c r="AG45" s="87" cm="1">
        <f t="array" aca="1" ref="AG45" ca="1">IF($A45&lt;&gt;TXT_Zuord,"",IF(ISBLANK($B45),"Keine Res_Id",SUMIFS(INDIRECT(CONCATENATE(ADDRESS(ZuordFirstRow,(ZuordFirstTiColumnNr+MATCH(AG$1,AllZuordWochStart,0)-1),,,"Zuordnung_Ressourcen"),":",ADDRESS(ZuordLastRow,(ZuordFirstTiColumnNr+MATCH(AG$1,AllZuordWochStart,0)-1)))),AllZuordResId,$B45)))</f>
        <v>0</v>
      </c>
      <c r="AH45" s="87" cm="1">
        <f t="array" aca="1" ref="AH45" ca="1">IF($A45&lt;&gt;TXT_Zuord,"",IF(ISBLANK($B45),"Keine Res_Id",SUMIFS(INDIRECT(CONCATENATE(ADDRESS(ZuordFirstRow,(ZuordFirstTiColumnNr+MATCH(AH$1,AllZuordWochStart,0)-1),,,"Zuordnung_Ressourcen"),":",ADDRESS(ZuordLastRow,(ZuordFirstTiColumnNr+MATCH(AH$1,AllZuordWochStart,0)-1)))),AllZuordResId,$B45)))</f>
        <v>0</v>
      </c>
      <c r="AI45" s="87" cm="1">
        <f t="array" aca="1" ref="AI45" ca="1">IF($A45&lt;&gt;TXT_Zuord,"",IF(ISBLANK($B45),"Keine Res_Id",SUMIFS(INDIRECT(CONCATENATE(ADDRESS(ZuordFirstRow,(ZuordFirstTiColumnNr+MATCH(AI$1,AllZuordWochStart,0)-1),,,"Zuordnung_Ressourcen"),":",ADDRESS(ZuordLastRow,(ZuordFirstTiColumnNr+MATCH(AI$1,AllZuordWochStart,0)-1)))),AllZuordResId,$B45)))</f>
        <v>0</v>
      </c>
      <c r="AJ45" s="87" cm="1">
        <f t="array" aca="1" ref="AJ45" ca="1">IF($A45&lt;&gt;TXT_Zuord,"",IF(ISBLANK($B45),"Keine Res_Id",SUMIFS(INDIRECT(CONCATENATE(ADDRESS(ZuordFirstRow,(ZuordFirstTiColumnNr+MATCH(AJ$1,AllZuordWochStart,0)-1),,,"Zuordnung_Ressourcen"),":",ADDRESS(ZuordLastRow,(ZuordFirstTiColumnNr+MATCH(AJ$1,AllZuordWochStart,0)-1)))),AllZuordResId,$B45)))</f>
        <v>0</v>
      </c>
      <c r="AK45" s="87" cm="1">
        <f t="array" aca="1" ref="AK45" ca="1">IF($A45&lt;&gt;TXT_Zuord,"",IF(ISBLANK($B45),"Keine Res_Id",SUMIFS(INDIRECT(CONCATENATE(ADDRESS(ZuordFirstRow,(ZuordFirstTiColumnNr+MATCH(AK$1,AllZuordWochStart,0)-1),,,"Zuordnung_Ressourcen"),":",ADDRESS(ZuordLastRow,(ZuordFirstTiColumnNr+MATCH(AK$1,AllZuordWochStart,0)-1)))),AllZuordResId,$B45)))</f>
        <v>0</v>
      </c>
      <c r="AL45" s="87" cm="1">
        <f t="array" aca="1" ref="AL45" ca="1">IF($A45&lt;&gt;TXT_Zuord,"",IF(ISBLANK($B45),"Keine Res_Id",SUMIFS(INDIRECT(CONCATENATE(ADDRESS(ZuordFirstRow,(ZuordFirstTiColumnNr+MATCH(AL$1,AllZuordWochStart,0)-1),,,"Zuordnung_Ressourcen"),":",ADDRESS(ZuordLastRow,(ZuordFirstTiColumnNr+MATCH(AL$1,AllZuordWochStart,0)-1)))),AllZuordResId,$B45)))</f>
        <v>0</v>
      </c>
      <c r="AM45" s="87" cm="1">
        <f t="array" aca="1" ref="AM45" ca="1">IF($A45&lt;&gt;TXT_Zuord,"",IF(ISBLANK($B45),"Keine Res_Id",SUMIFS(INDIRECT(CONCATENATE(ADDRESS(ZuordFirstRow,(ZuordFirstTiColumnNr+MATCH(AM$1,AllZuordWochStart,0)-1),,,"Zuordnung_Ressourcen"),":",ADDRESS(ZuordLastRow,(ZuordFirstTiColumnNr+MATCH(AM$1,AllZuordWochStart,0)-1)))),AllZuordResId,$B45)))</f>
        <v>0</v>
      </c>
      <c r="AN45" s="87" cm="1">
        <f t="array" aca="1" ref="AN45" ca="1">IF($A45&lt;&gt;TXT_Zuord,"",IF(ISBLANK($B45),"Keine Res_Id",SUMIFS(INDIRECT(CONCATENATE(ADDRESS(ZuordFirstRow,(ZuordFirstTiColumnNr+MATCH(AN$1,AllZuordWochStart,0)-1),,,"Zuordnung_Ressourcen"),":",ADDRESS(ZuordLastRow,(ZuordFirstTiColumnNr+MATCH(AN$1,AllZuordWochStart,0)-1)))),AllZuordResId,$B45)))</f>
        <v>0</v>
      </c>
      <c r="AO45" s="87" cm="1">
        <f t="array" aca="1" ref="AO45" ca="1">IF($A45&lt;&gt;TXT_Zuord,"",IF(ISBLANK($B45),"Keine Res_Id",SUMIFS(INDIRECT(CONCATENATE(ADDRESS(ZuordFirstRow,(ZuordFirstTiColumnNr+MATCH(AO$1,AllZuordWochStart,0)-1),,,"Zuordnung_Ressourcen"),":",ADDRESS(ZuordLastRow,(ZuordFirstTiColumnNr+MATCH(AO$1,AllZuordWochStart,0)-1)))),AllZuordResId,$B45)))</f>
        <v>0</v>
      </c>
      <c r="AP45" s="87" cm="1">
        <f t="array" aca="1" ref="AP45" ca="1">IF($A45&lt;&gt;TXT_Zuord,"",IF(ISBLANK($B45),"Keine Res_Id",SUMIFS(INDIRECT(CONCATENATE(ADDRESS(ZuordFirstRow,(ZuordFirstTiColumnNr+MATCH(AP$1,AllZuordWochStart,0)-1),,,"Zuordnung_Ressourcen"),":",ADDRESS(ZuordLastRow,(ZuordFirstTiColumnNr+MATCH(AP$1,AllZuordWochStart,0)-1)))),AllZuordResId,$B45)))</f>
        <v>0</v>
      </c>
      <c r="AQ45" s="87" cm="1">
        <f t="array" aca="1" ref="AQ45" ca="1">IF($A45&lt;&gt;TXT_Zuord,"",IF(ISBLANK($B45),"Keine Res_Id",SUMIFS(INDIRECT(CONCATENATE(ADDRESS(ZuordFirstRow,(ZuordFirstTiColumnNr+MATCH(AQ$1,AllZuordWochStart,0)-1),,,"Zuordnung_Ressourcen"),":",ADDRESS(ZuordLastRow,(ZuordFirstTiColumnNr+MATCH(AQ$1,AllZuordWochStart,0)-1)))),AllZuordResId,$B45)))</f>
        <v>0</v>
      </c>
      <c r="AR45" s="87" cm="1">
        <f t="array" aca="1" ref="AR45" ca="1">IF($A45&lt;&gt;TXT_Zuord,"",IF(ISBLANK($B45),"Keine Res_Id",SUMIFS(INDIRECT(CONCATENATE(ADDRESS(ZuordFirstRow,(ZuordFirstTiColumnNr+MATCH(AR$1,AllZuordWochStart,0)-1),,,"Zuordnung_Ressourcen"),":",ADDRESS(ZuordLastRow,(ZuordFirstTiColumnNr+MATCH(AR$1,AllZuordWochStart,0)-1)))),AllZuordResId,$B45)))</f>
        <v>0</v>
      </c>
      <c r="AS45" s="87" cm="1">
        <f t="array" aca="1" ref="AS45" ca="1">IF($A45&lt;&gt;TXT_Zuord,"",IF(ISBLANK($B45),"Keine Res_Id",SUMIFS(INDIRECT(CONCATENATE(ADDRESS(ZuordFirstRow,(ZuordFirstTiColumnNr+MATCH(AS$1,AllZuordWochStart,0)-1),,,"Zuordnung_Ressourcen"),":",ADDRESS(ZuordLastRow,(ZuordFirstTiColumnNr+MATCH(AS$1,AllZuordWochStart,0)-1)))),AllZuordResId,$B45)))</f>
        <v>0</v>
      </c>
      <c r="AT45" s="87" cm="1">
        <f t="array" aca="1" ref="AT45" ca="1">IF($A45&lt;&gt;TXT_Zuord,"",IF(ISBLANK($B45),"Keine Res_Id",SUMIFS(INDIRECT(CONCATENATE(ADDRESS(ZuordFirstRow,(ZuordFirstTiColumnNr+MATCH(AT$1,AllZuordWochStart,0)-1),,,"Zuordnung_Ressourcen"),":",ADDRESS(ZuordLastRow,(ZuordFirstTiColumnNr+MATCH(AT$1,AllZuordWochStart,0)-1)))),AllZuordResId,$B45)))</f>
        <v>0</v>
      </c>
      <c r="AU45" s="87" cm="1">
        <f t="array" aca="1" ref="AU45" ca="1">IF($A45&lt;&gt;TXT_Zuord,"",IF(ISBLANK($B45),"Keine Res_Id",SUMIFS(INDIRECT(CONCATENATE(ADDRESS(ZuordFirstRow,(ZuordFirstTiColumnNr+MATCH(AU$1,AllZuordWochStart,0)-1),,,"Zuordnung_Ressourcen"),":",ADDRESS(ZuordLastRow,(ZuordFirstTiColumnNr+MATCH(AU$1,AllZuordWochStart,0)-1)))),AllZuordResId,$B45)))</f>
        <v>0</v>
      </c>
      <c r="AV45" s="87" cm="1">
        <f t="array" aca="1" ref="AV45" ca="1">IF($A45&lt;&gt;TXT_Zuord,"",IF(ISBLANK($B45),"Keine Res_Id",SUMIFS(INDIRECT(CONCATENATE(ADDRESS(ZuordFirstRow,(ZuordFirstTiColumnNr+MATCH(AV$1,AllZuordWochStart,0)-1),,,"Zuordnung_Ressourcen"),":",ADDRESS(ZuordLastRow,(ZuordFirstTiColumnNr+MATCH(AV$1,AllZuordWochStart,0)-1)))),AllZuordResId,$B45)))</f>
        <v>0</v>
      </c>
      <c r="AW45" s="87" cm="1">
        <f t="array" aca="1" ref="AW45" ca="1">IF($A45&lt;&gt;TXT_Zuord,"",IF(ISBLANK($B45),"Keine Res_Id",SUMIFS(INDIRECT(CONCATENATE(ADDRESS(ZuordFirstRow,(ZuordFirstTiColumnNr+MATCH(AW$1,AllZuordWochStart,0)-1),,,"Zuordnung_Ressourcen"),":",ADDRESS(ZuordLastRow,(ZuordFirstTiColumnNr+MATCH(AW$1,AllZuordWochStart,0)-1)))),AllZuordResId,$B45)))</f>
        <v>0</v>
      </c>
      <c r="AX45" s="87" cm="1">
        <f t="array" aca="1" ref="AX45" ca="1">IF($A45&lt;&gt;TXT_Zuord,"",IF(ISBLANK($B45),"Keine Res_Id",SUMIFS(INDIRECT(CONCATENATE(ADDRESS(ZuordFirstRow,(ZuordFirstTiColumnNr+MATCH(AX$1,AllZuordWochStart,0)-1),,,"Zuordnung_Ressourcen"),":",ADDRESS(ZuordLastRow,(ZuordFirstTiColumnNr+MATCH(AX$1,AllZuordWochStart,0)-1)))),AllZuordResId,$B45)))</f>
        <v>0</v>
      </c>
      <c r="AY45" s="87" cm="1">
        <f t="array" aca="1" ref="AY45" ca="1">IF($A45&lt;&gt;TXT_Zuord,"",IF(ISBLANK($B45),"Keine Res_Id",SUMIFS(INDIRECT(CONCATENATE(ADDRESS(ZuordFirstRow,(ZuordFirstTiColumnNr+MATCH(AY$1,AllZuordWochStart,0)-1),,,"Zuordnung_Ressourcen"),":",ADDRESS(ZuordLastRow,(ZuordFirstTiColumnNr+MATCH(AY$1,AllZuordWochStart,0)-1)))),AllZuordResId,$B45)))</f>
        <v>0</v>
      </c>
      <c r="AZ45" s="87" cm="1">
        <f t="array" aca="1" ref="AZ45" ca="1">IF($A45&lt;&gt;TXT_Zuord,"",IF(ISBLANK($B45),"Keine Res_Id",SUMIFS(INDIRECT(CONCATENATE(ADDRESS(ZuordFirstRow,(ZuordFirstTiColumnNr+MATCH(AZ$1,AllZuordWochStart,0)-1),,,"Zuordnung_Ressourcen"),":",ADDRESS(ZuordLastRow,(ZuordFirstTiColumnNr+MATCH(AZ$1,AllZuordWochStart,0)-1)))),AllZuordResId,$B45)))</f>
        <v>0</v>
      </c>
      <c r="BA45" s="87" cm="1">
        <f t="array" aca="1" ref="BA45" ca="1">IF($A45&lt;&gt;TXT_Zuord,"",IF(ISBLANK($B45),"Keine Res_Id",SUMIFS(INDIRECT(CONCATENATE(ADDRESS(ZuordFirstRow,(ZuordFirstTiColumnNr+MATCH(BA$1,AllZuordWochStart,0)-1),,,"Zuordnung_Ressourcen"),":",ADDRESS(ZuordLastRow,(ZuordFirstTiColumnNr+MATCH(BA$1,AllZuordWochStart,0)-1)))),AllZuordResId,$B45)))</f>
        <v>0</v>
      </c>
      <c r="BB45" s="87" cm="1">
        <f t="array" aca="1" ref="BB45" ca="1">IF($A45&lt;&gt;TXT_Zuord,"",IF(ISBLANK($B45),"Keine Res_Id",SUMIFS(INDIRECT(CONCATENATE(ADDRESS(ZuordFirstRow,(ZuordFirstTiColumnNr+MATCH(BB$1,AllZuordWochStart,0)-1),,,"Zuordnung_Ressourcen"),":",ADDRESS(ZuordLastRow,(ZuordFirstTiColumnNr+MATCH(BB$1,AllZuordWochStart,0)-1)))),AllZuordResId,$B45)))</f>
        <v>0</v>
      </c>
      <c r="BC45" s="87" cm="1">
        <f t="array" aca="1" ref="BC45" ca="1">IF($A45&lt;&gt;TXT_Zuord,"",IF(ISBLANK($B45),"Keine Res_Id",SUMIFS(INDIRECT(CONCATENATE(ADDRESS(ZuordFirstRow,(ZuordFirstTiColumnNr+MATCH(BC$1,AllZuordWochStart,0)-1),,,"Zuordnung_Ressourcen"),":",ADDRESS(ZuordLastRow,(ZuordFirstTiColumnNr+MATCH(BC$1,AllZuordWochStart,0)-1)))),AllZuordResId,$B45)))</f>
        <v>0</v>
      </c>
      <c r="BD45" s="87" cm="1">
        <f t="array" aca="1" ref="BD45" ca="1">IF($A45&lt;&gt;TXT_Zuord,"",IF(ISBLANK($B45),"Keine Res_Id",SUMIFS(INDIRECT(CONCATENATE(ADDRESS(ZuordFirstRow,(ZuordFirstTiColumnNr+MATCH(BD$1,AllZuordWochStart,0)-1),,,"Zuordnung_Ressourcen"),":",ADDRESS(ZuordLastRow,(ZuordFirstTiColumnNr+MATCH(BD$1,AllZuordWochStart,0)-1)))),AllZuordResId,$B45)))</f>
        <v>0</v>
      </c>
      <c r="BE45" s="87" cm="1">
        <f t="array" aca="1" ref="BE45" ca="1">IF($A45&lt;&gt;TXT_Zuord,"",IF(ISBLANK($B45),"Keine Res_Id",SUMIFS(INDIRECT(CONCATENATE(ADDRESS(ZuordFirstRow,(ZuordFirstTiColumnNr+MATCH(BE$1,AllZuordWochStart,0)-1),,,"Zuordnung_Ressourcen"),":",ADDRESS(ZuordLastRow,(ZuordFirstTiColumnNr+MATCH(BE$1,AllZuordWochStart,0)-1)))),AllZuordResId,$B45)))</f>
        <v>0</v>
      </c>
      <c r="BF45" s="87" cm="1">
        <f t="array" aca="1" ref="BF45" ca="1">IF($A45&lt;&gt;TXT_Zuord,"",IF(ISBLANK($B45),"Keine Res_Id",SUMIFS(INDIRECT(CONCATENATE(ADDRESS(ZuordFirstRow,(ZuordFirstTiColumnNr+MATCH(BF$1,AllZuordWochStart,0)-1),,,"Zuordnung_Ressourcen"),":",ADDRESS(ZuordLastRow,(ZuordFirstTiColumnNr+MATCH(BF$1,AllZuordWochStart,0)-1)))),AllZuordResId,$B45)))</f>
        <v>0</v>
      </c>
      <c r="BG45" s="87" cm="1">
        <f t="array" aca="1" ref="BG45" ca="1">IF($A45&lt;&gt;TXT_Zuord,"",IF(ISBLANK($B45),"Keine Res_Id",SUMIFS(INDIRECT(CONCATENATE(ADDRESS(ZuordFirstRow,(ZuordFirstTiColumnNr+MATCH(BG$1,AllZuordWochStart,0)-1),,,"Zuordnung_Ressourcen"),":",ADDRESS(ZuordLastRow,(ZuordFirstTiColumnNr+MATCH(BG$1,AllZuordWochStart,0)-1)))),AllZuordResId,$B45)))</f>
        <v>0</v>
      </c>
      <c r="BH45" s="87" cm="1">
        <f t="array" aca="1" ref="BH45" ca="1">IF($A45&lt;&gt;TXT_Zuord,"",IF(ISBLANK($B45),"Keine Res_Id",SUMIFS(INDIRECT(CONCATENATE(ADDRESS(ZuordFirstRow,(ZuordFirstTiColumnNr+MATCH(BH$1,AllZuordWochStart,0)-1),,,"Zuordnung_Ressourcen"),":",ADDRESS(ZuordLastRow,(ZuordFirstTiColumnNr+MATCH(BH$1,AllZuordWochStart,0)-1)))),AllZuordResId,$B45)))</f>
        <v>0</v>
      </c>
      <c r="BI45" s="87" cm="1">
        <f t="array" aca="1" ref="BI45" ca="1">IF($A45&lt;&gt;TXT_Zuord,"",IF(ISBLANK($B45),"Keine Res_Id",SUMIFS(INDIRECT(CONCATENATE(ADDRESS(ZuordFirstRow,(ZuordFirstTiColumnNr+MATCH(BI$1,AllZuordWochStart,0)-1),,,"Zuordnung_Ressourcen"),":",ADDRESS(ZuordLastRow,(ZuordFirstTiColumnNr+MATCH(BI$1,AllZuordWochStart,0)-1)))),AllZuordResId,$B45)))</f>
        <v>0</v>
      </c>
      <c r="BJ45" s="87" cm="1">
        <f t="array" aca="1" ref="BJ45" ca="1">IF($A45&lt;&gt;TXT_Zuord,"",IF(ISBLANK($B45),"Keine Res_Id",SUMIFS(INDIRECT(CONCATENATE(ADDRESS(ZuordFirstRow,(ZuordFirstTiColumnNr+MATCH(BJ$1,AllZuordWochStart,0)-1),,,"Zuordnung_Ressourcen"),":",ADDRESS(ZuordLastRow,(ZuordFirstTiColumnNr+MATCH(BJ$1,AllZuordWochStart,0)-1)))),AllZuordResId,$B45)))</f>
        <v>0</v>
      </c>
      <c r="BK45" s="87" cm="1">
        <f t="array" aca="1" ref="BK45" ca="1">IF($A45&lt;&gt;TXT_Zuord,"",IF(ISBLANK($B45),"Keine Res_Id",SUMIFS(INDIRECT(CONCATENATE(ADDRESS(ZuordFirstRow,(ZuordFirstTiColumnNr+MATCH(BK$1,AllZuordWochStart,0)-1),,,"Zuordnung_Ressourcen"),":",ADDRESS(ZuordLastRow,(ZuordFirstTiColumnNr+MATCH(BK$1,AllZuordWochStart,0)-1)))),AllZuordResId,$B45)))</f>
        <v>0</v>
      </c>
      <c r="BL45" s="87" cm="1">
        <f t="array" aca="1" ref="BL45" ca="1">IF($A45&lt;&gt;TXT_Zuord,"",IF(ISBLANK($B45),"Keine Res_Id",SUMIFS(INDIRECT(CONCATENATE(ADDRESS(ZuordFirstRow,(ZuordFirstTiColumnNr+MATCH(BL$1,AllZuordWochStart,0)-1),,,"Zuordnung_Ressourcen"),":",ADDRESS(ZuordLastRow,(ZuordFirstTiColumnNr+MATCH(BL$1,AllZuordWochStart,0)-1)))),AllZuordResId,$B45)))</f>
        <v>0</v>
      </c>
      <c r="BM45" s="87" cm="1">
        <f t="array" aca="1" ref="BM45" ca="1">IF($A45&lt;&gt;TXT_Zuord,"",IF(ISBLANK($B45),"Keine Res_Id",SUMIFS(INDIRECT(CONCATENATE(ADDRESS(ZuordFirstRow,(ZuordFirstTiColumnNr+MATCH(BM$1,AllZuordWochStart,0)-1),,,"Zuordnung_Ressourcen"),":",ADDRESS(ZuordLastRow,(ZuordFirstTiColumnNr+MATCH(BM$1,AllZuordWochStart,0)-1)))),AllZuordResId,$B45)))</f>
        <v>0</v>
      </c>
      <c r="BN45" s="87" cm="1">
        <f t="array" aca="1" ref="BN45" ca="1">IF($A45&lt;&gt;TXT_Zuord,"",IF(ISBLANK($B45),"Keine Res_Id",SUMIFS(INDIRECT(CONCATENATE(ADDRESS(ZuordFirstRow,(ZuordFirstTiColumnNr+MATCH(BN$1,AllZuordWochStart,0)-1),,,"Zuordnung_Ressourcen"),":",ADDRESS(ZuordLastRow,(ZuordFirstTiColumnNr+MATCH(BN$1,AllZuordWochStart,0)-1)))),AllZuordResId,$B45)))</f>
        <v>0</v>
      </c>
      <c r="BO45" s="87" cm="1">
        <f t="array" aca="1" ref="BO45" ca="1">IF($A45&lt;&gt;TXT_Zuord,"",IF(ISBLANK($B45),"Keine Res_Id",SUMIFS(INDIRECT(CONCATENATE(ADDRESS(ZuordFirstRow,(ZuordFirstTiColumnNr+MATCH(BO$1,AllZuordWochStart,0)-1),,,"Zuordnung_Ressourcen"),":",ADDRESS(ZuordLastRow,(ZuordFirstTiColumnNr+MATCH(BO$1,AllZuordWochStart,0)-1)))),AllZuordResId,$B45)))</f>
        <v>0</v>
      </c>
      <c r="BP45" s="87" cm="1">
        <f t="array" aca="1" ref="BP45" ca="1">IF($A45&lt;&gt;TXT_Zuord,"",IF(ISBLANK($B45),"Keine Res_Id",SUMIFS(INDIRECT(CONCATENATE(ADDRESS(ZuordFirstRow,(ZuordFirstTiColumnNr+MATCH(BP$1,AllZuordWochStart,0)-1),,,"Zuordnung_Ressourcen"),":",ADDRESS(ZuordLastRow,(ZuordFirstTiColumnNr+MATCH(BP$1,AllZuordWochStart,0)-1)))),AllZuordResId,$B45)))</f>
        <v>0</v>
      </c>
      <c r="BQ45" s="87" cm="1">
        <f t="array" aca="1" ref="BQ45" ca="1">IF($A45&lt;&gt;TXT_Zuord,"",IF(ISBLANK($B45),"Keine Res_Id",SUMIFS(INDIRECT(CONCATENATE(ADDRESS(ZuordFirstRow,(ZuordFirstTiColumnNr+MATCH(BQ$1,AllZuordWochStart,0)-1),,,"Zuordnung_Ressourcen"),":",ADDRESS(ZuordLastRow,(ZuordFirstTiColumnNr+MATCH(BQ$1,AllZuordWochStart,0)-1)))),AllZuordResId,$B45)))</f>
        <v>0</v>
      </c>
      <c r="BR45" s="87" cm="1">
        <f t="array" aca="1" ref="BR45" ca="1">IF($A45&lt;&gt;TXT_Zuord,"",IF(ISBLANK($B45),"Keine Res_Id",SUMIFS(INDIRECT(CONCATENATE(ADDRESS(ZuordFirstRow,(ZuordFirstTiColumnNr+MATCH(BR$1,AllZuordWochStart,0)-1),,,"Zuordnung_Ressourcen"),":",ADDRESS(ZuordLastRow,(ZuordFirstTiColumnNr+MATCH(BR$1,AllZuordWochStart,0)-1)))),AllZuordResId,$B45)))</f>
        <v>0</v>
      </c>
      <c r="BS45" s="87" cm="1">
        <f t="array" aca="1" ref="BS45" ca="1">IF($A45&lt;&gt;TXT_Zuord,"",IF(ISBLANK($B45),"Keine Res_Id",SUMIFS(INDIRECT(CONCATENATE(ADDRESS(ZuordFirstRow,(ZuordFirstTiColumnNr+MATCH(BS$1,AllZuordWochStart,0)-1),,,"Zuordnung_Ressourcen"),":",ADDRESS(ZuordLastRow,(ZuordFirstTiColumnNr+MATCH(BS$1,AllZuordWochStart,0)-1)))),AllZuordResId,$B45)))</f>
        <v>0</v>
      </c>
      <c r="BT45" s="87" cm="1">
        <f t="array" aca="1" ref="BT45" ca="1">IF($A45&lt;&gt;TXT_Zuord,"",IF(ISBLANK($B45),"Keine Res_Id",SUMIFS(INDIRECT(CONCATENATE(ADDRESS(ZuordFirstRow,(ZuordFirstTiColumnNr+MATCH(BT$1,AllZuordWochStart,0)-1),,,"Zuordnung_Ressourcen"),":",ADDRESS(ZuordLastRow,(ZuordFirstTiColumnNr+MATCH(BT$1,AllZuordWochStart,0)-1)))),AllZuordResId,$B45)))</f>
        <v>0</v>
      </c>
      <c r="BU45" s="87" cm="1">
        <f t="array" aca="1" ref="BU45" ca="1">IF($A45&lt;&gt;TXT_Zuord,"",IF(ISBLANK($B45),"Keine Res_Id",SUMIFS(INDIRECT(CONCATENATE(ADDRESS(ZuordFirstRow,(ZuordFirstTiColumnNr+MATCH(BU$1,AllZuordWochStart,0)-1),,,"Zuordnung_Ressourcen"),":",ADDRESS(ZuordLastRow,(ZuordFirstTiColumnNr+MATCH(BU$1,AllZuordWochStart,0)-1)))),AllZuordResId,$B45)))</f>
        <v>0</v>
      </c>
      <c r="BV45" s="87" cm="1">
        <f t="array" aca="1" ref="BV45" ca="1">IF($A45&lt;&gt;TXT_Zuord,"",IF(ISBLANK($B45),"Keine Res_Id",SUMIFS(INDIRECT(CONCATENATE(ADDRESS(ZuordFirstRow,(ZuordFirstTiColumnNr+MATCH(BV$1,AllZuordWochStart,0)-1),,,"Zuordnung_Ressourcen"),":",ADDRESS(ZuordLastRow,(ZuordFirstTiColumnNr+MATCH(BV$1,AllZuordWochStart,0)-1)))),AllZuordResId,$B45)))</f>
        <v>0</v>
      </c>
      <c r="BW45" s="87" cm="1">
        <f t="array" aca="1" ref="BW45" ca="1">IF($A45&lt;&gt;TXT_Zuord,"",IF(ISBLANK($B45),"Keine Res_Id",SUMIFS(INDIRECT(CONCATENATE(ADDRESS(ZuordFirstRow,(ZuordFirstTiColumnNr+MATCH(BW$1,AllZuordWochStart,0)-1),,,"Zuordnung_Ressourcen"),":",ADDRESS(ZuordLastRow,(ZuordFirstTiColumnNr+MATCH(BW$1,AllZuordWochStart,0)-1)))),AllZuordResId,$B45)))</f>
        <v>0</v>
      </c>
      <c r="BX45" s="87" cm="1">
        <f t="array" aca="1" ref="BX45" ca="1">IF($A45&lt;&gt;TXT_Zuord,"",IF(ISBLANK($B45),"Keine Res_Id",SUMIFS(INDIRECT(CONCATENATE(ADDRESS(ZuordFirstRow,(ZuordFirstTiColumnNr+MATCH(BX$1,AllZuordWochStart,0)-1),,,"Zuordnung_Ressourcen"),":",ADDRESS(ZuordLastRow,(ZuordFirstTiColumnNr+MATCH(BX$1,AllZuordWochStart,0)-1)))),AllZuordResId,$B45)))</f>
        <v>0</v>
      </c>
      <c r="BY45" s="87" cm="1">
        <f t="array" aca="1" ref="BY45" ca="1">IF($A45&lt;&gt;TXT_Zuord,"",IF(ISBLANK($B45),"Keine Res_Id",SUMIFS(INDIRECT(CONCATENATE(ADDRESS(ZuordFirstRow,(ZuordFirstTiColumnNr+MATCH(BY$1,AllZuordWochStart,0)-1),,,"Zuordnung_Ressourcen"),":",ADDRESS(ZuordLastRow,(ZuordFirstTiColumnNr+MATCH(BY$1,AllZuordWochStart,0)-1)))),AllZuordResId,$B45)))</f>
        <v>0</v>
      </c>
      <c r="BZ45" s="87" cm="1">
        <f t="array" aca="1" ref="BZ45" ca="1">IF($A45&lt;&gt;TXT_Zuord,"",IF(ISBLANK($B45),"Keine Res_Id",SUMIFS(INDIRECT(CONCATENATE(ADDRESS(ZuordFirstRow,(ZuordFirstTiColumnNr+MATCH(BZ$1,AllZuordWochStart,0)-1),,,"Zuordnung_Ressourcen"),":",ADDRESS(ZuordLastRow,(ZuordFirstTiColumnNr+MATCH(BZ$1,AllZuordWochStart,0)-1)))),AllZuordResId,$B45)))</f>
        <v>0</v>
      </c>
      <c r="CA45" s="87" cm="1">
        <f t="array" aca="1" ref="CA45" ca="1">IF($A45&lt;&gt;TXT_Zuord,"",IF(ISBLANK($B45),"Keine Res_Id",SUMIFS(INDIRECT(CONCATENATE(ADDRESS(ZuordFirstRow,(ZuordFirstTiColumnNr+MATCH(CA$1,AllZuordWochStart,0)-1),,,"Zuordnung_Ressourcen"),":",ADDRESS(ZuordLastRow,(ZuordFirstTiColumnNr+MATCH(CA$1,AllZuordWochStart,0)-1)))),AllZuordResId,$B45)))</f>
        <v>0</v>
      </c>
      <c r="CB45" s="87" cm="1">
        <f t="array" aca="1" ref="CB45" ca="1">IF($A45&lt;&gt;TXT_Zuord,"",IF(ISBLANK($B45),"Keine Res_Id",SUMIFS(INDIRECT(CONCATENATE(ADDRESS(ZuordFirstRow,(ZuordFirstTiColumnNr+MATCH(CB$1,AllZuordWochStart,0)-1),,,"Zuordnung_Ressourcen"),":",ADDRESS(ZuordLastRow,(ZuordFirstTiColumnNr+MATCH(CB$1,AllZuordWochStart,0)-1)))),AllZuordResId,$B45)))</f>
        <v>0</v>
      </c>
      <c r="CC45" s="87" cm="1">
        <f t="array" aca="1" ref="CC45" ca="1">IF($A45&lt;&gt;TXT_Zuord,"",IF(ISBLANK($B45),"Keine Res_Id",SUMIFS(INDIRECT(CONCATENATE(ADDRESS(ZuordFirstRow,(ZuordFirstTiColumnNr+MATCH(CC$1,AllZuordWochStart,0)-1),,,"Zuordnung_Ressourcen"),":",ADDRESS(ZuordLastRow,(ZuordFirstTiColumnNr+MATCH(CC$1,AllZuordWochStart,0)-1)))),AllZuordResId,$B45)))</f>
        <v>0</v>
      </c>
      <c r="CD45" s="87" cm="1">
        <f t="array" aca="1" ref="CD45" ca="1">IF($A45&lt;&gt;TXT_Zuord,"",IF(ISBLANK($B45),"Keine Res_Id",SUMIFS(INDIRECT(CONCATENATE(ADDRESS(ZuordFirstRow,(ZuordFirstTiColumnNr+MATCH(CD$1,AllZuordWochStart,0)-1),,,"Zuordnung_Ressourcen"),":",ADDRESS(ZuordLastRow,(ZuordFirstTiColumnNr+MATCH(CD$1,AllZuordWochStart,0)-1)))),AllZuordResId,$B45)))</f>
        <v>0</v>
      </c>
      <c r="CE45" s="87" cm="1">
        <f t="array" aca="1" ref="CE45" ca="1">IF($A45&lt;&gt;TXT_Zuord,"",IF(ISBLANK($B45),"Keine Res_Id",SUMIFS(INDIRECT(CONCATENATE(ADDRESS(ZuordFirstRow,(ZuordFirstTiColumnNr+MATCH(CE$1,AllZuordWochStart,0)-1),,,"Zuordnung_Ressourcen"),":",ADDRESS(ZuordLastRow,(ZuordFirstTiColumnNr+MATCH(CE$1,AllZuordWochStart,0)-1)))),AllZuordResId,$B45)))</f>
        <v>0</v>
      </c>
      <c r="CF45" s="87" cm="1">
        <f t="array" aca="1" ref="CF45" ca="1">IF($A45&lt;&gt;TXT_Zuord,"",IF(ISBLANK($B45),"Keine Res_Id",SUMIFS(INDIRECT(CONCATENATE(ADDRESS(ZuordFirstRow,(ZuordFirstTiColumnNr+MATCH(CF$1,AllZuordWochStart,0)-1),,,"Zuordnung_Ressourcen"),":",ADDRESS(ZuordLastRow,(ZuordFirstTiColumnNr+MATCH(CF$1,AllZuordWochStart,0)-1)))),AllZuordResId,$B45)))</f>
        <v>0</v>
      </c>
      <c r="CG45" s="87" cm="1">
        <f t="array" aca="1" ref="CG45" ca="1">IF($A45&lt;&gt;TXT_Zuord,"",IF(ISBLANK($B45),"Keine Res_Id",SUMIFS(INDIRECT(CONCATENATE(ADDRESS(ZuordFirstRow,(ZuordFirstTiColumnNr+MATCH(CG$1,AllZuordWochStart,0)-1),,,"Zuordnung_Ressourcen"),":",ADDRESS(ZuordLastRow,(ZuordFirstTiColumnNr+MATCH(CG$1,AllZuordWochStart,0)-1)))),AllZuordResId,$B45)))</f>
        <v>0</v>
      </c>
      <c r="CH45" s="87" cm="1">
        <f t="array" aca="1" ref="CH45" ca="1">IF($A45&lt;&gt;TXT_Zuord,"",IF(ISBLANK($B45),"Keine Res_Id",SUMIFS(INDIRECT(CONCATENATE(ADDRESS(ZuordFirstRow,(ZuordFirstTiColumnNr+MATCH(CH$1,AllZuordWochStart,0)-1),,,"Zuordnung_Ressourcen"),":",ADDRESS(ZuordLastRow,(ZuordFirstTiColumnNr+MATCH(CH$1,AllZuordWochStart,0)-1)))),AllZuordResId,$B45)))</f>
        <v>0</v>
      </c>
      <c r="CI45" s="87" cm="1">
        <f t="array" aca="1" ref="CI45" ca="1">IF($A45&lt;&gt;TXT_Zuord,"",IF(ISBLANK($B45),"Keine Res_Id",SUMIFS(INDIRECT(CONCATENATE(ADDRESS(ZuordFirstRow,(ZuordFirstTiColumnNr+MATCH(CI$1,AllZuordWochStart,0)-1),,,"Zuordnung_Ressourcen"),":",ADDRESS(ZuordLastRow,(ZuordFirstTiColumnNr+MATCH(CI$1,AllZuordWochStart,0)-1)))),AllZuordResId,$B45)))</f>
        <v>0</v>
      </c>
      <c r="CJ45" s="87" cm="1">
        <f t="array" aca="1" ref="CJ45" ca="1">IF($A45&lt;&gt;TXT_Zuord,"",IF(ISBLANK($B45),"Keine Res_Id",SUMIFS(INDIRECT(CONCATENATE(ADDRESS(ZuordFirstRow,(ZuordFirstTiColumnNr+MATCH(CJ$1,AllZuordWochStart,0)-1),,,"Zuordnung_Ressourcen"),":",ADDRESS(ZuordLastRow,(ZuordFirstTiColumnNr+MATCH(CJ$1,AllZuordWochStart,0)-1)))),AllZuordResId,$B45)))</f>
        <v>0</v>
      </c>
      <c r="CK45" s="87" cm="1">
        <f t="array" aca="1" ref="CK45" ca="1">IF($A45&lt;&gt;TXT_Zuord,"",IF(ISBLANK($B45),"Keine Res_Id",SUMIFS(INDIRECT(CONCATENATE(ADDRESS(ZuordFirstRow,(ZuordFirstTiColumnNr+MATCH(CK$1,AllZuordWochStart,0)-1),,,"Zuordnung_Ressourcen"),":",ADDRESS(ZuordLastRow,(ZuordFirstTiColumnNr+MATCH(CK$1,AllZuordWochStart,0)-1)))),AllZuordResId,$B45)))</f>
        <v>0</v>
      </c>
      <c r="CL45" s="87" cm="1">
        <f t="array" aca="1" ref="CL45" ca="1">IF($A45&lt;&gt;TXT_Zuord,"",IF(ISBLANK($B45),"Keine Res_Id",SUMIFS(INDIRECT(CONCATENATE(ADDRESS(ZuordFirstRow,(ZuordFirstTiColumnNr+MATCH(CL$1,AllZuordWochStart,0)-1),,,"Zuordnung_Ressourcen"),":",ADDRESS(ZuordLastRow,(ZuordFirstTiColumnNr+MATCH(CL$1,AllZuordWochStart,0)-1)))),AllZuordResId,$B45)))</f>
        <v>0</v>
      </c>
      <c r="CM45" s="87" cm="1">
        <f t="array" aca="1" ref="CM45" ca="1">IF($A45&lt;&gt;TXT_Zuord,"",IF(ISBLANK($B45),"Keine Res_Id",SUMIFS(INDIRECT(CONCATENATE(ADDRESS(ZuordFirstRow,(ZuordFirstTiColumnNr+MATCH(CM$1,AllZuordWochStart,0)-1),,,"Zuordnung_Ressourcen"),":",ADDRESS(ZuordLastRow,(ZuordFirstTiColumnNr+MATCH(CM$1,AllZuordWochStart,0)-1)))),AllZuordResId,$B45)))</f>
        <v>0</v>
      </c>
      <c r="CN45" s="87" cm="1">
        <f t="array" aca="1" ref="CN45" ca="1">IF($A45&lt;&gt;TXT_Zuord,"",IF(ISBLANK($B45),"Keine Res_Id",SUMIFS(INDIRECT(CONCATENATE(ADDRESS(ZuordFirstRow,(ZuordFirstTiColumnNr+MATCH(CN$1,AllZuordWochStart,0)-1),,,"Zuordnung_Ressourcen"),":",ADDRESS(ZuordLastRow,(ZuordFirstTiColumnNr+MATCH(CN$1,AllZuordWochStart,0)-1)))),AllZuordResId,$B45)))</f>
        <v>0</v>
      </c>
      <c r="CO45" s="87" cm="1">
        <f t="array" aca="1" ref="CO45" ca="1">IF($A45&lt;&gt;TXT_Zuord,"",IF(ISBLANK($B45),"Keine Res_Id",SUMIFS(INDIRECT(CONCATENATE(ADDRESS(ZuordFirstRow,(ZuordFirstTiColumnNr+MATCH(CO$1,AllZuordWochStart,0)-1),,,"Zuordnung_Ressourcen"),":",ADDRESS(ZuordLastRow,(ZuordFirstTiColumnNr+MATCH(CO$1,AllZuordWochStart,0)-1)))),AllZuordResId,$B45)))</f>
        <v>0</v>
      </c>
      <c r="CP45" s="87" cm="1">
        <f t="array" aca="1" ref="CP45" ca="1">IF($A45&lt;&gt;TXT_Zuord,"",IF(ISBLANK($B45),"Keine Res_Id",SUMIFS(INDIRECT(CONCATENATE(ADDRESS(ZuordFirstRow,(ZuordFirstTiColumnNr+MATCH(CP$1,AllZuordWochStart,0)-1),,,"Zuordnung_Ressourcen"),":",ADDRESS(ZuordLastRow,(ZuordFirstTiColumnNr+MATCH(CP$1,AllZuordWochStart,0)-1)))),AllZuordResId,$B45)))</f>
        <v>0</v>
      </c>
      <c r="CQ45" s="87" cm="1">
        <f t="array" aca="1" ref="CQ45" ca="1">IF($A45&lt;&gt;TXT_Zuord,"",IF(ISBLANK($B45),"Keine Res_Id",SUMIFS(INDIRECT(CONCATENATE(ADDRESS(ZuordFirstRow,(ZuordFirstTiColumnNr+MATCH(CQ$1,AllZuordWochStart,0)-1),,,"Zuordnung_Ressourcen"),":",ADDRESS(ZuordLastRow,(ZuordFirstTiColumnNr+MATCH(CQ$1,AllZuordWochStart,0)-1)))),AllZuordResId,$B45)))</f>
        <v>0</v>
      </c>
      <c r="CR45" s="87" cm="1">
        <f t="array" aca="1" ref="CR45" ca="1">IF($A45&lt;&gt;TXT_Zuord,"",IF(ISBLANK($B45),"Keine Res_Id",SUMIFS(INDIRECT(CONCATENATE(ADDRESS(ZuordFirstRow,(ZuordFirstTiColumnNr+MATCH(CR$1,AllZuordWochStart,0)-1),,,"Zuordnung_Ressourcen"),":",ADDRESS(ZuordLastRow,(ZuordFirstTiColumnNr+MATCH(CR$1,AllZuordWochStart,0)-1)))),AllZuordResId,$B45)))</f>
        <v>0</v>
      </c>
      <c r="CS45" s="87" cm="1">
        <f t="array" aca="1" ref="CS45" ca="1">IF($A45&lt;&gt;TXT_Zuord,"",IF(ISBLANK($B45),"Keine Res_Id",SUMIFS(INDIRECT(CONCATENATE(ADDRESS(ZuordFirstRow,(ZuordFirstTiColumnNr+MATCH(CS$1,AllZuordWochStart,0)-1),,,"Zuordnung_Ressourcen"),":",ADDRESS(ZuordLastRow,(ZuordFirstTiColumnNr+MATCH(CS$1,AllZuordWochStart,0)-1)))),AllZuordResId,$B45)))</f>
        <v>0</v>
      </c>
      <c r="CT45" s="87" cm="1">
        <f t="array" aca="1" ref="CT45" ca="1">IF($A45&lt;&gt;TXT_Zuord,"",IF(ISBLANK($B45),"Keine Res_Id",SUMIFS(INDIRECT(CONCATENATE(ADDRESS(ZuordFirstRow,(ZuordFirstTiColumnNr+MATCH(CT$1,AllZuordWochStart,0)-1),,,"Zuordnung_Ressourcen"),":",ADDRESS(ZuordLastRow,(ZuordFirstTiColumnNr+MATCH(CT$1,AllZuordWochStart,0)-1)))),AllZuordResId,$B45)))</f>
        <v>0</v>
      </c>
      <c r="CU45" s="87" cm="1">
        <f t="array" aca="1" ref="CU45" ca="1">IF($A45&lt;&gt;TXT_Zuord,"",IF(ISBLANK($B45),"Keine Res_Id",SUMIFS(INDIRECT(CONCATENATE(ADDRESS(ZuordFirstRow,(ZuordFirstTiColumnNr+MATCH(CU$1,AllZuordWochStart,0)-1),,,"Zuordnung_Ressourcen"),":",ADDRESS(ZuordLastRow,(ZuordFirstTiColumnNr+MATCH(CU$1,AllZuordWochStart,0)-1)))),AllZuordResId,$B45)))</f>
        <v>0</v>
      </c>
      <c r="CV45" s="87" cm="1">
        <f t="array" aca="1" ref="CV45" ca="1">IF($A45&lt;&gt;TXT_Zuord,"",IF(ISBLANK($B45),"Keine Res_Id",SUMIFS(INDIRECT(CONCATENATE(ADDRESS(ZuordFirstRow,(ZuordFirstTiColumnNr+MATCH(CV$1,AllZuordWochStart,0)-1),,,"Zuordnung_Ressourcen"),":",ADDRESS(ZuordLastRow,(ZuordFirstTiColumnNr+MATCH(CV$1,AllZuordWochStart,0)-1)))),AllZuordResId,$B45)))</f>
        <v>0</v>
      </c>
      <c r="CW45" s="87" cm="1">
        <f t="array" aca="1" ref="CW45" ca="1">IF($A45&lt;&gt;TXT_Zuord,"",IF(ISBLANK($B45),"Keine Res_Id",SUMIFS(INDIRECT(CONCATENATE(ADDRESS(ZuordFirstRow,(ZuordFirstTiColumnNr+MATCH(CW$1,AllZuordWochStart,0)-1),,,"Zuordnung_Ressourcen"),":",ADDRESS(ZuordLastRow,(ZuordFirstTiColumnNr+MATCH(CW$1,AllZuordWochStart,0)-1)))),AllZuordResId,$B45)))</f>
        <v>0</v>
      </c>
      <c r="CX45" s="87" cm="1">
        <f t="array" aca="1" ref="CX45" ca="1">IF($A45&lt;&gt;TXT_Zuord,"",IF(ISBLANK($B45),"Keine Res_Id",SUMIFS(INDIRECT(CONCATENATE(ADDRESS(ZuordFirstRow,(ZuordFirstTiColumnNr+MATCH(CX$1,AllZuordWochStart,0)-1),,,"Zuordnung_Ressourcen"),":",ADDRESS(ZuordLastRow,(ZuordFirstTiColumnNr+MATCH(CX$1,AllZuordWochStart,0)-1)))),AllZuordResId,$B45)))</f>
        <v>0</v>
      </c>
      <c r="CY45" s="87" cm="1">
        <f t="array" aca="1" ref="CY45" ca="1">IF($A45&lt;&gt;TXT_Zuord,"",IF(ISBLANK($B45),"Keine Res_Id",SUMIFS(INDIRECT(CONCATENATE(ADDRESS(ZuordFirstRow,(ZuordFirstTiColumnNr+MATCH(CY$1,AllZuordWochStart,0)-1),,,"Zuordnung_Ressourcen"),":",ADDRESS(ZuordLastRow,(ZuordFirstTiColumnNr+MATCH(CY$1,AllZuordWochStart,0)-1)))),AllZuordResId,$B45)))</f>
        <v>0</v>
      </c>
      <c r="CZ45" s="87" cm="1">
        <f t="array" aca="1" ref="CZ45" ca="1">IF($A45&lt;&gt;TXT_Zuord,"",IF(ISBLANK($B45),"Keine Res_Id",SUMIFS(INDIRECT(CONCATENATE(ADDRESS(ZuordFirstRow,(ZuordFirstTiColumnNr+MATCH(CZ$1,AllZuordWochStart,0)-1),,,"Zuordnung_Ressourcen"),":",ADDRESS(ZuordLastRow,(ZuordFirstTiColumnNr+MATCH(CZ$1,AllZuordWochStart,0)-1)))),AllZuordResId,$B45)))</f>
        <v>0</v>
      </c>
      <c r="DA45" s="87" cm="1">
        <f t="array" aca="1" ref="DA45" ca="1">IF($A45&lt;&gt;TXT_Zuord,"",IF(ISBLANK($B45),"Keine Res_Id",SUMIFS(INDIRECT(CONCATENATE(ADDRESS(ZuordFirstRow,(ZuordFirstTiColumnNr+MATCH(DA$1,AllZuordWochStart,0)-1),,,"Zuordnung_Ressourcen"),":",ADDRESS(ZuordLastRow,(ZuordFirstTiColumnNr+MATCH(DA$1,AllZuordWochStart,0)-1)))),AllZuordResId,$B45)))</f>
        <v>0</v>
      </c>
      <c r="DB45" s="87" cm="1">
        <f t="array" aca="1" ref="DB45" ca="1">IF($A45&lt;&gt;TXT_Zuord,"",IF(ISBLANK($B45),"Keine Res_Id",SUMIFS(INDIRECT(CONCATENATE(ADDRESS(ZuordFirstRow,(ZuordFirstTiColumnNr+MATCH(DB$1,AllZuordWochStart,0)-1),,,"Zuordnung_Ressourcen"),":",ADDRESS(ZuordLastRow,(ZuordFirstTiColumnNr+MATCH(DB$1,AllZuordWochStart,0)-1)))),AllZuordResId,$B45)))</f>
        <v>0</v>
      </c>
      <c r="DC45" s="87" cm="1">
        <f t="array" aca="1" ref="DC45" ca="1">IF($A45&lt;&gt;TXT_Zuord,"",IF(ISBLANK($B45),"Keine Res_Id",SUMIFS(INDIRECT(CONCATENATE(ADDRESS(ZuordFirstRow,(ZuordFirstTiColumnNr+MATCH(DC$1,AllZuordWochStart,0)-1),,,"Zuordnung_Ressourcen"),":",ADDRESS(ZuordLastRow,(ZuordFirstTiColumnNr+MATCH(DC$1,AllZuordWochStart,0)-1)))),AllZuordResId,$B45)))</f>
        <v>0</v>
      </c>
      <c r="DD45" s="87" cm="1">
        <f t="array" aca="1" ref="DD45" ca="1">IF($A45&lt;&gt;TXT_Zuord,"",IF(ISBLANK($B45),"Keine Res_Id",SUMIFS(INDIRECT(CONCATENATE(ADDRESS(ZuordFirstRow,(ZuordFirstTiColumnNr+MATCH(DD$1,AllZuordWochStart,0)-1),,,"Zuordnung_Ressourcen"),":",ADDRESS(ZuordLastRow,(ZuordFirstTiColumnNr+MATCH(DD$1,AllZuordWochStart,0)-1)))),AllZuordResId,$B45)))</f>
        <v>0</v>
      </c>
      <c r="DE45" s="87" cm="1">
        <f t="array" aca="1" ref="DE45" ca="1">IF($A45&lt;&gt;TXT_Zuord,"",IF(ISBLANK($B45),"Keine Res_Id",SUMIFS(INDIRECT(CONCATENATE(ADDRESS(ZuordFirstRow,(ZuordFirstTiColumnNr+MATCH(DE$1,AllZuordWochStart,0)-1),,,"Zuordnung_Ressourcen"),":",ADDRESS(ZuordLastRow,(ZuordFirstTiColumnNr+MATCH(DE$1,AllZuordWochStart,0)-1)))),AllZuordResId,$B45)))</f>
        <v>0</v>
      </c>
      <c r="DF45" s="87" cm="1">
        <f t="array" aca="1" ref="DF45" ca="1">IF($A45&lt;&gt;TXT_Zuord,"",IF(ISBLANK($B45),"Keine Res_Id",SUMIFS(INDIRECT(CONCATENATE(ADDRESS(ZuordFirstRow,(ZuordFirstTiColumnNr+MATCH(DF$1,AllZuordWochStart,0)-1),,,"Zuordnung_Ressourcen"),":",ADDRESS(ZuordLastRow,(ZuordFirstTiColumnNr+MATCH(DF$1,AllZuordWochStart,0)-1)))),AllZuordResId,$B45)))</f>
        <v>0</v>
      </c>
      <c r="DG45" s="87" cm="1">
        <f t="array" aca="1" ref="DG45" ca="1">IF($A45&lt;&gt;TXT_Zuord,"",IF(ISBLANK($B45),"Keine Res_Id",SUMIFS(INDIRECT(CONCATENATE(ADDRESS(ZuordFirstRow,(ZuordFirstTiColumnNr+MATCH(DG$1,AllZuordWochStart,0)-1),,,"Zuordnung_Ressourcen"),":",ADDRESS(ZuordLastRow,(ZuordFirstTiColumnNr+MATCH(DG$1,AllZuordWochStart,0)-1)))),AllZuordResId,$B45)))</f>
        <v>0</v>
      </c>
    </row>
    <row r="46" spans="1:111" s="23" customFormat="1" ht="16.5" x14ac:dyDescent="0.3">
      <c r="A46" s="74" t="s">
        <v>100</v>
      </c>
      <c r="B46" s="69"/>
      <c r="C46" s="65"/>
      <c r="D46" s="65"/>
      <c r="E46" s="65"/>
      <c r="F46" s="65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</row>
    <row r="47" spans="1:111" s="23" customFormat="1" ht="16.5" x14ac:dyDescent="0.3">
      <c r="A47" s="74" t="s">
        <v>101</v>
      </c>
      <c r="B47" s="87">
        <f>B46</f>
        <v>0</v>
      </c>
      <c r="C47" s="90">
        <f>C46</f>
        <v>0</v>
      </c>
      <c r="D47" s="90">
        <f>D46</f>
        <v>0</v>
      </c>
      <c r="E47" s="90">
        <f>E46</f>
        <v>0</v>
      </c>
      <c r="F47" s="90">
        <f>F46</f>
        <v>0</v>
      </c>
      <c r="G47" s="87" cm="1">
        <f t="array" aca="1" ref="G47" ca="1">IF($A47&lt;&gt;TXT_Zuord,"",IF(ISBLANK($B47),"Keine Res_Id",SUMIFS(INDIRECT(CONCATENATE(ADDRESS(ZuordFirstRow,(ZuordFirstTiColumnNr+MATCH(G$1,AllZuordWochStart,0)-1),,,"Zuordnung_Ressourcen"),":",ADDRESS(ZuordLastRow,(ZuordFirstTiColumnNr+MATCH(G$1,AllZuordWochStart,0)-1)))),AllZuordResId,$B47)))</f>
        <v>0</v>
      </c>
      <c r="H47" s="87" cm="1">
        <f t="array" aca="1" ref="H47" ca="1">IF($A47&lt;&gt;TXT_Zuord,"",IF(ISBLANK($B47),"Keine Res_Id",SUMIFS(INDIRECT(CONCATENATE(ADDRESS(ZuordFirstRow,(ZuordFirstTiColumnNr+MATCH(H$1,AllZuordWochStart,0)-1),,,"Zuordnung_Ressourcen"),":",ADDRESS(ZuordLastRow,(ZuordFirstTiColumnNr+MATCH(H$1,AllZuordWochStart,0)-1)))),AllZuordResId,$B47)))</f>
        <v>0</v>
      </c>
      <c r="I47" s="87" cm="1">
        <f t="array" aca="1" ref="I47" ca="1">IF($A47&lt;&gt;TXT_Zuord,"",IF(ISBLANK($B47),"Keine Res_Id",SUMIFS(INDIRECT(CONCATENATE(ADDRESS(ZuordFirstRow,(ZuordFirstTiColumnNr+MATCH(I$1,AllZuordWochStart,0)-1),,,"Zuordnung_Ressourcen"),":",ADDRESS(ZuordLastRow,(ZuordFirstTiColumnNr+MATCH(I$1,AllZuordWochStart,0)-1)))),AllZuordResId,$B47)))</f>
        <v>0</v>
      </c>
      <c r="J47" s="87" cm="1">
        <f t="array" aca="1" ref="J47" ca="1">IF($A47&lt;&gt;TXT_Zuord,"",IF(ISBLANK($B47),"Keine Res_Id",SUMIFS(INDIRECT(CONCATENATE(ADDRESS(ZuordFirstRow,(ZuordFirstTiColumnNr+MATCH(J$1,AllZuordWochStart,0)-1),,,"Zuordnung_Ressourcen"),":",ADDRESS(ZuordLastRow,(ZuordFirstTiColumnNr+MATCH(J$1,AllZuordWochStart,0)-1)))),AllZuordResId,$B47)))</f>
        <v>0</v>
      </c>
      <c r="K47" s="87" cm="1">
        <f t="array" aca="1" ref="K47" ca="1">IF($A47&lt;&gt;TXT_Zuord,"",IF(ISBLANK($B47),"Keine Res_Id",SUMIFS(INDIRECT(CONCATENATE(ADDRESS(ZuordFirstRow,(ZuordFirstTiColumnNr+MATCH(K$1,AllZuordWochStart,0)-1),,,"Zuordnung_Ressourcen"),":",ADDRESS(ZuordLastRow,(ZuordFirstTiColumnNr+MATCH(K$1,AllZuordWochStart,0)-1)))),AllZuordResId,$B47)))</f>
        <v>0</v>
      </c>
      <c r="L47" s="87" cm="1">
        <f t="array" aca="1" ref="L47" ca="1">IF($A47&lt;&gt;TXT_Zuord,"",IF(ISBLANK($B47),"Keine Res_Id",SUMIFS(INDIRECT(CONCATENATE(ADDRESS(ZuordFirstRow,(ZuordFirstTiColumnNr+MATCH(L$1,AllZuordWochStart,0)-1),,,"Zuordnung_Ressourcen"),":",ADDRESS(ZuordLastRow,(ZuordFirstTiColumnNr+MATCH(L$1,AllZuordWochStart,0)-1)))),AllZuordResId,$B47)))</f>
        <v>0</v>
      </c>
      <c r="M47" s="87" cm="1">
        <f t="array" aca="1" ref="M47" ca="1">IF($A47&lt;&gt;TXT_Zuord,"",IF(ISBLANK($B47),"Keine Res_Id",SUMIFS(INDIRECT(CONCATENATE(ADDRESS(ZuordFirstRow,(ZuordFirstTiColumnNr+MATCH(M$1,AllZuordWochStart,0)-1),,,"Zuordnung_Ressourcen"),":",ADDRESS(ZuordLastRow,(ZuordFirstTiColumnNr+MATCH(M$1,AllZuordWochStart,0)-1)))),AllZuordResId,$B47)))</f>
        <v>0</v>
      </c>
      <c r="N47" s="87" cm="1">
        <f t="array" aca="1" ref="N47" ca="1">IF($A47&lt;&gt;TXT_Zuord,"",IF(ISBLANK($B47),"Keine Res_Id",SUMIFS(INDIRECT(CONCATENATE(ADDRESS(ZuordFirstRow,(ZuordFirstTiColumnNr+MATCH(N$1,AllZuordWochStart,0)-1),,,"Zuordnung_Ressourcen"),":",ADDRESS(ZuordLastRow,(ZuordFirstTiColumnNr+MATCH(N$1,AllZuordWochStart,0)-1)))),AllZuordResId,$B47)))</f>
        <v>0</v>
      </c>
      <c r="O47" s="87" cm="1">
        <f t="array" aca="1" ref="O47" ca="1">IF($A47&lt;&gt;TXT_Zuord,"",IF(ISBLANK($B47),"Keine Res_Id",SUMIFS(INDIRECT(CONCATENATE(ADDRESS(ZuordFirstRow,(ZuordFirstTiColumnNr+MATCH(O$1,AllZuordWochStart,0)-1),,,"Zuordnung_Ressourcen"),":",ADDRESS(ZuordLastRow,(ZuordFirstTiColumnNr+MATCH(O$1,AllZuordWochStart,0)-1)))),AllZuordResId,$B47)))</f>
        <v>0</v>
      </c>
      <c r="P47" s="87" cm="1">
        <f t="array" aca="1" ref="P47" ca="1">IF($A47&lt;&gt;TXT_Zuord,"",IF(ISBLANK($B47),"Keine Res_Id",SUMIFS(INDIRECT(CONCATENATE(ADDRESS(ZuordFirstRow,(ZuordFirstTiColumnNr+MATCH(P$1,AllZuordWochStart,0)-1),,,"Zuordnung_Ressourcen"),":",ADDRESS(ZuordLastRow,(ZuordFirstTiColumnNr+MATCH(P$1,AllZuordWochStart,0)-1)))),AllZuordResId,$B47)))</f>
        <v>0</v>
      </c>
      <c r="Q47" s="87" cm="1">
        <f t="array" aca="1" ref="Q47" ca="1">IF($A47&lt;&gt;TXT_Zuord,"",IF(ISBLANK($B47),"Keine Res_Id",SUMIFS(INDIRECT(CONCATENATE(ADDRESS(ZuordFirstRow,(ZuordFirstTiColumnNr+MATCH(Q$1,AllZuordWochStart,0)-1),,,"Zuordnung_Ressourcen"),":",ADDRESS(ZuordLastRow,(ZuordFirstTiColumnNr+MATCH(Q$1,AllZuordWochStart,0)-1)))),AllZuordResId,$B47)))</f>
        <v>0</v>
      </c>
      <c r="R47" s="87" cm="1">
        <f t="array" aca="1" ref="R47" ca="1">IF($A47&lt;&gt;TXT_Zuord,"",IF(ISBLANK($B47),"Keine Res_Id",SUMIFS(INDIRECT(CONCATENATE(ADDRESS(ZuordFirstRow,(ZuordFirstTiColumnNr+MATCH(R$1,AllZuordWochStart,0)-1),,,"Zuordnung_Ressourcen"),":",ADDRESS(ZuordLastRow,(ZuordFirstTiColumnNr+MATCH(R$1,AllZuordWochStart,0)-1)))),AllZuordResId,$B47)))</f>
        <v>0</v>
      </c>
      <c r="S47" s="87" cm="1">
        <f t="array" aca="1" ref="S47" ca="1">IF($A47&lt;&gt;TXT_Zuord,"",IF(ISBLANK($B47),"Keine Res_Id",SUMIFS(INDIRECT(CONCATENATE(ADDRESS(ZuordFirstRow,(ZuordFirstTiColumnNr+MATCH(S$1,AllZuordWochStart,0)-1),,,"Zuordnung_Ressourcen"),":",ADDRESS(ZuordLastRow,(ZuordFirstTiColumnNr+MATCH(S$1,AllZuordWochStart,0)-1)))),AllZuordResId,$B47)))</f>
        <v>0</v>
      </c>
      <c r="T47" s="87" cm="1">
        <f t="array" aca="1" ref="T47" ca="1">IF($A47&lt;&gt;TXT_Zuord,"",IF(ISBLANK($B47),"Keine Res_Id",SUMIFS(INDIRECT(CONCATENATE(ADDRESS(ZuordFirstRow,(ZuordFirstTiColumnNr+MATCH(T$1,AllZuordWochStart,0)-1),,,"Zuordnung_Ressourcen"),":",ADDRESS(ZuordLastRow,(ZuordFirstTiColumnNr+MATCH(T$1,AllZuordWochStart,0)-1)))),AllZuordResId,$B47)))</f>
        <v>0</v>
      </c>
      <c r="U47" s="87" cm="1">
        <f t="array" aca="1" ref="U47" ca="1">IF($A47&lt;&gt;TXT_Zuord,"",IF(ISBLANK($B47),"Keine Res_Id",SUMIFS(INDIRECT(CONCATENATE(ADDRESS(ZuordFirstRow,(ZuordFirstTiColumnNr+MATCH(U$1,AllZuordWochStart,0)-1),,,"Zuordnung_Ressourcen"),":",ADDRESS(ZuordLastRow,(ZuordFirstTiColumnNr+MATCH(U$1,AllZuordWochStart,0)-1)))),AllZuordResId,$B47)))</f>
        <v>0</v>
      </c>
      <c r="V47" s="87" cm="1">
        <f t="array" aca="1" ref="V47" ca="1">IF($A47&lt;&gt;TXT_Zuord,"",IF(ISBLANK($B47),"Keine Res_Id",SUMIFS(INDIRECT(CONCATENATE(ADDRESS(ZuordFirstRow,(ZuordFirstTiColumnNr+MATCH(V$1,AllZuordWochStart,0)-1),,,"Zuordnung_Ressourcen"),":",ADDRESS(ZuordLastRow,(ZuordFirstTiColumnNr+MATCH(V$1,AllZuordWochStart,0)-1)))),AllZuordResId,$B47)))</f>
        <v>0</v>
      </c>
      <c r="W47" s="87" cm="1">
        <f t="array" aca="1" ref="W47" ca="1">IF($A47&lt;&gt;TXT_Zuord,"",IF(ISBLANK($B47),"Keine Res_Id",SUMIFS(INDIRECT(CONCATENATE(ADDRESS(ZuordFirstRow,(ZuordFirstTiColumnNr+MATCH(W$1,AllZuordWochStart,0)-1),,,"Zuordnung_Ressourcen"),":",ADDRESS(ZuordLastRow,(ZuordFirstTiColumnNr+MATCH(W$1,AllZuordWochStart,0)-1)))),AllZuordResId,$B47)))</f>
        <v>0</v>
      </c>
      <c r="X47" s="87" cm="1">
        <f t="array" aca="1" ref="X47" ca="1">IF($A47&lt;&gt;TXT_Zuord,"",IF(ISBLANK($B47),"Keine Res_Id",SUMIFS(INDIRECT(CONCATENATE(ADDRESS(ZuordFirstRow,(ZuordFirstTiColumnNr+MATCH(X$1,AllZuordWochStart,0)-1),,,"Zuordnung_Ressourcen"),":",ADDRESS(ZuordLastRow,(ZuordFirstTiColumnNr+MATCH(X$1,AllZuordWochStart,0)-1)))),AllZuordResId,$B47)))</f>
        <v>0</v>
      </c>
      <c r="Y47" s="87" cm="1">
        <f t="array" aca="1" ref="Y47" ca="1">IF($A47&lt;&gt;TXT_Zuord,"",IF(ISBLANK($B47),"Keine Res_Id",SUMIFS(INDIRECT(CONCATENATE(ADDRESS(ZuordFirstRow,(ZuordFirstTiColumnNr+MATCH(Y$1,AllZuordWochStart,0)-1),,,"Zuordnung_Ressourcen"),":",ADDRESS(ZuordLastRow,(ZuordFirstTiColumnNr+MATCH(Y$1,AllZuordWochStart,0)-1)))),AllZuordResId,$B47)))</f>
        <v>0</v>
      </c>
      <c r="Z47" s="87" cm="1">
        <f t="array" aca="1" ref="Z47" ca="1">IF($A47&lt;&gt;TXT_Zuord,"",IF(ISBLANK($B47),"Keine Res_Id",SUMIFS(INDIRECT(CONCATENATE(ADDRESS(ZuordFirstRow,(ZuordFirstTiColumnNr+MATCH(Z$1,AllZuordWochStart,0)-1),,,"Zuordnung_Ressourcen"),":",ADDRESS(ZuordLastRow,(ZuordFirstTiColumnNr+MATCH(Z$1,AllZuordWochStart,0)-1)))),AllZuordResId,$B47)))</f>
        <v>0</v>
      </c>
      <c r="AA47" s="87" cm="1">
        <f t="array" aca="1" ref="AA47" ca="1">IF($A47&lt;&gt;TXT_Zuord,"",IF(ISBLANK($B47),"Keine Res_Id",SUMIFS(INDIRECT(CONCATENATE(ADDRESS(ZuordFirstRow,(ZuordFirstTiColumnNr+MATCH(AA$1,AllZuordWochStart,0)-1),,,"Zuordnung_Ressourcen"),":",ADDRESS(ZuordLastRow,(ZuordFirstTiColumnNr+MATCH(AA$1,AllZuordWochStart,0)-1)))),AllZuordResId,$B47)))</f>
        <v>0</v>
      </c>
      <c r="AB47" s="87" cm="1">
        <f t="array" aca="1" ref="AB47" ca="1">IF($A47&lt;&gt;TXT_Zuord,"",IF(ISBLANK($B47),"Keine Res_Id",SUMIFS(INDIRECT(CONCATENATE(ADDRESS(ZuordFirstRow,(ZuordFirstTiColumnNr+MATCH(AB$1,AllZuordWochStart,0)-1),,,"Zuordnung_Ressourcen"),":",ADDRESS(ZuordLastRow,(ZuordFirstTiColumnNr+MATCH(AB$1,AllZuordWochStart,0)-1)))),AllZuordResId,$B47)))</f>
        <v>0</v>
      </c>
      <c r="AC47" s="87" cm="1">
        <f t="array" aca="1" ref="AC47" ca="1">IF($A47&lt;&gt;TXT_Zuord,"",IF(ISBLANK($B47),"Keine Res_Id",SUMIFS(INDIRECT(CONCATENATE(ADDRESS(ZuordFirstRow,(ZuordFirstTiColumnNr+MATCH(AC$1,AllZuordWochStart,0)-1),,,"Zuordnung_Ressourcen"),":",ADDRESS(ZuordLastRow,(ZuordFirstTiColumnNr+MATCH(AC$1,AllZuordWochStart,0)-1)))),AllZuordResId,$B47)))</f>
        <v>0</v>
      </c>
      <c r="AD47" s="87" cm="1">
        <f t="array" aca="1" ref="AD47" ca="1">IF($A47&lt;&gt;TXT_Zuord,"",IF(ISBLANK($B47),"Keine Res_Id",SUMIFS(INDIRECT(CONCATENATE(ADDRESS(ZuordFirstRow,(ZuordFirstTiColumnNr+MATCH(AD$1,AllZuordWochStart,0)-1),,,"Zuordnung_Ressourcen"),":",ADDRESS(ZuordLastRow,(ZuordFirstTiColumnNr+MATCH(AD$1,AllZuordWochStart,0)-1)))),AllZuordResId,$B47)))</f>
        <v>0</v>
      </c>
      <c r="AE47" s="87" cm="1">
        <f t="array" aca="1" ref="AE47" ca="1">IF($A47&lt;&gt;TXT_Zuord,"",IF(ISBLANK($B47),"Keine Res_Id",SUMIFS(INDIRECT(CONCATENATE(ADDRESS(ZuordFirstRow,(ZuordFirstTiColumnNr+MATCH(AE$1,AllZuordWochStart,0)-1),,,"Zuordnung_Ressourcen"),":",ADDRESS(ZuordLastRow,(ZuordFirstTiColumnNr+MATCH(AE$1,AllZuordWochStart,0)-1)))),AllZuordResId,$B47)))</f>
        <v>0</v>
      </c>
      <c r="AF47" s="87" cm="1">
        <f t="array" aca="1" ref="AF47" ca="1">IF($A47&lt;&gt;TXT_Zuord,"",IF(ISBLANK($B47),"Keine Res_Id",SUMIFS(INDIRECT(CONCATENATE(ADDRESS(ZuordFirstRow,(ZuordFirstTiColumnNr+MATCH(AF$1,AllZuordWochStart,0)-1),,,"Zuordnung_Ressourcen"),":",ADDRESS(ZuordLastRow,(ZuordFirstTiColumnNr+MATCH(AF$1,AllZuordWochStart,0)-1)))),AllZuordResId,$B47)))</f>
        <v>0</v>
      </c>
      <c r="AG47" s="87" cm="1">
        <f t="array" aca="1" ref="AG47" ca="1">IF($A47&lt;&gt;TXT_Zuord,"",IF(ISBLANK($B47),"Keine Res_Id",SUMIFS(INDIRECT(CONCATENATE(ADDRESS(ZuordFirstRow,(ZuordFirstTiColumnNr+MATCH(AG$1,AllZuordWochStart,0)-1),,,"Zuordnung_Ressourcen"),":",ADDRESS(ZuordLastRow,(ZuordFirstTiColumnNr+MATCH(AG$1,AllZuordWochStart,0)-1)))),AllZuordResId,$B47)))</f>
        <v>0</v>
      </c>
      <c r="AH47" s="87" cm="1">
        <f t="array" aca="1" ref="AH47" ca="1">IF($A47&lt;&gt;TXT_Zuord,"",IF(ISBLANK($B47),"Keine Res_Id",SUMIFS(INDIRECT(CONCATENATE(ADDRESS(ZuordFirstRow,(ZuordFirstTiColumnNr+MATCH(AH$1,AllZuordWochStart,0)-1),,,"Zuordnung_Ressourcen"),":",ADDRESS(ZuordLastRow,(ZuordFirstTiColumnNr+MATCH(AH$1,AllZuordWochStart,0)-1)))),AllZuordResId,$B47)))</f>
        <v>0</v>
      </c>
      <c r="AI47" s="87" cm="1">
        <f t="array" aca="1" ref="AI47" ca="1">IF($A47&lt;&gt;TXT_Zuord,"",IF(ISBLANK($B47),"Keine Res_Id",SUMIFS(INDIRECT(CONCATENATE(ADDRESS(ZuordFirstRow,(ZuordFirstTiColumnNr+MATCH(AI$1,AllZuordWochStart,0)-1),,,"Zuordnung_Ressourcen"),":",ADDRESS(ZuordLastRow,(ZuordFirstTiColumnNr+MATCH(AI$1,AllZuordWochStart,0)-1)))),AllZuordResId,$B47)))</f>
        <v>0</v>
      </c>
      <c r="AJ47" s="87" cm="1">
        <f t="array" aca="1" ref="AJ47" ca="1">IF($A47&lt;&gt;TXT_Zuord,"",IF(ISBLANK($B47),"Keine Res_Id",SUMIFS(INDIRECT(CONCATENATE(ADDRESS(ZuordFirstRow,(ZuordFirstTiColumnNr+MATCH(AJ$1,AllZuordWochStart,0)-1),,,"Zuordnung_Ressourcen"),":",ADDRESS(ZuordLastRow,(ZuordFirstTiColumnNr+MATCH(AJ$1,AllZuordWochStart,0)-1)))),AllZuordResId,$B47)))</f>
        <v>0</v>
      </c>
      <c r="AK47" s="87" cm="1">
        <f t="array" aca="1" ref="AK47" ca="1">IF($A47&lt;&gt;TXT_Zuord,"",IF(ISBLANK($B47),"Keine Res_Id",SUMIFS(INDIRECT(CONCATENATE(ADDRESS(ZuordFirstRow,(ZuordFirstTiColumnNr+MATCH(AK$1,AllZuordWochStart,0)-1),,,"Zuordnung_Ressourcen"),":",ADDRESS(ZuordLastRow,(ZuordFirstTiColumnNr+MATCH(AK$1,AllZuordWochStart,0)-1)))),AllZuordResId,$B47)))</f>
        <v>0</v>
      </c>
      <c r="AL47" s="87" cm="1">
        <f t="array" aca="1" ref="AL47" ca="1">IF($A47&lt;&gt;TXT_Zuord,"",IF(ISBLANK($B47),"Keine Res_Id",SUMIFS(INDIRECT(CONCATENATE(ADDRESS(ZuordFirstRow,(ZuordFirstTiColumnNr+MATCH(AL$1,AllZuordWochStart,0)-1),,,"Zuordnung_Ressourcen"),":",ADDRESS(ZuordLastRow,(ZuordFirstTiColumnNr+MATCH(AL$1,AllZuordWochStart,0)-1)))),AllZuordResId,$B47)))</f>
        <v>0</v>
      </c>
      <c r="AM47" s="87" cm="1">
        <f t="array" aca="1" ref="AM47" ca="1">IF($A47&lt;&gt;TXT_Zuord,"",IF(ISBLANK($B47),"Keine Res_Id",SUMIFS(INDIRECT(CONCATENATE(ADDRESS(ZuordFirstRow,(ZuordFirstTiColumnNr+MATCH(AM$1,AllZuordWochStart,0)-1),,,"Zuordnung_Ressourcen"),":",ADDRESS(ZuordLastRow,(ZuordFirstTiColumnNr+MATCH(AM$1,AllZuordWochStart,0)-1)))),AllZuordResId,$B47)))</f>
        <v>0</v>
      </c>
      <c r="AN47" s="87" cm="1">
        <f t="array" aca="1" ref="AN47" ca="1">IF($A47&lt;&gt;TXT_Zuord,"",IF(ISBLANK($B47),"Keine Res_Id",SUMIFS(INDIRECT(CONCATENATE(ADDRESS(ZuordFirstRow,(ZuordFirstTiColumnNr+MATCH(AN$1,AllZuordWochStart,0)-1),,,"Zuordnung_Ressourcen"),":",ADDRESS(ZuordLastRow,(ZuordFirstTiColumnNr+MATCH(AN$1,AllZuordWochStart,0)-1)))),AllZuordResId,$B47)))</f>
        <v>0</v>
      </c>
      <c r="AO47" s="87" cm="1">
        <f t="array" aca="1" ref="AO47" ca="1">IF($A47&lt;&gt;TXT_Zuord,"",IF(ISBLANK($B47),"Keine Res_Id",SUMIFS(INDIRECT(CONCATENATE(ADDRESS(ZuordFirstRow,(ZuordFirstTiColumnNr+MATCH(AO$1,AllZuordWochStart,0)-1),,,"Zuordnung_Ressourcen"),":",ADDRESS(ZuordLastRow,(ZuordFirstTiColumnNr+MATCH(AO$1,AllZuordWochStart,0)-1)))),AllZuordResId,$B47)))</f>
        <v>0</v>
      </c>
      <c r="AP47" s="87" cm="1">
        <f t="array" aca="1" ref="AP47" ca="1">IF($A47&lt;&gt;TXT_Zuord,"",IF(ISBLANK($B47),"Keine Res_Id",SUMIFS(INDIRECT(CONCATENATE(ADDRESS(ZuordFirstRow,(ZuordFirstTiColumnNr+MATCH(AP$1,AllZuordWochStart,0)-1),,,"Zuordnung_Ressourcen"),":",ADDRESS(ZuordLastRow,(ZuordFirstTiColumnNr+MATCH(AP$1,AllZuordWochStart,0)-1)))),AllZuordResId,$B47)))</f>
        <v>0</v>
      </c>
      <c r="AQ47" s="87" cm="1">
        <f t="array" aca="1" ref="AQ47" ca="1">IF($A47&lt;&gt;TXT_Zuord,"",IF(ISBLANK($B47),"Keine Res_Id",SUMIFS(INDIRECT(CONCATENATE(ADDRESS(ZuordFirstRow,(ZuordFirstTiColumnNr+MATCH(AQ$1,AllZuordWochStart,0)-1),,,"Zuordnung_Ressourcen"),":",ADDRESS(ZuordLastRow,(ZuordFirstTiColumnNr+MATCH(AQ$1,AllZuordWochStart,0)-1)))),AllZuordResId,$B47)))</f>
        <v>0</v>
      </c>
      <c r="AR47" s="87" cm="1">
        <f t="array" aca="1" ref="AR47" ca="1">IF($A47&lt;&gt;TXT_Zuord,"",IF(ISBLANK($B47),"Keine Res_Id",SUMIFS(INDIRECT(CONCATENATE(ADDRESS(ZuordFirstRow,(ZuordFirstTiColumnNr+MATCH(AR$1,AllZuordWochStart,0)-1),,,"Zuordnung_Ressourcen"),":",ADDRESS(ZuordLastRow,(ZuordFirstTiColumnNr+MATCH(AR$1,AllZuordWochStart,0)-1)))),AllZuordResId,$B47)))</f>
        <v>0</v>
      </c>
      <c r="AS47" s="87" cm="1">
        <f t="array" aca="1" ref="AS47" ca="1">IF($A47&lt;&gt;TXT_Zuord,"",IF(ISBLANK($B47),"Keine Res_Id",SUMIFS(INDIRECT(CONCATENATE(ADDRESS(ZuordFirstRow,(ZuordFirstTiColumnNr+MATCH(AS$1,AllZuordWochStart,0)-1),,,"Zuordnung_Ressourcen"),":",ADDRESS(ZuordLastRow,(ZuordFirstTiColumnNr+MATCH(AS$1,AllZuordWochStart,0)-1)))),AllZuordResId,$B47)))</f>
        <v>0</v>
      </c>
      <c r="AT47" s="87" cm="1">
        <f t="array" aca="1" ref="AT47" ca="1">IF($A47&lt;&gt;TXT_Zuord,"",IF(ISBLANK($B47),"Keine Res_Id",SUMIFS(INDIRECT(CONCATENATE(ADDRESS(ZuordFirstRow,(ZuordFirstTiColumnNr+MATCH(AT$1,AllZuordWochStart,0)-1),,,"Zuordnung_Ressourcen"),":",ADDRESS(ZuordLastRow,(ZuordFirstTiColumnNr+MATCH(AT$1,AllZuordWochStart,0)-1)))),AllZuordResId,$B47)))</f>
        <v>0</v>
      </c>
      <c r="AU47" s="87" cm="1">
        <f t="array" aca="1" ref="AU47" ca="1">IF($A47&lt;&gt;TXT_Zuord,"",IF(ISBLANK($B47),"Keine Res_Id",SUMIFS(INDIRECT(CONCATENATE(ADDRESS(ZuordFirstRow,(ZuordFirstTiColumnNr+MATCH(AU$1,AllZuordWochStart,0)-1),,,"Zuordnung_Ressourcen"),":",ADDRESS(ZuordLastRow,(ZuordFirstTiColumnNr+MATCH(AU$1,AllZuordWochStart,0)-1)))),AllZuordResId,$B47)))</f>
        <v>0</v>
      </c>
      <c r="AV47" s="87" cm="1">
        <f t="array" aca="1" ref="AV47" ca="1">IF($A47&lt;&gt;TXT_Zuord,"",IF(ISBLANK($B47),"Keine Res_Id",SUMIFS(INDIRECT(CONCATENATE(ADDRESS(ZuordFirstRow,(ZuordFirstTiColumnNr+MATCH(AV$1,AllZuordWochStart,0)-1),,,"Zuordnung_Ressourcen"),":",ADDRESS(ZuordLastRow,(ZuordFirstTiColumnNr+MATCH(AV$1,AllZuordWochStart,0)-1)))),AllZuordResId,$B47)))</f>
        <v>0</v>
      </c>
      <c r="AW47" s="87" cm="1">
        <f t="array" aca="1" ref="AW47" ca="1">IF($A47&lt;&gt;TXT_Zuord,"",IF(ISBLANK($B47),"Keine Res_Id",SUMIFS(INDIRECT(CONCATENATE(ADDRESS(ZuordFirstRow,(ZuordFirstTiColumnNr+MATCH(AW$1,AllZuordWochStart,0)-1),,,"Zuordnung_Ressourcen"),":",ADDRESS(ZuordLastRow,(ZuordFirstTiColumnNr+MATCH(AW$1,AllZuordWochStart,0)-1)))),AllZuordResId,$B47)))</f>
        <v>0</v>
      </c>
      <c r="AX47" s="87" cm="1">
        <f t="array" aca="1" ref="AX47" ca="1">IF($A47&lt;&gt;TXT_Zuord,"",IF(ISBLANK($B47),"Keine Res_Id",SUMIFS(INDIRECT(CONCATENATE(ADDRESS(ZuordFirstRow,(ZuordFirstTiColumnNr+MATCH(AX$1,AllZuordWochStart,0)-1),,,"Zuordnung_Ressourcen"),":",ADDRESS(ZuordLastRow,(ZuordFirstTiColumnNr+MATCH(AX$1,AllZuordWochStart,0)-1)))),AllZuordResId,$B47)))</f>
        <v>0</v>
      </c>
      <c r="AY47" s="87" cm="1">
        <f t="array" aca="1" ref="AY47" ca="1">IF($A47&lt;&gt;TXT_Zuord,"",IF(ISBLANK($B47),"Keine Res_Id",SUMIFS(INDIRECT(CONCATENATE(ADDRESS(ZuordFirstRow,(ZuordFirstTiColumnNr+MATCH(AY$1,AllZuordWochStart,0)-1),,,"Zuordnung_Ressourcen"),":",ADDRESS(ZuordLastRow,(ZuordFirstTiColumnNr+MATCH(AY$1,AllZuordWochStart,0)-1)))),AllZuordResId,$B47)))</f>
        <v>0</v>
      </c>
      <c r="AZ47" s="87" cm="1">
        <f t="array" aca="1" ref="AZ47" ca="1">IF($A47&lt;&gt;TXT_Zuord,"",IF(ISBLANK($B47),"Keine Res_Id",SUMIFS(INDIRECT(CONCATENATE(ADDRESS(ZuordFirstRow,(ZuordFirstTiColumnNr+MATCH(AZ$1,AllZuordWochStart,0)-1),,,"Zuordnung_Ressourcen"),":",ADDRESS(ZuordLastRow,(ZuordFirstTiColumnNr+MATCH(AZ$1,AllZuordWochStart,0)-1)))),AllZuordResId,$B47)))</f>
        <v>0</v>
      </c>
      <c r="BA47" s="87" cm="1">
        <f t="array" aca="1" ref="BA47" ca="1">IF($A47&lt;&gt;TXT_Zuord,"",IF(ISBLANK($B47),"Keine Res_Id",SUMIFS(INDIRECT(CONCATENATE(ADDRESS(ZuordFirstRow,(ZuordFirstTiColumnNr+MATCH(BA$1,AllZuordWochStart,0)-1),,,"Zuordnung_Ressourcen"),":",ADDRESS(ZuordLastRow,(ZuordFirstTiColumnNr+MATCH(BA$1,AllZuordWochStart,0)-1)))),AllZuordResId,$B47)))</f>
        <v>0</v>
      </c>
      <c r="BB47" s="87" cm="1">
        <f t="array" aca="1" ref="BB47" ca="1">IF($A47&lt;&gt;TXT_Zuord,"",IF(ISBLANK($B47),"Keine Res_Id",SUMIFS(INDIRECT(CONCATENATE(ADDRESS(ZuordFirstRow,(ZuordFirstTiColumnNr+MATCH(BB$1,AllZuordWochStart,0)-1),,,"Zuordnung_Ressourcen"),":",ADDRESS(ZuordLastRow,(ZuordFirstTiColumnNr+MATCH(BB$1,AllZuordWochStart,0)-1)))),AllZuordResId,$B47)))</f>
        <v>0</v>
      </c>
      <c r="BC47" s="87" cm="1">
        <f t="array" aca="1" ref="BC47" ca="1">IF($A47&lt;&gt;TXT_Zuord,"",IF(ISBLANK($B47),"Keine Res_Id",SUMIFS(INDIRECT(CONCATENATE(ADDRESS(ZuordFirstRow,(ZuordFirstTiColumnNr+MATCH(BC$1,AllZuordWochStart,0)-1),,,"Zuordnung_Ressourcen"),":",ADDRESS(ZuordLastRow,(ZuordFirstTiColumnNr+MATCH(BC$1,AllZuordWochStart,0)-1)))),AllZuordResId,$B47)))</f>
        <v>0</v>
      </c>
      <c r="BD47" s="87" cm="1">
        <f t="array" aca="1" ref="BD47" ca="1">IF($A47&lt;&gt;TXT_Zuord,"",IF(ISBLANK($B47),"Keine Res_Id",SUMIFS(INDIRECT(CONCATENATE(ADDRESS(ZuordFirstRow,(ZuordFirstTiColumnNr+MATCH(BD$1,AllZuordWochStart,0)-1),,,"Zuordnung_Ressourcen"),":",ADDRESS(ZuordLastRow,(ZuordFirstTiColumnNr+MATCH(BD$1,AllZuordWochStart,0)-1)))),AllZuordResId,$B47)))</f>
        <v>0</v>
      </c>
      <c r="BE47" s="87" cm="1">
        <f t="array" aca="1" ref="BE47" ca="1">IF($A47&lt;&gt;TXT_Zuord,"",IF(ISBLANK($B47),"Keine Res_Id",SUMIFS(INDIRECT(CONCATENATE(ADDRESS(ZuordFirstRow,(ZuordFirstTiColumnNr+MATCH(BE$1,AllZuordWochStart,0)-1),,,"Zuordnung_Ressourcen"),":",ADDRESS(ZuordLastRow,(ZuordFirstTiColumnNr+MATCH(BE$1,AllZuordWochStart,0)-1)))),AllZuordResId,$B47)))</f>
        <v>0</v>
      </c>
      <c r="BF47" s="87" cm="1">
        <f t="array" aca="1" ref="BF47" ca="1">IF($A47&lt;&gt;TXT_Zuord,"",IF(ISBLANK($B47),"Keine Res_Id",SUMIFS(INDIRECT(CONCATENATE(ADDRESS(ZuordFirstRow,(ZuordFirstTiColumnNr+MATCH(BF$1,AllZuordWochStart,0)-1),,,"Zuordnung_Ressourcen"),":",ADDRESS(ZuordLastRow,(ZuordFirstTiColumnNr+MATCH(BF$1,AllZuordWochStart,0)-1)))),AllZuordResId,$B47)))</f>
        <v>0</v>
      </c>
      <c r="BG47" s="87" cm="1">
        <f t="array" aca="1" ref="BG47" ca="1">IF($A47&lt;&gt;TXT_Zuord,"",IF(ISBLANK($B47),"Keine Res_Id",SUMIFS(INDIRECT(CONCATENATE(ADDRESS(ZuordFirstRow,(ZuordFirstTiColumnNr+MATCH(BG$1,AllZuordWochStart,0)-1),,,"Zuordnung_Ressourcen"),":",ADDRESS(ZuordLastRow,(ZuordFirstTiColumnNr+MATCH(BG$1,AllZuordWochStart,0)-1)))),AllZuordResId,$B47)))</f>
        <v>0</v>
      </c>
      <c r="BH47" s="87" cm="1">
        <f t="array" aca="1" ref="BH47" ca="1">IF($A47&lt;&gt;TXT_Zuord,"",IF(ISBLANK($B47),"Keine Res_Id",SUMIFS(INDIRECT(CONCATENATE(ADDRESS(ZuordFirstRow,(ZuordFirstTiColumnNr+MATCH(BH$1,AllZuordWochStart,0)-1),,,"Zuordnung_Ressourcen"),":",ADDRESS(ZuordLastRow,(ZuordFirstTiColumnNr+MATCH(BH$1,AllZuordWochStart,0)-1)))),AllZuordResId,$B47)))</f>
        <v>0</v>
      </c>
      <c r="BI47" s="87" cm="1">
        <f t="array" aca="1" ref="BI47" ca="1">IF($A47&lt;&gt;TXT_Zuord,"",IF(ISBLANK($B47),"Keine Res_Id",SUMIFS(INDIRECT(CONCATENATE(ADDRESS(ZuordFirstRow,(ZuordFirstTiColumnNr+MATCH(BI$1,AllZuordWochStart,0)-1),,,"Zuordnung_Ressourcen"),":",ADDRESS(ZuordLastRow,(ZuordFirstTiColumnNr+MATCH(BI$1,AllZuordWochStart,0)-1)))),AllZuordResId,$B47)))</f>
        <v>0</v>
      </c>
      <c r="BJ47" s="87" cm="1">
        <f t="array" aca="1" ref="BJ47" ca="1">IF($A47&lt;&gt;TXT_Zuord,"",IF(ISBLANK($B47),"Keine Res_Id",SUMIFS(INDIRECT(CONCATENATE(ADDRESS(ZuordFirstRow,(ZuordFirstTiColumnNr+MATCH(BJ$1,AllZuordWochStart,0)-1),,,"Zuordnung_Ressourcen"),":",ADDRESS(ZuordLastRow,(ZuordFirstTiColumnNr+MATCH(BJ$1,AllZuordWochStart,0)-1)))),AllZuordResId,$B47)))</f>
        <v>0</v>
      </c>
      <c r="BK47" s="87" cm="1">
        <f t="array" aca="1" ref="BK47" ca="1">IF($A47&lt;&gt;TXT_Zuord,"",IF(ISBLANK($B47),"Keine Res_Id",SUMIFS(INDIRECT(CONCATENATE(ADDRESS(ZuordFirstRow,(ZuordFirstTiColumnNr+MATCH(BK$1,AllZuordWochStart,0)-1),,,"Zuordnung_Ressourcen"),":",ADDRESS(ZuordLastRow,(ZuordFirstTiColumnNr+MATCH(BK$1,AllZuordWochStart,0)-1)))),AllZuordResId,$B47)))</f>
        <v>0</v>
      </c>
      <c r="BL47" s="87" cm="1">
        <f t="array" aca="1" ref="BL47" ca="1">IF($A47&lt;&gt;TXT_Zuord,"",IF(ISBLANK($B47),"Keine Res_Id",SUMIFS(INDIRECT(CONCATENATE(ADDRESS(ZuordFirstRow,(ZuordFirstTiColumnNr+MATCH(BL$1,AllZuordWochStart,0)-1),,,"Zuordnung_Ressourcen"),":",ADDRESS(ZuordLastRow,(ZuordFirstTiColumnNr+MATCH(BL$1,AllZuordWochStart,0)-1)))),AllZuordResId,$B47)))</f>
        <v>0</v>
      </c>
      <c r="BM47" s="87" cm="1">
        <f t="array" aca="1" ref="BM47" ca="1">IF($A47&lt;&gt;TXT_Zuord,"",IF(ISBLANK($B47),"Keine Res_Id",SUMIFS(INDIRECT(CONCATENATE(ADDRESS(ZuordFirstRow,(ZuordFirstTiColumnNr+MATCH(BM$1,AllZuordWochStart,0)-1),,,"Zuordnung_Ressourcen"),":",ADDRESS(ZuordLastRow,(ZuordFirstTiColumnNr+MATCH(BM$1,AllZuordWochStart,0)-1)))),AllZuordResId,$B47)))</f>
        <v>0</v>
      </c>
      <c r="BN47" s="87" cm="1">
        <f t="array" aca="1" ref="BN47" ca="1">IF($A47&lt;&gt;TXT_Zuord,"",IF(ISBLANK($B47),"Keine Res_Id",SUMIFS(INDIRECT(CONCATENATE(ADDRESS(ZuordFirstRow,(ZuordFirstTiColumnNr+MATCH(BN$1,AllZuordWochStart,0)-1),,,"Zuordnung_Ressourcen"),":",ADDRESS(ZuordLastRow,(ZuordFirstTiColumnNr+MATCH(BN$1,AllZuordWochStart,0)-1)))),AllZuordResId,$B47)))</f>
        <v>0</v>
      </c>
      <c r="BO47" s="87" cm="1">
        <f t="array" aca="1" ref="BO47" ca="1">IF($A47&lt;&gt;TXT_Zuord,"",IF(ISBLANK($B47),"Keine Res_Id",SUMIFS(INDIRECT(CONCATENATE(ADDRESS(ZuordFirstRow,(ZuordFirstTiColumnNr+MATCH(BO$1,AllZuordWochStart,0)-1),,,"Zuordnung_Ressourcen"),":",ADDRESS(ZuordLastRow,(ZuordFirstTiColumnNr+MATCH(BO$1,AllZuordWochStart,0)-1)))),AllZuordResId,$B47)))</f>
        <v>0</v>
      </c>
      <c r="BP47" s="87" cm="1">
        <f t="array" aca="1" ref="BP47" ca="1">IF($A47&lt;&gt;TXT_Zuord,"",IF(ISBLANK($B47),"Keine Res_Id",SUMIFS(INDIRECT(CONCATENATE(ADDRESS(ZuordFirstRow,(ZuordFirstTiColumnNr+MATCH(BP$1,AllZuordWochStart,0)-1),,,"Zuordnung_Ressourcen"),":",ADDRESS(ZuordLastRow,(ZuordFirstTiColumnNr+MATCH(BP$1,AllZuordWochStart,0)-1)))),AllZuordResId,$B47)))</f>
        <v>0</v>
      </c>
      <c r="BQ47" s="87" cm="1">
        <f t="array" aca="1" ref="BQ47" ca="1">IF($A47&lt;&gt;TXT_Zuord,"",IF(ISBLANK($B47),"Keine Res_Id",SUMIFS(INDIRECT(CONCATENATE(ADDRESS(ZuordFirstRow,(ZuordFirstTiColumnNr+MATCH(BQ$1,AllZuordWochStart,0)-1),,,"Zuordnung_Ressourcen"),":",ADDRESS(ZuordLastRow,(ZuordFirstTiColumnNr+MATCH(BQ$1,AllZuordWochStart,0)-1)))),AllZuordResId,$B47)))</f>
        <v>0</v>
      </c>
      <c r="BR47" s="87" cm="1">
        <f t="array" aca="1" ref="BR47" ca="1">IF($A47&lt;&gt;TXT_Zuord,"",IF(ISBLANK($B47),"Keine Res_Id",SUMIFS(INDIRECT(CONCATENATE(ADDRESS(ZuordFirstRow,(ZuordFirstTiColumnNr+MATCH(BR$1,AllZuordWochStart,0)-1),,,"Zuordnung_Ressourcen"),":",ADDRESS(ZuordLastRow,(ZuordFirstTiColumnNr+MATCH(BR$1,AllZuordWochStart,0)-1)))),AllZuordResId,$B47)))</f>
        <v>0</v>
      </c>
      <c r="BS47" s="87" cm="1">
        <f t="array" aca="1" ref="BS47" ca="1">IF($A47&lt;&gt;TXT_Zuord,"",IF(ISBLANK($B47),"Keine Res_Id",SUMIFS(INDIRECT(CONCATENATE(ADDRESS(ZuordFirstRow,(ZuordFirstTiColumnNr+MATCH(BS$1,AllZuordWochStart,0)-1),,,"Zuordnung_Ressourcen"),":",ADDRESS(ZuordLastRow,(ZuordFirstTiColumnNr+MATCH(BS$1,AllZuordWochStart,0)-1)))),AllZuordResId,$B47)))</f>
        <v>0</v>
      </c>
      <c r="BT47" s="87" cm="1">
        <f t="array" aca="1" ref="BT47" ca="1">IF($A47&lt;&gt;TXT_Zuord,"",IF(ISBLANK($B47),"Keine Res_Id",SUMIFS(INDIRECT(CONCATENATE(ADDRESS(ZuordFirstRow,(ZuordFirstTiColumnNr+MATCH(BT$1,AllZuordWochStart,0)-1),,,"Zuordnung_Ressourcen"),":",ADDRESS(ZuordLastRow,(ZuordFirstTiColumnNr+MATCH(BT$1,AllZuordWochStart,0)-1)))),AllZuordResId,$B47)))</f>
        <v>0</v>
      </c>
      <c r="BU47" s="87" cm="1">
        <f t="array" aca="1" ref="BU47" ca="1">IF($A47&lt;&gt;TXT_Zuord,"",IF(ISBLANK($B47),"Keine Res_Id",SUMIFS(INDIRECT(CONCATENATE(ADDRESS(ZuordFirstRow,(ZuordFirstTiColumnNr+MATCH(BU$1,AllZuordWochStart,0)-1),,,"Zuordnung_Ressourcen"),":",ADDRESS(ZuordLastRow,(ZuordFirstTiColumnNr+MATCH(BU$1,AllZuordWochStart,0)-1)))),AllZuordResId,$B47)))</f>
        <v>0</v>
      </c>
      <c r="BV47" s="87" cm="1">
        <f t="array" aca="1" ref="BV47" ca="1">IF($A47&lt;&gt;TXT_Zuord,"",IF(ISBLANK($B47),"Keine Res_Id",SUMIFS(INDIRECT(CONCATENATE(ADDRESS(ZuordFirstRow,(ZuordFirstTiColumnNr+MATCH(BV$1,AllZuordWochStart,0)-1),,,"Zuordnung_Ressourcen"),":",ADDRESS(ZuordLastRow,(ZuordFirstTiColumnNr+MATCH(BV$1,AllZuordWochStart,0)-1)))),AllZuordResId,$B47)))</f>
        <v>0</v>
      </c>
      <c r="BW47" s="87" cm="1">
        <f t="array" aca="1" ref="BW47" ca="1">IF($A47&lt;&gt;TXT_Zuord,"",IF(ISBLANK($B47),"Keine Res_Id",SUMIFS(INDIRECT(CONCATENATE(ADDRESS(ZuordFirstRow,(ZuordFirstTiColumnNr+MATCH(BW$1,AllZuordWochStart,0)-1),,,"Zuordnung_Ressourcen"),":",ADDRESS(ZuordLastRow,(ZuordFirstTiColumnNr+MATCH(BW$1,AllZuordWochStart,0)-1)))),AllZuordResId,$B47)))</f>
        <v>0</v>
      </c>
      <c r="BX47" s="87" cm="1">
        <f t="array" aca="1" ref="BX47" ca="1">IF($A47&lt;&gt;TXT_Zuord,"",IF(ISBLANK($B47),"Keine Res_Id",SUMIFS(INDIRECT(CONCATENATE(ADDRESS(ZuordFirstRow,(ZuordFirstTiColumnNr+MATCH(BX$1,AllZuordWochStart,0)-1),,,"Zuordnung_Ressourcen"),":",ADDRESS(ZuordLastRow,(ZuordFirstTiColumnNr+MATCH(BX$1,AllZuordWochStart,0)-1)))),AllZuordResId,$B47)))</f>
        <v>0</v>
      </c>
      <c r="BY47" s="87" cm="1">
        <f t="array" aca="1" ref="BY47" ca="1">IF($A47&lt;&gt;TXT_Zuord,"",IF(ISBLANK($B47),"Keine Res_Id",SUMIFS(INDIRECT(CONCATENATE(ADDRESS(ZuordFirstRow,(ZuordFirstTiColumnNr+MATCH(BY$1,AllZuordWochStart,0)-1),,,"Zuordnung_Ressourcen"),":",ADDRESS(ZuordLastRow,(ZuordFirstTiColumnNr+MATCH(BY$1,AllZuordWochStart,0)-1)))),AllZuordResId,$B47)))</f>
        <v>0</v>
      </c>
      <c r="BZ47" s="87" cm="1">
        <f t="array" aca="1" ref="BZ47" ca="1">IF($A47&lt;&gt;TXT_Zuord,"",IF(ISBLANK($B47),"Keine Res_Id",SUMIFS(INDIRECT(CONCATENATE(ADDRESS(ZuordFirstRow,(ZuordFirstTiColumnNr+MATCH(BZ$1,AllZuordWochStart,0)-1),,,"Zuordnung_Ressourcen"),":",ADDRESS(ZuordLastRow,(ZuordFirstTiColumnNr+MATCH(BZ$1,AllZuordWochStart,0)-1)))),AllZuordResId,$B47)))</f>
        <v>0</v>
      </c>
      <c r="CA47" s="87" cm="1">
        <f t="array" aca="1" ref="CA47" ca="1">IF($A47&lt;&gt;TXT_Zuord,"",IF(ISBLANK($B47),"Keine Res_Id",SUMIFS(INDIRECT(CONCATENATE(ADDRESS(ZuordFirstRow,(ZuordFirstTiColumnNr+MATCH(CA$1,AllZuordWochStart,0)-1),,,"Zuordnung_Ressourcen"),":",ADDRESS(ZuordLastRow,(ZuordFirstTiColumnNr+MATCH(CA$1,AllZuordWochStart,0)-1)))),AllZuordResId,$B47)))</f>
        <v>0</v>
      </c>
      <c r="CB47" s="87" cm="1">
        <f t="array" aca="1" ref="CB47" ca="1">IF($A47&lt;&gt;TXT_Zuord,"",IF(ISBLANK($B47),"Keine Res_Id",SUMIFS(INDIRECT(CONCATENATE(ADDRESS(ZuordFirstRow,(ZuordFirstTiColumnNr+MATCH(CB$1,AllZuordWochStart,0)-1),,,"Zuordnung_Ressourcen"),":",ADDRESS(ZuordLastRow,(ZuordFirstTiColumnNr+MATCH(CB$1,AllZuordWochStart,0)-1)))),AllZuordResId,$B47)))</f>
        <v>0</v>
      </c>
      <c r="CC47" s="87" cm="1">
        <f t="array" aca="1" ref="CC47" ca="1">IF($A47&lt;&gt;TXT_Zuord,"",IF(ISBLANK($B47),"Keine Res_Id",SUMIFS(INDIRECT(CONCATENATE(ADDRESS(ZuordFirstRow,(ZuordFirstTiColumnNr+MATCH(CC$1,AllZuordWochStart,0)-1),,,"Zuordnung_Ressourcen"),":",ADDRESS(ZuordLastRow,(ZuordFirstTiColumnNr+MATCH(CC$1,AllZuordWochStart,0)-1)))),AllZuordResId,$B47)))</f>
        <v>0</v>
      </c>
      <c r="CD47" s="87" cm="1">
        <f t="array" aca="1" ref="CD47" ca="1">IF($A47&lt;&gt;TXT_Zuord,"",IF(ISBLANK($B47),"Keine Res_Id",SUMIFS(INDIRECT(CONCATENATE(ADDRESS(ZuordFirstRow,(ZuordFirstTiColumnNr+MATCH(CD$1,AllZuordWochStart,0)-1),,,"Zuordnung_Ressourcen"),":",ADDRESS(ZuordLastRow,(ZuordFirstTiColumnNr+MATCH(CD$1,AllZuordWochStart,0)-1)))),AllZuordResId,$B47)))</f>
        <v>0</v>
      </c>
      <c r="CE47" s="87" cm="1">
        <f t="array" aca="1" ref="CE47" ca="1">IF($A47&lt;&gt;TXT_Zuord,"",IF(ISBLANK($B47),"Keine Res_Id",SUMIFS(INDIRECT(CONCATENATE(ADDRESS(ZuordFirstRow,(ZuordFirstTiColumnNr+MATCH(CE$1,AllZuordWochStart,0)-1),,,"Zuordnung_Ressourcen"),":",ADDRESS(ZuordLastRow,(ZuordFirstTiColumnNr+MATCH(CE$1,AllZuordWochStart,0)-1)))),AllZuordResId,$B47)))</f>
        <v>0</v>
      </c>
      <c r="CF47" s="87" cm="1">
        <f t="array" aca="1" ref="CF47" ca="1">IF($A47&lt;&gt;TXT_Zuord,"",IF(ISBLANK($B47),"Keine Res_Id",SUMIFS(INDIRECT(CONCATENATE(ADDRESS(ZuordFirstRow,(ZuordFirstTiColumnNr+MATCH(CF$1,AllZuordWochStart,0)-1),,,"Zuordnung_Ressourcen"),":",ADDRESS(ZuordLastRow,(ZuordFirstTiColumnNr+MATCH(CF$1,AllZuordWochStart,0)-1)))),AllZuordResId,$B47)))</f>
        <v>0</v>
      </c>
      <c r="CG47" s="87" cm="1">
        <f t="array" aca="1" ref="CG47" ca="1">IF($A47&lt;&gt;TXT_Zuord,"",IF(ISBLANK($B47),"Keine Res_Id",SUMIFS(INDIRECT(CONCATENATE(ADDRESS(ZuordFirstRow,(ZuordFirstTiColumnNr+MATCH(CG$1,AllZuordWochStart,0)-1),,,"Zuordnung_Ressourcen"),":",ADDRESS(ZuordLastRow,(ZuordFirstTiColumnNr+MATCH(CG$1,AllZuordWochStart,0)-1)))),AllZuordResId,$B47)))</f>
        <v>0</v>
      </c>
      <c r="CH47" s="87" cm="1">
        <f t="array" aca="1" ref="CH47" ca="1">IF($A47&lt;&gt;TXT_Zuord,"",IF(ISBLANK($B47),"Keine Res_Id",SUMIFS(INDIRECT(CONCATENATE(ADDRESS(ZuordFirstRow,(ZuordFirstTiColumnNr+MATCH(CH$1,AllZuordWochStart,0)-1),,,"Zuordnung_Ressourcen"),":",ADDRESS(ZuordLastRow,(ZuordFirstTiColumnNr+MATCH(CH$1,AllZuordWochStart,0)-1)))),AllZuordResId,$B47)))</f>
        <v>0</v>
      </c>
      <c r="CI47" s="87" cm="1">
        <f t="array" aca="1" ref="CI47" ca="1">IF($A47&lt;&gt;TXT_Zuord,"",IF(ISBLANK($B47),"Keine Res_Id",SUMIFS(INDIRECT(CONCATENATE(ADDRESS(ZuordFirstRow,(ZuordFirstTiColumnNr+MATCH(CI$1,AllZuordWochStart,0)-1),,,"Zuordnung_Ressourcen"),":",ADDRESS(ZuordLastRow,(ZuordFirstTiColumnNr+MATCH(CI$1,AllZuordWochStart,0)-1)))),AllZuordResId,$B47)))</f>
        <v>0</v>
      </c>
      <c r="CJ47" s="87" cm="1">
        <f t="array" aca="1" ref="CJ47" ca="1">IF($A47&lt;&gt;TXT_Zuord,"",IF(ISBLANK($B47),"Keine Res_Id",SUMIFS(INDIRECT(CONCATENATE(ADDRESS(ZuordFirstRow,(ZuordFirstTiColumnNr+MATCH(CJ$1,AllZuordWochStart,0)-1),,,"Zuordnung_Ressourcen"),":",ADDRESS(ZuordLastRow,(ZuordFirstTiColumnNr+MATCH(CJ$1,AllZuordWochStart,0)-1)))),AllZuordResId,$B47)))</f>
        <v>0</v>
      </c>
      <c r="CK47" s="87" cm="1">
        <f t="array" aca="1" ref="CK47" ca="1">IF($A47&lt;&gt;TXT_Zuord,"",IF(ISBLANK($B47),"Keine Res_Id",SUMIFS(INDIRECT(CONCATENATE(ADDRESS(ZuordFirstRow,(ZuordFirstTiColumnNr+MATCH(CK$1,AllZuordWochStart,0)-1),,,"Zuordnung_Ressourcen"),":",ADDRESS(ZuordLastRow,(ZuordFirstTiColumnNr+MATCH(CK$1,AllZuordWochStart,0)-1)))),AllZuordResId,$B47)))</f>
        <v>0</v>
      </c>
      <c r="CL47" s="87" cm="1">
        <f t="array" aca="1" ref="CL47" ca="1">IF($A47&lt;&gt;TXT_Zuord,"",IF(ISBLANK($B47),"Keine Res_Id",SUMIFS(INDIRECT(CONCATENATE(ADDRESS(ZuordFirstRow,(ZuordFirstTiColumnNr+MATCH(CL$1,AllZuordWochStart,0)-1),,,"Zuordnung_Ressourcen"),":",ADDRESS(ZuordLastRow,(ZuordFirstTiColumnNr+MATCH(CL$1,AllZuordWochStart,0)-1)))),AllZuordResId,$B47)))</f>
        <v>0</v>
      </c>
      <c r="CM47" s="87" cm="1">
        <f t="array" aca="1" ref="CM47" ca="1">IF($A47&lt;&gt;TXT_Zuord,"",IF(ISBLANK($B47),"Keine Res_Id",SUMIFS(INDIRECT(CONCATENATE(ADDRESS(ZuordFirstRow,(ZuordFirstTiColumnNr+MATCH(CM$1,AllZuordWochStart,0)-1),,,"Zuordnung_Ressourcen"),":",ADDRESS(ZuordLastRow,(ZuordFirstTiColumnNr+MATCH(CM$1,AllZuordWochStart,0)-1)))),AllZuordResId,$B47)))</f>
        <v>0</v>
      </c>
      <c r="CN47" s="87" cm="1">
        <f t="array" aca="1" ref="CN47" ca="1">IF($A47&lt;&gt;TXT_Zuord,"",IF(ISBLANK($B47),"Keine Res_Id",SUMIFS(INDIRECT(CONCATENATE(ADDRESS(ZuordFirstRow,(ZuordFirstTiColumnNr+MATCH(CN$1,AllZuordWochStart,0)-1),,,"Zuordnung_Ressourcen"),":",ADDRESS(ZuordLastRow,(ZuordFirstTiColumnNr+MATCH(CN$1,AllZuordWochStart,0)-1)))),AllZuordResId,$B47)))</f>
        <v>0</v>
      </c>
      <c r="CO47" s="87" cm="1">
        <f t="array" aca="1" ref="CO47" ca="1">IF($A47&lt;&gt;TXT_Zuord,"",IF(ISBLANK($B47),"Keine Res_Id",SUMIFS(INDIRECT(CONCATENATE(ADDRESS(ZuordFirstRow,(ZuordFirstTiColumnNr+MATCH(CO$1,AllZuordWochStart,0)-1),,,"Zuordnung_Ressourcen"),":",ADDRESS(ZuordLastRow,(ZuordFirstTiColumnNr+MATCH(CO$1,AllZuordWochStart,0)-1)))),AllZuordResId,$B47)))</f>
        <v>0</v>
      </c>
      <c r="CP47" s="87" cm="1">
        <f t="array" aca="1" ref="CP47" ca="1">IF($A47&lt;&gt;TXT_Zuord,"",IF(ISBLANK($B47),"Keine Res_Id",SUMIFS(INDIRECT(CONCATENATE(ADDRESS(ZuordFirstRow,(ZuordFirstTiColumnNr+MATCH(CP$1,AllZuordWochStart,0)-1),,,"Zuordnung_Ressourcen"),":",ADDRESS(ZuordLastRow,(ZuordFirstTiColumnNr+MATCH(CP$1,AllZuordWochStart,0)-1)))),AllZuordResId,$B47)))</f>
        <v>0</v>
      </c>
      <c r="CQ47" s="87" cm="1">
        <f t="array" aca="1" ref="CQ47" ca="1">IF($A47&lt;&gt;TXT_Zuord,"",IF(ISBLANK($B47),"Keine Res_Id",SUMIFS(INDIRECT(CONCATENATE(ADDRESS(ZuordFirstRow,(ZuordFirstTiColumnNr+MATCH(CQ$1,AllZuordWochStart,0)-1),,,"Zuordnung_Ressourcen"),":",ADDRESS(ZuordLastRow,(ZuordFirstTiColumnNr+MATCH(CQ$1,AllZuordWochStart,0)-1)))),AllZuordResId,$B47)))</f>
        <v>0</v>
      </c>
      <c r="CR47" s="87" cm="1">
        <f t="array" aca="1" ref="CR47" ca="1">IF($A47&lt;&gt;TXT_Zuord,"",IF(ISBLANK($B47),"Keine Res_Id",SUMIFS(INDIRECT(CONCATENATE(ADDRESS(ZuordFirstRow,(ZuordFirstTiColumnNr+MATCH(CR$1,AllZuordWochStart,0)-1),,,"Zuordnung_Ressourcen"),":",ADDRESS(ZuordLastRow,(ZuordFirstTiColumnNr+MATCH(CR$1,AllZuordWochStart,0)-1)))),AllZuordResId,$B47)))</f>
        <v>0</v>
      </c>
      <c r="CS47" s="87" cm="1">
        <f t="array" aca="1" ref="CS47" ca="1">IF($A47&lt;&gt;TXT_Zuord,"",IF(ISBLANK($B47),"Keine Res_Id",SUMIFS(INDIRECT(CONCATENATE(ADDRESS(ZuordFirstRow,(ZuordFirstTiColumnNr+MATCH(CS$1,AllZuordWochStart,0)-1),,,"Zuordnung_Ressourcen"),":",ADDRESS(ZuordLastRow,(ZuordFirstTiColumnNr+MATCH(CS$1,AllZuordWochStart,0)-1)))),AllZuordResId,$B47)))</f>
        <v>0</v>
      </c>
      <c r="CT47" s="87" cm="1">
        <f t="array" aca="1" ref="CT47" ca="1">IF($A47&lt;&gt;TXT_Zuord,"",IF(ISBLANK($B47),"Keine Res_Id",SUMIFS(INDIRECT(CONCATENATE(ADDRESS(ZuordFirstRow,(ZuordFirstTiColumnNr+MATCH(CT$1,AllZuordWochStart,0)-1),,,"Zuordnung_Ressourcen"),":",ADDRESS(ZuordLastRow,(ZuordFirstTiColumnNr+MATCH(CT$1,AllZuordWochStart,0)-1)))),AllZuordResId,$B47)))</f>
        <v>0</v>
      </c>
      <c r="CU47" s="87" cm="1">
        <f t="array" aca="1" ref="CU47" ca="1">IF($A47&lt;&gt;TXT_Zuord,"",IF(ISBLANK($B47),"Keine Res_Id",SUMIFS(INDIRECT(CONCATENATE(ADDRESS(ZuordFirstRow,(ZuordFirstTiColumnNr+MATCH(CU$1,AllZuordWochStart,0)-1),,,"Zuordnung_Ressourcen"),":",ADDRESS(ZuordLastRow,(ZuordFirstTiColumnNr+MATCH(CU$1,AllZuordWochStart,0)-1)))),AllZuordResId,$B47)))</f>
        <v>0</v>
      </c>
      <c r="CV47" s="87" cm="1">
        <f t="array" aca="1" ref="CV47" ca="1">IF($A47&lt;&gt;TXT_Zuord,"",IF(ISBLANK($B47),"Keine Res_Id",SUMIFS(INDIRECT(CONCATENATE(ADDRESS(ZuordFirstRow,(ZuordFirstTiColumnNr+MATCH(CV$1,AllZuordWochStart,0)-1),,,"Zuordnung_Ressourcen"),":",ADDRESS(ZuordLastRow,(ZuordFirstTiColumnNr+MATCH(CV$1,AllZuordWochStart,0)-1)))),AllZuordResId,$B47)))</f>
        <v>0</v>
      </c>
      <c r="CW47" s="87" cm="1">
        <f t="array" aca="1" ref="CW47" ca="1">IF($A47&lt;&gt;TXT_Zuord,"",IF(ISBLANK($B47),"Keine Res_Id",SUMIFS(INDIRECT(CONCATENATE(ADDRESS(ZuordFirstRow,(ZuordFirstTiColumnNr+MATCH(CW$1,AllZuordWochStart,0)-1),,,"Zuordnung_Ressourcen"),":",ADDRESS(ZuordLastRow,(ZuordFirstTiColumnNr+MATCH(CW$1,AllZuordWochStart,0)-1)))),AllZuordResId,$B47)))</f>
        <v>0</v>
      </c>
      <c r="CX47" s="87" cm="1">
        <f t="array" aca="1" ref="CX47" ca="1">IF($A47&lt;&gt;TXT_Zuord,"",IF(ISBLANK($B47),"Keine Res_Id",SUMIFS(INDIRECT(CONCATENATE(ADDRESS(ZuordFirstRow,(ZuordFirstTiColumnNr+MATCH(CX$1,AllZuordWochStart,0)-1),,,"Zuordnung_Ressourcen"),":",ADDRESS(ZuordLastRow,(ZuordFirstTiColumnNr+MATCH(CX$1,AllZuordWochStart,0)-1)))),AllZuordResId,$B47)))</f>
        <v>0</v>
      </c>
      <c r="CY47" s="87" cm="1">
        <f t="array" aca="1" ref="CY47" ca="1">IF($A47&lt;&gt;TXT_Zuord,"",IF(ISBLANK($B47),"Keine Res_Id",SUMIFS(INDIRECT(CONCATENATE(ADDRESS(ZuordFirstRow,(ZuordFirstTiColumnNr+MATCH(CY$1,AllZuordWochStart,0)-1),,,"Zuordnung_Ressourcen"),":",ADDRESS(ZuordLastRow,(ZuordFirstTiColumnNr+MATCH(CY$1,AllZuordWochStart,0)-1)))),AllZuordResId,$B47)))</f>
        <v>0</v>
      </c>
      <c r="CZ47" s="87" cm="1">
        <f t="array" aca="1" ref="CZ47" ca="1">IF($A47&lt;&gt;TXT_Zuord,"",IF(ISBLANK($B47),"Keine Res_Id",SUMIFS(INDIRECT(CONCATENATE(ADDRESS(ZuordFirstRow,(ZuordFirstTiColumnNr+MATCH(CZ$1,AllZuordWochStart,0)-1),,,"Zuordnung_Ressourcen"),":",ADDRESS(ZuordLastRow,(ZuordFirstTiColumnNr+MATCH(CZ$1,AllZuordWochStart,0)-1)))),AllZuordResId,$B47)))</f>
        <v>0</v>
      </c>
      <c r="DA47" s="87" cm="1">
        <f t="array" aca="1" ref="DA47" ca="1">IF($A47&lt;&gt;TXT_Zuord,"",IF(ISBLANK($B47),"Keine Res_Id",SUMIFS(INDIRECT(CONCATENATE(ADDRESS(ZuordFirstRow,(ZuordFirstTiColumnNr+MATCH(DA$1,AllZuordWochStart,0)-1),,,"Zuordnung_Ressourcen"),":",ADDRESS(ZuordLastRow,(ZuordFirstTiColumnNr+MATCH(DA$1,AllZuordWochStart,0)-1)))),AllZuordResId,$B47)))</f>
        <v>0</v>
      </c>
      <c r="DB47" s="87" cm="1">
        <f t="array" aca="1" ref="DB47" ca="1">IF($A47&lt;&gt;TXT_Zuord,"",IF(ISBLANK($B47),"Keine Res_Id",SUMIFS(INDIRECT(CONCATENATE(ADDRESS(ZuordFirstRow,(ZuordFirstTiColumnNr+MATCH(DB$1,AllZuordWochStart,0)-1),,,"Zuordnung_Ressourcen"),":",ADDRESS(ZuordLastRow,(ZuordFirstTiColumnNr+MATCH(DB$1,AllZuordWochStart,0)-1)))),AllZuordResId,$B47)))</f>
        <v>0</v>
      </c>
      <c r="DC47" s="87" cm="1">
        <f t="array" aca="1" ref="DC47" ca="1">IF($A47&lt;&gt;TXT_Zuord,"",IF(ISBLANK($B47),"Keine Res_Id",SUMIFS(INDIRECT(CONCATENATE(ADDRESS(ZuordFirstRow,(ZuordFirstTiColumnNr+MATCH(DC$1,AllZuordWochStart,0)-1),,,"Zuordnung_Ressourcen"),":",ADDRESS(ZuordLastRow,(ZuordFirstTiColumnNr+MATCH(DC$1,AllZuordWochStart,0)-1)))),AllZuordResId,$B47)))</f>
        <v>0</v>
      </c>
      <c r="DD47" s="87" cm="1">
        <f t="array" aca="1" ref="DD47" ca="1">IF($A47&lt;&gt;TXT_Zuord,"",IF(ISBLANK($B47),"Keine Res_Id",SUMIFS(INDIRECT(CONCATENATE(ADDRESS(ZuordFirstRow,(ZuordFirstTiColumnNr+MATCH(DD$1,AllZuordWochStart,0)-1),,,"Zuordnung_Ressourcen"),":",ADDRESS(ZuordLastRow,(ZuordFirstTiColumnNr+MATCH(DD$1,AllZuordWochStart,0)-1)))),AllZuordResId,$B47)))</f>
        <v>0</v>
      </c>
      <c r="DE47" s="87" cm="1">
        <f t="array" aca="1" ref="DE47" ca="1">IF($A47&lt;&gt;TXT_Zuord,"",IF(ISBLANK($B47),"Keine Res_Id",SUMIFS(INDIRECT(CONCATENATE(ADDRESS(ZuordFirstRow,(ZuordFirstTiColumnNr+MATCH(DE$1,AllZuordWochStart,0)-1),,,"Zuordnung_Ressourcen"),":",ADDRESS(ZuordLastRow,(ZuordFirstTiColumnNr+MATCH(DE$1,AllZuordWochStart,0)-1)))),AllZuordResId,$B47)))</f>
        <v>0</v>
      </c>
      <c r="DF47" s="87" cm="1">
        <f t="array" aca="1" ref="DF47" ca="1">IF($A47&lt;&gt;TXT_Zuord,"",IF(ISBLANK($B47),"Keine Res_Id",SUMIFS(INDIRECT(CONCATENATE(ADDRESS(ZuordFirstRow,(ZuordFirstTiColumnNr+MATCH(DF$1,AllZuordWochStart,0)-1),,,"Zuordnung_Ressourcen"),":",ADDRESS(ZuordLastRow,(ZuordFirstTiColumnNr+MATCH(DF$1,AllZuordWochStart,0)-1)))),AllZuordResId,$B47)))</f>
        <v>0</v>
      </c>
      <c r="DG47" s="87" cm="1">
        <f t="array" aca="1" ref="DG47" ca="1">IF($A47&lt;&gt;TXT_Zuord,"",IF(ISBLANK($B47),"Keine Res_Id",SUMIFS(INDIRECT(CONCATENATE(ADDRESS(ZuordFirstRow,(ZuordFirstTiColumnNr+MATCH(DG$1,AllZuordWochStart,0)-1),,,"Zuordnung_Ressourcen"),":",ADDRESS(ZuordLastRow,(ZuordFirstTiColumnNr+MATCH(DG$1,AllZuordWochStart,0)-1)))),AllZuordResId,$B47)))</f>
        <v>0</v>
      </c>
    </row>
    <row r="48" spans="1:111" s="23" customFormat="1" ht="16.5" x14ac:dyDescent="0.3">
      <c r="A48" s="74" t="s">
        <v>100</v>
      </c>
      <c r="B48" s="69"/>
      <c r="C48" s="65"/>
      <c r="D48" s="65"/>
      <c r="E48" s="65"/>
      <c r="F48" s="65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</row>
    <row r="49" spans="1:111" s="23" customFormat="1" ht="16.5" x14ac:dyDescent="0.3">
      <c r="A49" s="74" t="s">
        <v>101</v>
      </c>
      <c r="B49" s="87">
        <f>B48</f>
        <v>0</v>
      </c>
      <c r="C49" s="90">
        <f>C48</f>
        <v>0</v>
      </c>
      <c r="D49" s="90">
        <f>D48</f>
        <v>0</v>
      </c>
      <c r="E49" s="90">
        <f>E48</f>
        <v>0</v>
      </c>
      <c r="F49" s="90">
        <f>F48</f>
        <v>0</v>
      </c>
      <c r="G49" s="87" cm="1">
        <f t="array" aca="1" ref="G49" ca="1">IF($A49&lt;&gt;TXT_Zuord,"",IF(ISBLANK($B49),"Keine Res_Id",SUMIFS(INDIRECT(CONCATENATE(ADDRESS(ZuordFirstRow,(ZuordFirstTiColumnNr+MATCH(G$1,AllZuordWochStart,0)-1),,,"Zuordnung_Ressourcen"),":",ADDRESS(ZuordLastRow,(ZuordFirstTiColumnNr+MATCH(G$1,AllZuordWochStart,0)-1)))),AllZuordResId,$B49)))</f>
        <v>0</v>
      </c>
      <c r="H49" s="87" cm="1">
        <f t="array" aca="1" ref="H49" ca="1">IF($A49&lt;&gt;TXT_Zuord,"",IF(ISBLANK($B49),"Keine Res_Id",SUMIFS(INDIRECT(CONCATENATE(ADDRESS(ZuordFirstRow,(ZuordFirstTiColumnNr+MATCH(H$1,AllZuordWochStart,0)-1),,,"Zuordnung_Ressourcen"),":",ADDRESS(ZuordLastRow,(ZuordFirstTiColumnNr+MATCH(H$1,AllZuordWochStart,0)-1)))),AllZuordResId,$B49)))</f>
        <v>0</v>
      </c>
      <c r="I49" s="87" cm="1">
        <f t="array" aca="1" ref="I49" ca="1">IF($A49&lt;&gt;TXT_Zuord,"",IF(ISBLANK($B49),"Keine Res_Id",SUMIFS(INDIRECT(CONCATENATE(ADDRESS(ZuordFirstRow,(ZuordFirstTiColumnNr+MATCH(I$1,AllZuordWochStart,0)-1),,,"Zuordnung_Ressourcen"),":",ADDRESS(ZuordLastRow,(ZuordFirstTiColumnNr+MATCH(I$1,AllZuordWochStart,0)-1)))),AllZuordResId,$B49)))</f>
        <v>0</v>
      </c>
      <c r="J49" s="87" cm="1">
        <f t="array" aca="1" ref="J49" ca="1">IF($A49&lt;&gt;TXT_Zuord,"",IF(ISBLANK($B49),"Keine Res_Id",SUMIFS(INDIRECT(CONCATENATE(ADDRESS(ZuordFirstRow,(ZuordFirstTiColumnNr+MATCH(J$1,AllZuordWochStart,0)-1),,,"Zuordnung_Ressourcen"),":",ADDRESS(ZuordLastRow,(ZuordFirstTiColumnNr+MATCH(J$1,AllZuordWochStart,0)-1)))),AllZuordResId,$B49)))</f>
        <v>0</v>
      </c>
      <c r="K49" s="87" cm="1">
        <f t="array" aca="1" ref="K49" ca="1">IF($A49&lt;&gt;TXT_Zuord,"",IF(ISBLANK($B49),"Keine Res_Id",SUMIFS(INDIRECT(CONCATENATE(ADDRESS(ZuordFirstRow,(ZuordFirstTiColumnNr+MATCH(K$1,AllZuordWochStart,0)-1),,,"Zuordnung_Ressourcen"),":",ADDRESS(ZuordLastRow,(ZuordFirstTiColumnNr+MATCH(K$1,AllZuordWochStart,0)-1)))),AllZuordResId,$B49)))</f>
        <v>0</v>
      </c>
      <c r="L49" s="87" cm="1">
        <f t="array" aca="1" ref="L49" ca="1">IF($A49&lt;&gt;TXT_Zuord,"",IF(ISBLANK($B49),"Keine Res_Id",SUMIFS(INDIRECT(CONCATENATE(ADDRESS(ZuordFirstRow,(ZuordFirstTiColumnNr+MATCH(L$1,AllZuordWochStart,0)-1),,,"Zuordnung_Ressourcen"),":",ADDRESS(ZuordLastRow,(ZuordFirstTiColumnNr+MATCH(L$1,AllZuordWochStart,0)-1)))),AllZuordResId,$B49)))</f>
        <v>0</v>
      </c>
      <c r="M49" s="87" cm="1">
        <f t="array" aca="1" ref="M49" ca="1">IF($A49&lt;&gt;TXT_Zuord,"",IF(ISBLANK($B49),"Keine Res_Id",SUMIFS(INDIRECT(CONCATENATE(ADDRESS(ZuordFirstRow,(ZuordFirstTiColumnNr+MATCH(M$1,AllZuordWochStart,0)-1),,,"Zuordnung_Ressourcen"),":",ADDRESS(ZuordLastRow,(ZuordFirstTiColumnNr+MATCH(M$1,AllZuordWochStart,0)-1)))),AllZuordResId,$B49)))</f>
        <v>0</v>
      </c>
      <c r="N49" s="87" cm="1">
        <f t="array" aca="1" ref="N49" ca="1">IF($A49&lt;&gt;TXT_Zuord,"",IF(ISBLANK($B49),"Keine Res_Id",SUMIFS(INDIRECT(CONCATENATE(ADDRESS(ZuordFirstRow,(ZuordFirstTiColumnNr+MATCH(N$1,AllZuordWochStart,0)-1),,,"Zuordnung_Ressourcen"),":",ADDRESS(ZuordLastRow,(ZuordFirstTiColumnNr+MATCH(N$1,AllZuordWochStart,0)-1)))),AllZuordResId,$B49)))</f>
        <v>0</v>
      </c>
      <c r="O49" s="87" cm="1">
        <f t="array" aca="1" ref="O49" ca="1">IF($A49&lt;&gt;TXT_Zuord,"",IF(ISBLANK($B49),"Keine Res_Id",SUMIFS(INDIRECT(CONCATENATE(ADDRESS(ZuordFirstRow,(ZuordFirstTiColumnNr+MATCH(O$1,AllZuordWochStart,0)-1),,,"Zuordnung_Ressourcen"),":",ADDRESS(ZuordLastRow,(ZuordFirstTiColumnNr+MATCH(O$1,AllZuordWochStart,0)-1)))),AllZuordResId,$B49)))</f>
        <v>0</v>
      </c>
      <c r="P49" s="87" cm="1">
        <f t="array" aca="1" ref="P49" ca="1">IF($A49&lt;&gt;TXT_Zuord,"",IF(ISBLANK($B49),"Keine Res_Id",SUMIFS(INDIRECT(CONCATENATE(ADDRESS(ZuordFirstRow,(ZuordFirstTiColumnNr+MATCH(P$1,AllZuordWochStart,0)-1),,,"Zuordnung_Ressourcen"),":",ADDRESS(ZuordLastRow,(ZuordFirstTiColumnNr+MATCH(P$1,AllZuordWochStart,0)-1)))),AllZuordResId,$B49)))</f>
        <v>0</v>
      </c>
      <c r="Q49" s="87" cm="1">
        <f t="array" aca="1" ref="Q49" ca="1">IF($A49&lt;&gt;TXT_Zuord,"",IF(ISBLANK($B49),"Keine Res_Id",SUMIFS(INDIRECT(CONCATENATE(ADDRESS(ZuordFirstRow,(ZuordFirstTiColumnNr+MATCH(Q$1,AllZuordWochStart,0)-1),,,"Zuordnung_Ressourcen"),":",ADDRESS(ZuordLastRow,(ZuordFirstTiColumnNr+MATCH(Q$1,AllZuordWochStart,0)-1)))),AllZuordResId,$B49)))</f>
        <v>0</v>
      </c>
      <c r="R49" s="87" cm="1">
        <f t="array" aca="1" ref="R49" ca="1">IF($A49&lt;&gt;TXT_Zuord,"",IF(ISBLANK($B49),"Keine Res_Id",SUMIFS(INDIRECT(CONCATENATE(ADDRESS(ZuordFirstRow,(ZuordFirstTiColumnNr+MATCH(R$1,AllZuordWochStart,0)-1),,,"Zuordnung_Ressourcen"),":",ADDRESS(ZuordLastRow,(ZuordFirstTiColumnNr+MATCH(R$1,AllZuordWochStart,0)-1)))),AllZuordResId,$B49)))</f>
        <v>0</v>
      </c>
      <c r="S49" s="87" cm="1">
        <f t="array" aca="1" ref="S49" ca="1">IF($A49&lt;&gt;TXT_Zuord,"",IF(ISBLANK($B49),"Keine Res_Id",SUMIFS(INDIRECT(CONCATENATE(ADDRESS(ZuordFirstRow,(ZuordFirstTiColumnNr+MATCH(S$1,AllZuordWochStart,0)-1),,,"Zuordnung_Ressourcen"),":",ADDRESS(ZuordLastRow,(ZuordFirstTiColumnNr+MATCH(S$1,AllZuordWochStart,0)-1)))),AllZuordResId,$B49)))</f>
        <v>0</v>
      </c>
      <c r="T49" s="87" cm="1">
        <f t="array" aca="1" ref="T49" ca="1">IF($A49&lt;&gt;TXT_Zuord,"",IF(ISBLANK($B49),"Keine Res_Id",SUMIFS(INDIRECT(CONCATENATE(ADDRESS(ZuordFirstRow,(ZuordFirstTiColumnNr+MATCH(T$1,AllZuordWochStart,0)-1),,,"Zuordnung_Ressourcen"),":",ADDRESS(ZuordLastRow,(ZuordFirstTiColumnNr+MATCH(T$1,AllZuordWochStart,0)-1)))),AllZuordResId,$B49)))</f>
        <v>0</v>
      </c>
      <c r="U49" s="87" cm="1">
        <f t="array" aca="1" ref="U49" ca="1">IF($A49&lt;&gt;TXT_Zuord,"",IF(ISBLANK($B49),"Keine Res_Id",SUMIFS(INDIRECT(CONCATENATE(ADDRESS(ZuordFirstRow,(ZuordFirstTiColumnNr+MATCH(U$1,AllZuordWochStart,0)-1),,,"Zuordnung_Ressourcen"),":",ADDRESS(ZuordLastRow,(ZuordFirstTiColumnNr+MATCH(U$1,AllZuordWochStart,0)-1)))),AllZuordResId,$B49)))</f>
        <v>0</v>
      </c>
      <c r="V49" s="87" cm="1">
        <f t="array" aca="1" ref="V49" ca="1">IF($A49&lt;&gt;TXT_Zuord,"",IF(ISBLANK($B49),"Keine Res_Id",SUMIFS(INDIRECT(CONCATENATE(ADDRESS(ZuordFirstRow,(ZuordFirstTiColumnNr+MATCH(V$1,AllZuordWochStart,0)-1),,,"Zuordnung_Ressourcen"),":",ADDRESS(ZuordLastRow,(ZuordFirstTiColumnNr+MATCH(V$1,AllZuordWochStart,0)-1)))),AllZuordResId,$B49)))</f>
        <v>0</v>
      </c>
      <c r="W49" s="87" cm="1">
        <f t="array" aca="1" ref="W49" ca="1">IF($A49&lt;&gt;TXT_Zuord,"",IF(ISBLANK($B49),"Keine Res_Id",SUMIFS(INDIRECT(CONCATENATE(ADDRESS(ZuordFirstRow,(ZuordFirstTiColumnNr+MATCH(W$1,AllZuordWochStart,0)-1),,,"Zuordnung_Ressourcen"),":",ADDRESS(ZuordLastRow,(ZuordFirstTiColumnNr+MATCH(W$1,AllZuordWochStart,0)-1)))),AllZuordResId,$B49)))</f>
        <v>0</v>
      </c>
      <c r="X49" s="87" cm="1">
        <f t="array" aca="1" ref="X49" ca="1">IF($A49&lt;&gt;TXT_Zuord,"",IF(ISBLANK($B49),"Keine Res_Id",SUMIFS(INDIRECT(CONCATENATE(ADDRESS(ZuordFirstRow,(ZuordFirstTiColumnNr+MATCH(X$1,AllZuordWochStart,0)-1),,,"Zuordnung_Ressourcen"),":",ADDRESS(ZuordLastRow,(ZuordFirstTiColumnNr+MATCH(X$1,AllZuordWochStart,0)-1)))),AllZuordResId,$B49)))</f>
        <v>0</v>
      </c>
      <c r="Y49" s="87" cm="1">
        <f t="array" aca="1" ref="Y49" ca="1">IF($A49&lt;&gt;TXT_Zuord,"",IF(ISBLANK($B49),"Keine Res_Id",SUMIFS(INDIRECT(CONCATENATE(ADDRESS(ZuordFirstRow,(ZuordFirstTiColumnNr+MATCH(Y$1,AllZuordWochStart,0)-1),,,"Zuordnung_Ressourcen"),":",ADDRESS(ZuordLastRow,(ZuordFirstTiColumnNr+MATCH(Y$1,AllZuordWochStart,0)-1)))),AllZuordResId,$B49)))</f>
        <v>0</v>
      </c>
      <c r="Z49" s="87" cm="1">
        <f t="array" aca="1" ref="Z49" ca="1">IF($A49&lt;&gt;TXT_Zuord,"",IF(ISBLANK($B49),"Keine Res_Id",SUMIFS(INDIRECT(CONCATENATE(ADDRESS(ZuordFirstRow,(ZuordFirstTiColumnNr+MATCH(Z$1,AllZuordWochStart,0)-1),,,"Zuordnung_Ressourcen"),":",ADDRESS(ZuordLastRow,(ZuordFirstTiColumnNr+MATCH(Z$1,AllZuordWochStart,0)-1)))),AllZuordResId,$B49)))</f>
        <v>0</v>
      </c>
      <c r="AA49" s="87" cm="1">
        <f t="array" aca="1" ref="AA49" ca="1">IF($A49&lt;&gt;TXT_Zuord,"",IF(ISBLANK($B49),"Keine Res_Id",SUMIFS(INDIRECT(CONCATENATE(ADDRESS(ZuordFirstRow,(ZuordFirstTiColumnNr+MATCH(AA$1,AllZuordWochStart,0)-1),,,"Zuordnung_Ressourcen"),":",ADDRESS(ZuordLastRow,(ZuordFirstTiColumnNr+MATCH(AA$1,AllZuordWochStart,0)-1)))),AllZuordResId,$B49)))</f>
        <v>0</v>
      </c>
      <c r="AB49" s="87" cm="1">
        <f t="array" aca="1" ref="AB49" ca="1">IF($A49&lt;&gt;TXT_Zuord,"",IF(ISBLANK($B49),"Keine Res_Id",SUMIFS(INDIRECT(CONCATENATE(ADDRESS(ZuordFirstRow,(ZuordFirstTiColumnNr+MATCH(AB$1,AllZuordWochStart,0)-1),,,"Zuordnung_Ressourcen"),":",ADDRESS(ZuordLastRow,(ZuordFirstTiColumnNr+MATCH(AB$1,AllZuordWochStart,0)-1)))),AllZuordResId,$B49)))</f>
        <v>0</v>
      </c>
      <c r="AC49" s="87" cm="1">
        <f t="array" aca="1" ref="AC49" ca="1">IF($A49&lt;&gt;TXT_Zuord,"",IF(ISBLANK($B49),"Keine Res_Id",SUMIFS(INDIRECT(CONCATENATE(ADDRESS(ZuordFirstRow,(ZuordFirstTiColumnNr+MATCH(AC$1,AllZuordWochStart,0)-1),,,"Zuordnung_Ressourcen"),":",ADDRESS(ZuordLastRow,(ZuordFirstTiColumnNr+MATCH(AC$1,AllZuordWochStart,0)-1)))),AllZuordResId,$B49)))</f>
        <v>0</v>
      </c>
      <c r="AD49" s="87" cm="1">
        <f t="array" aca="1" ref="AD49" ca="1">IF($A49&lt;&gt;TXT_Zuord,"",IF(ISBLANK($B49),"Keine Res_Id",SUMIFS(INDIRECT(CONCATENATE(ADDRESS(ZuordFirstRow,(ZuordFirstTiColumnNr+MATCH(AD$1,AllZuordWochStart,0)-1),,,"Zuordnung_Ressourcen"),":",ADDRESS(ZuordLastRow,(ZuordFirstTiColumnNr+MATCH(AD$1,AllZuordWochStart,0)-1)))),AllZuordResId,$B49)))</f>
        <v>0</v>
      </c>
      <c r="AE49" s="87" cm="1">
        <f t="array" aca="1" ref="AE49" ca="1">IF($A49&lt;&gt;TXT_Zuord,"",IF(ISBLANK($B49),"Keine Res_Id",SUMIFS(INDIRECT(CONCATENATE(ADDRESS(ZuordFirstRow,(ZuordFirstTiColumnNr+MATCH(AE$1,AllZuordWochStart,0)-1),,,"Zuordnung_Ressourcen"),":",ADDRESS(ZuordLastRow,(ZuordFirstTiColumnNr+MATCH(AE$1,AllZuordWochStart,0)-1)))),AllZuordResId,$B49)))</f>
        <v>0</v>
      </c>
      <c r="AF49" s="87" cm="1">
        <f t="array" aca="1" ref="AF49" ca="1">IF($A49&lt;&gt;TXT_Zuord,"",IF(ISBLANK($B49),"Keine Res_Id",SUMIFS(INDIRECT(CONCATENATE(ADDRESS(ZuordFirstRow,(ZuordFirstTiColumnNr+MATCH(AF$1,AllZuordWochStart,0)-1),,,"Zuordnung_Ressourcen"),":",ADDRESS(ZuordLastRow,(ZuordFirstTiColumnNr+MATCH(AF$1,AllZuordWochStart,0)-1)))),AllZuordResId,$B49)))</f>
        <v>0</v>
      </c>
      <c r="AG49" s="87" cm="1">
        <f t="array" aca="1" ref="AG49" ca="1">IF($A49&lt;&gt;TXT_Zuord,"",IF(ISBLANK($B49),"Keine Res_Id",SUMIFS(INDIRECT(CONCATENATE(ADDRESS(ZuordFirstRow,(ZuordFirstTiColumnNr+MATCH(AG$1,AllZuordWochStart,0)-1),,,"Zuordnung_Ressourcen"),":",ADDRESS(ZuordLastRow,(ZuordFirstTiColumnNr+MATCH(AG$1,AllZuordWochStart,0)-1)))),AllZuordResId,$B49)))</f>
        <v>0</v>
      </c>
      <c r="AH49" s="87" cm="1">
        <f t="array" aca="1" ref="AH49" ca="1">IF($A49&lt;&gt;TXT_Zuord,"",IF(ISBLANK($B49),"Keine Res_Id",SUMIFS(INDIRECT(CONCATENATE(ADDRESS(ZuordFirstRow,(ZuordFirstTiColumnNr+MATCH(AH$1,AllZuordWochStart,0)-1),,,"Zuordnung_Ressourcen"),":",ADDRESS(ZuordLastRow,(ZuordFirstTiColumnNr+MATCH(AH$1,AllZuordWochStart,0)-1)))),AllZuordResId,$B49)))</f>
        <v>0</v>
      </c>
      <c r="AI49" s="87" cm="1">
        <f t="array" aca="1" ref="AI49" ca="1">IF($A49&lt;&gt;TXT_Zuord,"",IF(ISBLANK($B49),"Keine Res_Id",SUMIFS(INDIRECT(CONCATENATE(ADDRESS(ZuordFirstRow,(ZuordFirstTiColumnNr+MATCH(AI$1,AllZuordWochStart,0)-1),,,"Zuordnung_Ressourcen"),":",ADDRESS(ZuordLastRow,(ZuordFirstTiColumnNr+MATCH(AI$1,AllZuordWochStart,0)-1)))),AllZuordResId,$B49)))</f>
        <v>0</v>
      </c>
      <c r="AJ49" s="87" cm="1">
        <f t="array" aca="1" ref="AJ49" ca="1">IF($A49&lt;&gt;TXT_Zuord,"",IF(ISBLANK($B49),"Keine Res_Id",SUMIFS(INDIRECT(CONCATENATE(ADDRESS(ZuordFirstRow,(ZuordFirstTiColumnNr+MATCH(AJ$1,AllZuordWochStart,0)-1),,,"Zuordnung_Ressourcen"),":",ADDRESS(ZuordLastRow,(ZuordFirstTiColumnNr+MATCH(AJ$1,AllZuordWochStart,0)-1)))),AllZuordResId,$B49)))</f>
        <v>0</v>
      </c>
      <c r="AK49" s="87" cm="1">
        <f t="array" aca="1" ref="AK49" ca="1">IF($A49&lt;&gt;TXT_Zuord,"",IF(ISBLANK($B49),"Keine Res_Id",SUMIFS(INDIRECT(CONCATENATE(ADDRESS(ZuordFirstRow,(ZuordFirstTiColumnNr+MATCH(AK$1,AllZuordWochStart,0)-1),,,"Zuordnung_Ressourcen"),":",ADDRESS(ZuordLastRow,(ZuordFirstTiColumnNr+MATCH(AK$1,AllZuordWochStart,0)-1)))),AllZuordResId,$B49)))</f>
        <v>0</v>
      </c>
      <c r="AL49" s="87" cm="1">
        <f t="array" aca="1" ref="AL49" ca="1">IF($A49&lt;&gt;TXT_Zuord,"",IF(ISBLANK($B49),"Keine Res_Id",SUMIFS(INDIRECT(CONCATENATE(ADDRESS(ZuordFirstRow,(ZuordFirstTiColumnNr+MATCH(AL$1,AllZuordWochStart,0)-1),,,"Zuordnung_Ressourcen"),":",ADDRESS(ZuordLastRow,(ZuordFirstTiColumnNr+MATCH(AL$1,AllZuordWochStart,0)-1)))),AllZuordResId,$B49)))</f>
        <v>0</v>
      </c>
      <c r="AM49" s="87" cm="1">
        <f t="array" aca="1" ref="AM49" ca="1">IF($A49&lt;&gt;TXT_Zuord,"",IF(ISBLANK($B49),"Keine Res_Id",SUMIFS(INDIRECT(CONCATENATE(ADDRESS(ZuordFirstRow,(ZuordFirstTiColumnNr+MATCH(AM$1,AllZuordWochStart,0)-1),,,"Zuordnung_Ressourcen"),":",ADDRESS(ZuordLastRow,(ZuordFirstTiColumnNr+MATCH(AM$1,AllZuordWochStart,0)-1)))),AllZuordResId,$B49)))</f>
        <v>0</v>
      </c>
      <c r="AN49" s="87" cm="1">
        <f t="array" aca="1" ref="AN49" ca="1">IF($A49&lt;&gt;TXT_Zuord,"",IF(ISBLANK($B49),"Keine Res_Id",SUMIFS(INDIRECT(CONCATENATE(ADDRESS(ZuordFirstRow,(ZuordFirstTiColumnNr+MATCH(AN$1,AllZuordWochStart,0)-1),,,"Zuordnung_Ressourcen"),":",ADDRESS(ZuordLastRow,(ZuordFirstTiColumnNr+MATCH(AN$1,AllZuordWochStart,0)-1)))),AllZuordResId,$B49)))</f>
        <v>0</v>
      </c>
      <c r="AO49" s="87" cm="1">
        <f t="array" aca="1" ref="AO49" ca="1">IF($A49&lt;&gt;TXT_Zuord,"",IF(ISBLANK($B49),"Keine Res_Id",SUMIFS(INDIRECT(CONCATENATE(ADDRESS(ZuordFirstRow,(ZuordFirstTiColumnNr+MATCH(AO$1,AllZuordWochStart,0)-1),,,"Zuordnung_Ressourcen"),":",ADDRESS(ZuordLastRow,(ZuordFirstTiColumnNr+MATCH(AO$1,AllZuordWochStart,0)-1)))),AllZuordResId,$B49)))</f>
        <v>0</v>
      </c>
      <c r="AP49" s="87" cm="1">
        <f t="array" aca="1" ref="AP49" ca="1">IF($A49&lt;&gt;TXT_Zuord,"",IF(ISBLANK($B49),"Keine Res_Id",SUMIFS(INDIRECT(CONCATENATE(ADDRESS(ZuordFirstRow,(ZuordFirstTiColumnNr+MATCH(AP$1,AllZuordWochStart,0)-1),,,"Zuordnung_Ressourcen"),":",ADDRESS(ZuordLastRow,(ZuordFirstTiColumnNr+MATCH(AP$1,AllZuordWochStart,0)-1)))),AllZuordResId,$B49)))</f>
        <v>0</v>
      </c>
      <c r="AQ49" s="87" cm="1">
        <f t="array" aca="1" ref="AQ49" ca="1">IF($A49&lt;&gt;TXT_Zuord,"",IF(ISBLANK($B49),"Keine Res_Id",SUMIFS(INDIRECT(CONCATENATE(ADDRESS(ZuordFirstRow,(ZuordFirstTiColumnNr+MATCH(AQ$1,AllZuordWochStart,0)-1),,,"Zuordnung_Ressourcen"),":",ADDRESS(ZuordLastRow,(ZuordFirstTiColumnNr+MATCH(AQ$1,AllZuordWochStart,0)-1)))),AllZuordResId,$B49)))</f>
        <v>0</v>
      </c>
      <c r="AR49" s="87" cm="1">
        <f t="array" aca="1" ref="AR49" ca="1">IF($A49&lt;&gt;TXT_Zuord,"",IF(ISBLANK($B49),"Keine Res_Id",SUMIFS(INDIRECT(CONCATENATE(ADDRESS(ZuordFirstRow,(ZuordFirstTiColumnNr+MATCH(AR$1,AllZuordWochStart,0)-1),,,"Zuordnung_Ressourcen"),":",ADDRESS(ZuordLastRow,(ZuordFirstTiColumnNr+MATCH(AR$1,AllZuordWochStart,0)-1)))),AllZuordResId,$B49)))</f>
        <v>0</v>
      </c>
      <c r="AS49" s="87" cm="1">
        <f t="array" aca="1" ref="AS49" ca="1">IF($A49&lt;&gt;TXT_Zuord,"",IF(ISBLANK($B49),"Keine Res_Id",SUMIFS(INDIRECT(CONCATENATE(ADDRESS(ZuordFirstRow,(ZuordFirstTiColumnNr+MATCH(AS$1,AllZuordWochStart,0)-1),,,"Zuordnung_Ressourcen"),":",ADDRESS(ZuordLastRow,(ZuordFirstTiColumnNr+MATCH(AS$1,AllZuordWochStart,0)-1)))),AllZuordResId,$B49)))</f>
        <v>0</v>
      </c>
      <c r="AT49" s="87" cm="1">
        <f t="array" aca="1" ref="AT49" ca="1">IF($A49&lt;&gt;TXT_Zuord,"",IF(ISBLANK($B49),"Keine Res_Id",SUMIFS(INDIRECT(CONCATENATE(ADDRESS(ZuordFirstRow,(ZuordFirstTiColumnNr+MATCH(AT$1,AllZuordWochStart,0)-1),,,"Zuordnung_Ressourcen"),":",ADDRESS(ZuordLastRow,(ZuordFirstTiColumnNr+MATCH(AT$1,AllZuordWochStart,0)-1)))),AllZuordResId,$B49)))</f>
        <v>0</v>
      </c>
      <c r="AU49" s="87" cm="1">
        <f t="array" aca="1" ref="AU49" ca="1">IF($A49&lt;&gt;TXT_Zuord,"",IF(ISBLANK($B49),"Keine Res_Id",SUMIFS(INDIRECT(CONCATENATE(ADDRESS(ZuordFirstRow,(ZuordFirstTiColumnNr+MATCH(AU$1,AllZuordWochStart,0)-1),,,"Zuordnung_Ressourcen"),":",ADDRESS(ZuordLastRow,(ZuordFirstTiColumnNr+MATCH(AU$1,AllZuordWochStart,0)-1)))),AllZuordResId,$B49)))</f>
        <v>0</v>
      </c>
      <c r="AV49" s="87" cm="1">
        <f t="array" aca="1" ref="AV49" ca="1">IF($A49&lt;&gt;TXT_Zuord,"",IF(ISBLANK($B49),"Keine Res_Id",SUMIFS(INDIRECT(CONCATENATE(ADDRESS(ZuordFirstRow,(ZuordFirstTiColumnNr+MATCH(AV$1,AllZuordWochStart,0)-1),,,"Zuordnung_Ressourcen"),":",ADDRESS(ZuordLastRow,(ZuordFirstTiColumnNr+MATCH(AV$1,AllZuordWochStart,0)-1)))),AllZuordResId,$B49)))</f>
        <v>0</v>
      </c>
      <c r="AW49" s="87" cm="1">
        <f t="array" aca="1" ref="AW49" ca="1">IF($A49&lt;&gt;TXT_Zuord,"",IF(ISBLANK($B49),"Keine Res_Id",SUMIFS(INDIRECT(CONCATENATE(ADDRESS(ZuordFirstRow,(ZuordFirstTiColumnNr+MATCH(AW$1,AllZuordWochStart,0)-1),,,"Zuordnung_Ressourcen"),":",ADDRESS(ZuordLastRow,(ZuordFirstTiColumnNr+MATCH(AW$1,AllZuordWochStart,0)-1)))),AllZuordResId,$B49)))</f>
        <v>0</v>
      </c>
      <c r="AX49" s="87" cm="1">
        <f t="array" aca="1" ref="AX49" ca="1">IF($A49&lt;&gt;TXT_Zuord,"",IF(ISBLANK($B49),"Keine Res_Id",SUMIFS(INDIRECT(CONCATENATE(ADDRESS(ZuordFirstRow,(ZuordFirstTiColumnNr+MATCH(AX$1,AllZuordWochStart,0)-1),,,"Zuordnung_Ressourcen"),":",ADDRESS(ZuordLastRow,(ZuordFirstTiColumnNr+MATCH(AX$1,AllZuordWochStart,0)-1)))),AllZuordResId,$B49)))</f>
        <v>0</v>
      </c>
      <c r="AY49" s="87" cm="1">
        <f t="array" aca="1" ref="AY49" ca="1">IF($A49&lt;&gt;TXT_Zuord,"",IF(ISBLANK($B49),"Keine Res_Id",SUMIFS(INDIRECT(CONCATENATE(ADDRESS(ZuordFirstRow,(ZuordFirstTiColumnNr+MATCH(AY$1,AllZuordWochStart,0)-1),,,"Zuordnung_Ressourcen"),":",ADDRESS(ZuordLastRow,(ZuordFirstTiColumnNr+MATCH(AY$1,AllZuordWochStart,0)-1)))),AllZuordResId,$B49)))</f>
        <v>0</v>
      </c>
      <c r="AZ49" s="87" cm="1">
        <f t="array" aca="1" ref="AZ49" ca="1">IF($A49&lt;&gt;TXT_Zuord,"",IF(ISBLANK($B49),"Keine Res_Id",SUMIFS(INDIRECT(CONCATENATE(ADDRESS(ZuordFirstRow,(ZuordFirstTiColumnNr+MATCH(AZ$1,AllZuordWochStart,0)-1),,,"Zuordnung_Ressourcen"),":",ADDRESS(ZuordLastRow,(ZuordFirstTiColumnNr+MATCH(AZ$1,AllZuordWochStart,0)-1)))),AllZuordResId,$B49)))</f>
        <v>0</v>
      </c>
      <c r="BA49" s="87" cm="1">
        <f t="array" aca="1" ref="BA49" ca="1">IF($A49&lt;&gt;TXT_Zuord,"",IF(ISBLANK($B49),"Keine Res_Id",SUMIFS(INDIRECT(CONCATENATE(ADDRESS(ZuordFirstRow,(ZuordFirstTiColumnNr+MATCH(BA$1,AllZuordWochStart,0)-1),,,"Zuordnung_Ressourcen"),":",ADDRESS(ZuordLastRow,(ZuordFirstTiColumnNr+MATCH(BA$1,AllZuordWochStart,0)-1)))),AllZuordResId,$B49)))</f>
        <v>0</v>
      </c>
      <c r="BB49" s="87" cm="1">
        <f t="array" aca="1" ref="BB49" ca="1">IF($A49&lt;&gt;TXT_Zuord,"",IF(ISBLANK($B49),"Keine Res_Id",SUMIFS(INDIRECT(CONCATENATE(ADDRESS(ZuordFirstRow,(ZuordFirstTiColumnNr+MATCH(BB$1,AllZuordWochStart,0)-1),,,"Zuordnung_Ressourcen"),":",ADDRESS(ZuordLastRow,(ZuordFirstTiColumnNr+MATCH(BB$1,AllZuordWochStart,0)-1)))),AllZuordResId,$B49)))</f>
        <v>0</v>
      </c>
      <c r="BC49" s="87" cm="1">
        <f t="array" aca="1" ref="BC49" ca="1">IF($A49&lt;&gt;TXT_Zuord,"",IF(ISBLANK($B49),"Keine Res_Id",SUMIFS(INDIRECT(CONCATENATE(ADDRESS(ZuordFirstRow,(ZuordFirstTiColumnNr+MATCH(BC$1,AllZuordWochStart,0)-1),,,"Zuordnung_Ressourcen"),":",ADDRESS(ZuordLastRow,(ZuordFirstTiColumnNr+MATCH(BC$1,AllZuordWochStart,0)-1)))),AllZuordResId,$B49)))</f>
        <v>0</v>
      </c>
      <c r="BD49" s="87" cm="1">
        <f t="array" aca="1" ref="BD49" ca="1">IF($A49&lt;&gt;TXT_Zuord,"",IF(ISBLANK($B49),"Keine Res_Id",SUMIFS(INDIRECT(CONCATENATE(ADDRESS(ZuordFirstRow,(ZuordFirstTiColumnNr+MATCH(BD$1,AllZuordWochStart,0)-1),,,"Zuordnung_Ressourcen"),":",ADDRESS(ZuordLastRow,(ZuordFirstTiColumnNr+MATCH(BD$1,AllZuordWochStart,0)-1)))),AllZuordResId,$B49)))</f>
        <v>0</v>
      </c>
      <c r="BE49" s="87" cm="1">
        <f t="array" aca="1" ref="BE49" ca="1">IF($A49&lt;&gt;TXT_Zuord,"",IF(ISBLANK($B49),"Keine Res_Id",SUMIFS(INDIRECT(CONCATENATE(ADDRESS(ZuordFirstRow,(ZuordFirstTiColumnNr+MATCH(BE$1,AllZuordWochStart,0)-1),,,"Zuordnung_Ressourcen"),":",ADDRESS(ZuordLastRow,(ZuordFirstTiColumnNr+MATCH(BE$1,AllZuordWochStart,0)-1)))),AllZuordResId,$B49)))</f>
        <v>0</v>
      </c>
      <c r="BF49" s="87" cm="1">
        <f t="array" aca="1" ref="BF49" ca="1">IF($A49&lt;&gt;TXT_Zuord,"",IF(ISBLANK($B49),"Keine Res_Id",SUMIFS(INDIRECT(CONCATENATE(ADDRESS(ZuordFirstRow,(ZuordFirstTiColumnNr+MATCH(BF$1,AllZuordWochStart,0)-1),,,"Zuordnung_Ressourcen"),":",ADDRESS(ZuordLastRow,(ZuordFirstTiColumnNr+MATCH(BF$1,AllZuordWochStart,0)-1)))),AllZuordResId,$B49)))</f>
        <v>0</v>
      </c>
      <c r="BG49" s="87" cm="1">
        <f t="array" aca="1" ref="BG49" ca="1">IF($A49&lt;&gt;TXT_Zuord,"",IF(ISBLANK($B49),"Keine Res_Id",SUMIFS(INDIRECT(CONCATENATE(ADDRESS(ZuordFirstRow,(ZuordFirstTiColumnNr+MATCH(BG$1,AllZuordWochStart,0)-1),,,"Zuordnung_Ressourcen"),":",ADDRESS(ZuordLastRow,(ZuordFirstTiColumnNr+MATCH(BG$1,AllZuordWochStart,0)-1)))),AllZuordResId,$B49)))</f>
        <v>0</v>
      </c>
      <c r="BH49" s="87" cm="1">
        <f t="array" aca="1" ref="BH49" ca="1">IF($A49&lt;&gt;TXT_Zuord,"",IF(ISBLANK($B49),"Keine Res_Id",SUMIFS(INDIRECT(CONCATENATE(ADDRESS(ZuordFirstRow,(ZuordFirstTiColumnNr+MATCH(BH$1,AllZuordWochStart,0)-1),,,"Zuordnung_Ressourcen"),":",ADDRESS(ZuordLastRow,(ZuordFirstTiColumnNr+MATCH(BH$1,AllZuordWochStart,0)-1)))),AllZuordResId,$B49)))</f>
        <v>0</v>
      </c>
      <c r="BI49" s="87" cm="1">
        <f t="array" aca="1" ref="BI49" ca="1">IF($A49&lt;&gt;TXT_Zuord,"",IF(ISBLANK($B49),"Keine Res_Id",SUMIFS(INDIRECT(CONCATENATE(ADDRESS(ZuordFirstRow,(ZuordFirstTiColumnNr+MATCH(BI$1,AllZuordWochStart,0)-1),,,"Zuordnung_Ressourcen"),":",ADDRESS(ZuordLastRow,(ZuordFirstTiColumnNr+MATCH(BI$1,AllZuordWochStart,0)-1)))),AllZuordResId,$B49)))</f>
        <v>0</v>
      </c>
      <c r="BJ49" s="87" cm="1">
        <f t="array" aca="1" ref="BJ49" ca="1">IF($A49&lt;&gt;TXT_Zuord,"",IF(ISBLANK($B49),"Keine Res_Id",SUMIFS(INDIRECT(CONCATENATE(ADDRESS(ZuordFirstRow,(ZuordFirstTiColumnNr+MATCH(BJ$1,AllZuordWochStart,0)-1),,,"Zuordnung_Ressourcen"),":",ADDRESS(ZuordLastRow,(ZuordFirstTiColumnNr+MATCH(BJ$1,AllZuordWochStart,0)-1)))),AllZuordResId,$B49)))</f>
        <v>0</v>
      </c>
      <c r="BK49" s="87" cm="1">
        <f t="array" aca="1" ref="BK49" ca="1">IF($A49&lt;&gt;TXT_Zuord,"",IF(ISBLANK($B49),"Keine Res_Id",SUMIFS(INDIRECT(CONCATENATE(ADDRESS(ZuordFirstRow,(ZuordFirstTiColumnNr+MATCH(BK$1,AllZuordWochStart,0)-1),,,"Zuordnung_Ressourcen"),":",ADDRESS(ZuordLastRow,(ZuordFirstTiColumnNr+MATCH(BK$1,AllZuordWochStart,0)-1)))),AllZuordResId,$B49)))</f>
        <v>0</v>
      </c>
      <c r="BL49" s="87" cm="1">
        <f t="array" aca="1" ref="BL49" ca="1">IF($A49&lt;&gt;TXT_Zuord,"",IF(ISBLANK($B49),"Keine Res_Id",SUMIFS(INDIRECT(CONCATENATE(ADDRESS(ZuordFirstRow,(ZuordFirstTiColumnNr+MATCH(BL$1,AllZuordWochStart,0)-1),,,"Zuordnung_Ressourcen"),":",ADDRESS(ZuordLastRow,(ZuordFirstTiColumnNr+MATCH(BL$1,AllZuordWochStart,0)-1)))),AllZuordResId,$B49)))</f>
        <v>0</v>
      </c>
      <c r="BM49" s="87" cm="1">
        <f t="array" aca="1" ref="BM49" ca="1">IF($A49&lt;&gt;TXT_Zuord,"",IF(ISBLANK($B49),"Keine Res_Id",SUMIFS(INDIRECT(CONCATENATE(ADDRESS(ZuordFirstRow,(ZuordFirstTiColumnNr+MATCH(BM$1,AllZuordWochStart,0)-1),,,"Zuordnung_Ressourcen"),":",ADDRESS(ZuordLastRow,(ZuordFirstTiColumnNr+MATCH(BM$1,AllZuordWochStart,0)-1)))),AllZuordResId,$B49)))</f>
        <v>0</v>
      </c>
      <c r="BN49" s="87" cm="1">
        <f t="array" aca="1" ref="BN49" ca="1">IF($A49&lt;&gt;TXT_Zuord,"",IF(ISBLANK($B49),"Keine Res_Id",SUMIFS(INDIRECT(CONCATENATE(ADDRESS(ZuordFirstRow,(ZuordFirstTiColumnNr+MATCH(BN$1,AllZuordWochStart,0)-1),,,"Zuordnung_Ressourcen"),":",ADDRESS(ZuordLastRow,(ZuordFirstTiColumnNr+MATCH(BN$1,AllZuordWochStart,0)-1)))),AllZuordResId,$B49)))</f>
        <v>0</v>
      </c>
      <c r="BO49" s="87" cm="1">
        <f t="array" aca="1" ref="BO49" ca="1">IF($A49&lt;&gt;TXT_Zuord,"",IF(ISBLANK($B49),"Keine Res_Id",SUMIFS(INDIRECT(CONCATENATE(ADDRESS(ZuordFirstRow,(ZuordFirstTiColumnNr+MATCH(BO$1,AllZuordWochStart,0)-1),,,"Zuordnung_Ressourcen"),":",ADDRESS(ZuordLastRow,(ZuordFirstTiColumnNr+MATCH(BO$1,AllZuordWochStart,0)-1)))),AllZuordResId,$B49)))</f>
        <v>0</v>
      </c>
      <c r="BP49" s="87" cm="1">
        <f t="array" aca="1" ref="BP49" ca="1">IF($A49&lt;&gt;TXT_Zuord,"",IF(ISBLANK($B49),"Keine Res_Id",SUMIFS(INDIRECT(CONCATENATE(ADDRESS(ZuordFirstRow,(ZuordFirstTiColumnNr+MATCH(BP$1,AllZuordWochStart,0)-1),,,"Zuordnung_Ressourcen"),":",ADDRESS(ZuordLastRow,(ZuordFirstTiColumnNr+MATCH(BP$1,AllZuordWochStart,0)-1)))),AllZuordResId,$B49)))</f>
        <v>0</v>
      </c>
      <c r="BQ49" s="87" cm="1">
        <f t="array" aca="1" ref="BQ49" ca="1">IF($A49&lt;&gt;TXT_Zuord,"",IF(ISBLANK($B49),"Keine Res_Id",SUMIFS(INDIRECT(CONCATENATE(ADDRESS(ZuordFirstRow,(ZuordFirstTiColumnNr+MATCH(BQ$1,AllZuordWochStart,0)-1),,,"Zuordnung_Ressourcen"),":",ADDRESS(ZuordLastRow,(ZuordFirstTiColumnNr+MATCH(BQ$1,AllZuordWochStart,0)-1)))),AllZuordResId,$B49)))</f>
        <v>0</v>
      </c>
      <c r="BR49" s="87" cm="1">
        <f t="array" aca="1" ref="BR49" ca="1">IF($A49&lt;&gt;TXT_Zuord,"",IF(ISBLANK($B49),"Keine Res_Id",SUMIFS(INDIRECT(CONCATENATE(ADDRESS(ZuordFirstRow,(ZuordFirstTiColumnNr+MATCH(BR$1,AllZuordWochStart,0)-1),,,"Zuordnung_Ressourcen"),":",ADDRESS(ZuordLastRow,(ZuordFirstTiColumnNr+MATCH(BR$1,AllZuordWochStart,0)-1)))),AllZuordResId,$B49)))</f>
        <v>0</v>
      </c>
      <c r="BS49" s="87" cm="1">
        <f t="array" aca="1" ref="BS49" ca="1">IF($A49&lt;&gt;TXT_Zuord,"",IF(ISBLANK($B49),"Keine Res_Id",SUMIFS(INDIRECT(CONCATENATE(ADDRESS(ZuordFirstRow,(ZuordFirstTiColumnNr+MATCH(BS$1,AllZuordWochStart,0)-1),,,"Zuordnung_Ressourcen"),":",ADDRESS(ZuordLastRow,(ZuordFirstTiColumnNr+MATCH(BS$1,AllZuordWochStart,0)-1)))),AllZuordResId,$B49)))</f>
        <v>0</v>
      </c>
      <c r="BT49" s="87" cm="1">
        <f t="array" aca="1" ref="BT49" ca="1">IF($A49&lt;&gt;TXT_Zuord,"",IF(ISBLANK($B49),"Keine Res_Id",SUMIFS(INDIRECT(CONCATENATE(ADDRESS(ZuordFirstRow,(ZuordFirstTiColumnNr+MATCH(BT$1,AllZuordWochStart,0)-1),,,"Zuordnung_Ressourcen"),":",ADDRESS(ZuordLastRow,(ZuordFirstTiColumnNr+MATCH(BT$1,AllZuordWochStart,0)-1)))),AllZuordResId,$B49)))</f>
        <v>0</v>
      </c>
      <c r="BU49" s="87" cm="1">
        <f t="array" aca="1" ref="BU49" ca="1">IF($A49&lt;&gt;TXT_Zuord,"",IF(ISBLANK($B49),"Keine Res_Id",SUMIFS(INDIRECT(CONCATENATE(ADDRESS(ZuordFirstRow,(ZuordFirstTiColumnNr+MATCH(BU$1,AllZuordWochStart,0)-1),,,"Zuordnung_Ressourcen"),":",ADDRESS(ZuordLastRow,(ZuordFirstTiColumnNr+MATCH(BU$1,AllZuordWochStart,0)-1)))),AllZuordResId,$B49)))</f>
        <v>0</v>
      </c>
      <c r="BV49" s="87" cm="1">
        <f t="array" aca="1" ref="BV49" ca="1">IF($A49&lt;&gt;TXT_Zuord,"",IF(ISBLANK($B49),"Keine Res_Id",SUMIFS(INDIRECT(CONCATENATE(ADDRESS(ZuordFirstRow,(ZuordFirstTiColumnNr+MATCH(BV$1,AllZuordWochStart,0)-1),,,"Zuordnung_Ressourcen"),":",ADDRESS(ZuordLastRow,(ZuordFirstTiColumnNr+MATCH(BV$1,AllZuordWochStart,0)-1)))),AllZuordResId,$B49)))</f>
        <v>0</v>
      </c>
      <c r="BW49" s="87" cm="1">
        <f t="array" aca="1" ref="BW49" ca="1">IF($A49&lt;&gt;TXT_Zuord,"",IF(ISBLANK($B49),"Keine Res_Id",SUMIFS(INDIRECT(CONCATENATE(ADDRESS(ZuordFirstRow,(ZuordFirstTiColumnNr+MATCH(BW$1,AllZuordWochStart,0)-1),,,"Zuordnung_Ressourcen"),":",ADDRESS(ZuordLastRow,(ZuordFirstTiColumnNr+MATCH(BW$1,AllZuordWochStart,0)-1)))),AllZuordResId,$B49)))</f>
        <v>0</v>
      </c>
      <c r="BX49" s="87" cm="1">
        <f t="array" aca="1" ref="BX49" ca="1">IF($A49&lt;&gt;TXT_Zuord,"",IF(ISBLANK($B49),"Keine Res_Id",SUMIFS(INDIRECT(CONCATENATE(ADDRESS(ZuordFirstRow,(ZuordFirstTiColumnNr+MATCH(BX$1,AllZuordWochStart,0)-1),,,"Zuordnung_Ressourcen"),":",ADDRESS(ZuordLastRow,(ZuordFirstTiColumnNr+MATCH(BX$1,AllZuordWochStart,0)-1)))),AllZuordResId,$B49)))</f>
        <v>0</v>
      </c>
      <c r="BY49" s="87" cm="1">
        <f t="array" aca="1" ref="BY49" ca="1">IF($A49&lt;&gt;TXT_Zuord,"",IF(ISBLANK($B49),"Keine Res_Id",SUMIFS(INDIRECT(CONCATENATE(ADDRESS(ZuordFirstRow,(ZuordFirstTiColumnNr+MATCH(BY$1,AllZuordWochStart,0)-1),,,"Zuordnung_Ressourcen"),":",ADDRESS(ZuordLastRow,(ZuordFirstTiColumnNr+MATCH(BY$1,AllZuordWochStart,0)-1)))),AllZuordResId,$B49)))</f>
        <v>0</v>
      </c>
      <c r="BZ49" s="87" cm="1">
        <f t="array" aca="1" ref="BZ49" ca="1">IF($A49&lt;&gt;TXT_Zuord,"",IF(ISBLANK($B49),"Keine Res_Id",SUMIFS(INDIRECT(CONCATENATE(ADDRESS(ZuordFirstRow,(ZuordFirstTiColumnNr+MATCH(BZ$1,AllZuordWochStart,0)-1),,,"Zuordnung_Ressourcen"),":",ADDRESS(ZuordLastRow,(ZuordFirstTiColumnNr+MATCH(BZ$1,AllZuordWochStart,0)-1)))),AllZuordResId,$B49)))</f>
        <v>0</v>
      </c>
      <c r="CA49" s="87" cm="1">
        <f t="array" aca="1" ref="CA49" ca="1">IF($A49&lt;&gt;TXT_Zuord,"",IF(ISBLANK($B49),"Keine Res_Id",SUMIFS(INDIRECT(CONCATENATE(ADDRESS(ZuordFirstRow,(ZuordFirstTiColumnNr+MATCH(CA$1,AllZuordWochStart,0)-1),,,"Zuordnung_Ressourcen"),":",ADDRESS(ZuordLastRow,(ZuordFirstTiColumnNr+MATCH(CA$1,AllZuordWochStart,0)-1)))),AllZuordResId,$B49)))</f>
        <v>0</v>
      </c>
      <c r="CB49" s="87" cm="1">
        <f t="array" aca="1" ref="CB49" ca="1">IF($A49&lt;&gt;TXT_Zuord,"",IF(ISBLANK($B49),"Keine Res_Id",SUMIFS(INDIRECT(CONCATENATE(ADDRESS(ZuordFirstRow,(ZuordFirstTiColumnNr+MATCH(CB$1,AllZuordWochStart,0)-1),,,"Zuordnung_Ressourcen"),":",ADDRESS(ZuordLastRow,(ZuordFirstTiColumnNr+MATCH(CB$1,AllZuordWochStart,0)-1)))),AllZuordResId,$B49)))</f>
        <v>0</v>
      </c>
      <c r="CC49" s="87" cm="1">
        <f t="array" aca="1" ref="CC49" ca="1">IF($A49&lt;&gt;TXT_Zuord,"",IF(ISBLANK($B49),"Keine Res_Id",SUMIFS(INDIRECT(CONCATENATE(ADDRESS(ZuordFirstRow,(ZuordFirstTiColumnNr+MATCH(CC$1,AllZuordWochStart,0)-1),,,"Zuordnung_Ressourcen"),":",ADDRESS(ZuordLastRow,(ZuordFirstTiColumnNr+MATCH(CC$1,AllZuordWochStart,0)-1)))),AllZuordResId,$B49)))</f>
        <v>0</v>
      </c>
      <c r="CD49" s="87" cm="1">
        <f t="array" aca="1" ref="CD49" ca="1">IF($A49&lt;&gt;TXT_Zuord,"",IF(ISBLANK($B49),"Keine Res_Id",SUMIFS(INDIRECT(CONCATENATE(ADDRESS(ZuordFirstRow,(ZuordFirstTiColumnNr+MATCH(CD$1,AllZuordWochStart,0)-1),,,"Zuordnung_Ressourcen"),":",ADDRESS(ZuordLastRow,(ZuordFirstTiColumnNr+MATCH(CD$1,AllZuordWochStart,0)-1)))),AllZuordResId,$B49)))</f>
        <v>0</v>
      </c>
      <c r="CE49" s="87" cm="1">
        <f t="array" aca="1" ref="CE49" ca="1">IF($A49&lt;&gt;TXT_Zuord,"",IF(ISBLANK($B49),"Keine Res_Id",SUMIFS(INDIRECT(CONCATENATE(ADDRESS(ZuordFirstRow,(ZuordFirstTiColumnNr+MATCH(CE$1,AllZuordWochStart,0)-1),,,"Zuordnung_Ressourcen"),":",ADDRESS(ZuordLastRow,(ZuordFirstTiColumnNr+MATCH(CE$1,AllZuordWochStart,0)-1)))),AllZuordResId,$B49)))</f>
        <v>0</v>
      </c>
      <c r="CF49" s="87" cm="1">
        <f t="array" aca="1" ref="CF49" ca="1">IF($A49&lt;&gt;TXT_Zuord,"",IF(ISBLANK($B49),"Keine Res_Id",SUMIFS(INDIRECT(CONCATENATE(ADDRESS(ZuordFirstRow,(ZuordFirstTiColumnNr+MATCH(CF$1,AllZuordWochStart,0)-1),,,"Zuordnung_Ressourcen"),":",ADDRESS(ZuordLastRow,(ZuordFirstTiColumnNr+MATCH(CF$1,AllZuordWochStart,0)-1)))),AllZuordResId,$B49)))</f>
        <v>0</v>
      </c>
      <c r="CG49" s="87" cm="1">
        <f t="array" aca="1" ref="CG49" ca="1">IF($A49&lt;&gt;TXT_Zuord,"",IF(ISBLANK($B49),"Keine Res_Id",SUMIFS(INDIRECT(CONCATENATE(ADDRESS(ZuordFirstRow,(ZuordFirstTiColumnNr+MATCH(CG$1,AllZuordWochStart,0)-1),,,"Zuordnung_Ressourcen"),":",ADDRESS(ZuordLastRow,(ZuordFirstTiColumnNr+MATCH(CG$1,AllZuordWochStart,0)-1)))),AllZuordResId,$B49)))</f>
        <v>0</v>
      </c>
      <c r="CH49" s="87" cm="1">
        <f t="array" aca="1" ref="CH49" ca="1">IF($A49&lt;&gt;TXT_Zuord,"",IF(ISBLANK($B49),"Keine Res_Id",SUMIFS(INDIRECT(CONCATENATE(ADDRESS(ZuordFirstRow,(ZuordFirstTiColumnNr+MATCH(CH$1,AllZuordWochStart,0)-1),,,"Zuordnung_Ressourcen"),":",ADDRESS(ZuordLastRow,(ZuordFirstTiColumnNr+MATCH(CH$1,AllZuordWochStart,0)-1)))),AllZuordResId,$B49)))</f>
        <v>0</v>
      </c>
      <c r="CI49" s="87" cm="1">
        <f t="array" aca="1" ref="CI49" ca="1">IF($A49&lt;&gt;TXT_Zuord,"",IF(ISBLANK($B49),"Keine Res_Id",SUMIFS(INDIRECT(CONCATENATE(ADDRESS(ZuordFirstRow,(ZuordFirstTiColumnNr+MATCH(CI$1,AllZuordWochStart,0)-1),,,"Zuordnung_Ressourcen"),":",ADDRESS(ZuordLastRow,(ZuordFirstTiColumnNr+MATCH(CI$1,AllZuordWochStart,0)-1)))),AllZuordResId,$B49)))</f>
        <v>0</v>
      </c>
      <c r="CJ49" s="87" cm="1">
        <f t="array" aca="1" ref="CJ49" ca="1">IF($A49&lt;&gt;TXT_Zuord,"",IF(ISBLANK($B49),"Keine Res_Id",SUMIFS(INDIRECT(CONCATENATE(ADDRESS(ZuordFirstRow,(ZuordFirstTiColumnNr+MATCH(CJ$1,AllZuordWochStart,0)-1),,,"Zuordnung_Ressourcen"),":",ADDRESS(ZuordLastRow,(ZuordFirstTiColumnNr+MATCH(CJ$1,AllZuordWochStart,0)-1)))),AllZuordResId,$B49)))</f>
        <v>0</v>
      </c>
      <c r="CK49" s="87" cm="1">
        <f t="array" aca="1" ref="CK49" ca="1">IF($A49&lt;&gt;TXT_Zuord,"",IF(ISBLANK($B49),"Keine Res_Id",SUMIFS(INDIRECT(CONCATENATE(ADDRESS(ZuordFirstRow,(ZuordFirstTiColumnNr+MATCH(CK$1,AllZuordWochStart,0)-1),,,"Zuordnung_Ressourcen"),":",ADDRESS(ZuordLastRow,(ZuordFirstTiColumnNr+MATCH(CK$1,AllZuordWochStart,0)-1)))),AllZuordResId,$B49)))</f>
        <v>0</v>
      </c>
      <c r="CL49" s="87" cm="1">
        <f t="array" aca="1" ref="CL49" ca="1">IF($A49&lt;&gt;TXT_Zuord,"",IF(ISBLANK($B49),"Keine Res_Id",SUMIFS(INDIRECT(CONCATENATE(ADDRESS(ZuordFirstRow,(ZuordFirstTiColumnNr+MATCH(CL$1,AllZuordWochStart,0)-1),,,"Zuordnung_Ressourcen"),":",ADDRESS(ZuordLastRow,(ZuordFirstTiColumnNr+MATCH(CL$1,AllZuordWochStart,0)-1)))),AllZuordResId,$B49)))</f>
        <v>0</v>
      </c>
      <c r="CM49" s="87" cm="1">
        <f t="array" aca="1" ref="CM49" ca="1">IF($A49&lt;&gt;TXT_Zuord,"",IF(ISBLANK($B49),"Keine Res_Id",SUMIFS(INDIRECT(CONCATENATE(ADDRESS(ZuordFirstRow,(ZuordFirstTiColumnNr+MATCH(CM$1,AllZuordWochStart,0)-1),,,"Zuordnung_Ressourcen"),":",ADDRESS(ZuordLastRow,(ZuordFirstTiColumnNr+MATCH(CM$1,AllZuordWochStart,0)-1)))),AllZuordResId,$B49)))</f>
        <v>0</v>
      </c>
      <c r="CN49" s="87" cm="1">
        <f t="array" aca="1" ref="CN49" ca="1">IF($A49&lt;&gt;TXT_Zuord,"",IF(ISBLANK($B49),"Keine Res_Id",SUMIFS(INDIRECT(CONCATENATE(ADDRESS(ZuordFirstRow,(ZuordFirstTiColumnNr+MATCH(CN$1,AllZuordWochStart,0)-1),,,"Zuordnung_Ressourcen"),":",ADDRESS(ZuordLastRow,(ZuordFirstTiColumnNr+MATCH(CN$1,AllZuordWochStart,0)-1)))),AllZuordResId,$B49)))</f>
        <v>0</v>
      </c>
      <c r="CO49" s="87" cm="1">
        <f t="array" aca="1" ref="CO49" ca="1">IF($A49&lt;&gt;TXT_Zuord,"",IF(ISBLANK($B49),"Keine Res_Id",SUMIFS(INDIRECT(CONCATENATE(ADDRESS(ZuordFirstRow,(ZuordFirstTiColumnNr+MATCH(CO$1,AllZuordWochStart,0)-1),,,"Zuordnung_Ressourcen"),":",ADDRESS(ZuordLastRow,(ZuordFirstTiColumnNr+MATCH(CO$1,AllZuordWochStart,0)-1)))),AllZuordResId,$B49)))</f>
        <v>0</v>
      </c>
      <c r="CP49" s="87" cm="1">
        <f t="array" aca="1" ref="CP49" ca="1">IF($A49&lt;&gt;TXT_Zuord,"",IF(ISBLANK($B49),"Keine Res_Id",SUMIFS(INDIRECT(CONCATENATE(ADDRESS(ZuordFirstRow,(ZuordFirstTiColumnNr+MATCH(CP$1,AllZuordWochStart,0)-1),,,"Zuordnung_Ressourcen"),":",ADDRESS(ZuordLastRow,(ZuordFirstTiColumnNr+MATCH(CP$1,AllZuordWochStart,0)-1)))),AllZuordResId,$B49)))</f>
        <v>0</v>
      </c>
      <c r="CQ49" s="87" cm="1">
        <f t="array" aca="1" ref="CQ49" ca="1">IF($A49&lt;&gt;TXT_Zuord,"",IF(ISBLANK($B49),"Keine Res_Id",SUMIFS(INDIRECT(CONCATENATE(ADDRESS(ZuordFirstRow,(ZuordFirstTiColumnNr+MATCH(CQ$1,AllZuordWochStart,0)-1),,,"Zuordnung_Ressourcen"),":",ADDRESS(ZuordLastRow,(ZuordFirstTiColumnNr+MATCH(CQ$1,AllZuordWochStart,0)-1)))),AllZuordResId,$B49)))</f>
        <v>0</v>
      </c>
      <c r="CR49" s="87" cm="1">
        <f t="array" aca="1" ref="CR49" ca="1">IF($A49&lt;&gt;TXT_Zuord,"",IF(ISBLANK($B49),"Keine Res_Id",SUMIFS(INDIRECT(CONCATENATE(ADDRESS(ZuordFirstRow,(ZuordFirstTiColumnNr+MATCH(CR$1,AllZuordWochStart,0)-1),,,"Zuordnung_Ressourcen"),":",ADDRESS(ZuordLastRow,(ZuordFirstTiColumnNr+MATCH(CR$1,AllZuordWochStart,0)-1)))),AllZuordResId,$B49)))</f>
        <v>0</v>
      </c>
      <c r="CS49" s="87" cm="1">
        <f t="array" aca="1" ref="CS49" ca="1">IF($A49&lt;&gt;TXT_Zuord,"",IF(ISBLANK($B49),"Keine Res_Id",SUMIFS(INDIRECT(CONCATENATE(ADDRESS(ZuordFirstRow,(ZuordFirstTiColumnNr+MATCH(CS$1,AllZuordWochStart,0)-1),,,"Zuordnung_Ressourcen"),":",ADDRESS(ZuordLastRow,(ZuordFirstTiColumnNr+MATCH(CS$1,AllZuordWochStart,0)-1)))),AllZuordResId,$B49)))</f>
        <v>0</v>
      </c>
      <c r="CT49" s="87" cm="1">
        <f t="array" aca="1" ref="CT49" ca="1">IF($A49&lt;&gt;TXT_Zuord,"",IF(ISBLANK($B49),"Keine Res_Id",SUMIFS(INDIRECT(CONCATENATE(ADDRESS(ZuordFirstRow,(ZuordFirstTiColumnNr+MATCH(CT$1,AllZuordWochStart,0)-1),,,"Zuordnung_Ressourcen"),":",ADDRESS(ZuordLastRow,(ZuordFirstTiColumnNr+MATCH(CT$1,AllZuordWochStart,0)-1)))),AllZuordResId,$B49)))</f>
        <v>0</v>
      </c>
      <c r="CU49" s="87" cm="1">
        <f t="array" aca="1" ref="CU49" ca="1">IF($A49&lt;&gt;TXT_Zuord,"",IF(ISBLANK($B49),"Keine Res_Id",SUMIFS(INDIRECT(CONCATENATE(ADDRESS(ZuordFirstRow,(ZuordFirstTiColumnNr+MATCH(CU$1,AllZuordWochStart,0)-1),,,"Zuordnung_Ressourcen"),":",ADDRESS(ZuordLastRow,(ZuordFirstTiColumnNr+MATCH(CU$1,AllZuordWochStart,0)-1)))),AllZuordResId,$B49)))</f>
        <v>0</v>
      </c>
      <c r="CV49" s="87" cm="1">
        <f t="array" aca="1" ref="CV49" ca="1">IF($A49&lt;&gt;TXT_Zuord,"",IF(ISBLANK($B49),"Keine Res_Id",SUMIFS(INDIRECT(CONCATENATE(ADDRESS(ZuordFirstRow,(ZuordFirstTiColumnNr+MATCH(CV$1,AllZuordWochStart,0)-1),,,"Zuordnung_Ressourcen"),":",ADDRESS(ZuordLastRow,(ZuordFirstTiColumnNr+MATCH(CV$1,AllZuordWochStart,0)-1)))),AllZuordResId,$B49)))</f>
        <v>0</v>
      </c>
      <c r="CW49" s="87" cm="1">
        <f t="array" aca="1" ref="CW49" ca="1">IF($A49&lt;&gt;TXT_Zuord,"",IF(ISBLANK($B49),"Keine Res_Id",SUMIFS(INDIRECT(CONCATENATE(ADDRESS(ZuordFirstRow,(ZuordFirstTiColumnNr+MATCH(CW$1,AllZuordWochStart,0)-1),,,"Zuordnung_Ressourcen"),":",ADDRESS(ZuordLastRow,(ZuordFirstTiColumnNr+MATCH(CW$1,AllZuordWochStart,0)-1)))),AllZuordResId,$B49)))</f>
        <v>0</v>
      </c>
      <c r="CX49" s="87" cm="1">
        <f t="array" aca="1" ref="CX49" ca="1">IF($A49&lt;&gt;TXT_Zuord,"",IF(ISBLANK($B49),"Keine Res_Id",SUMIFS(INDIRECT(CONCATENATE(ADDRESS(ZuordFirstRow,(ZuordFirstTiColumnNr+MATCH(CX$1,AllZuordWochStart,0)-1),,,"Zuordnung_Ressourcen"),":",ADDRESS(ZuordLastRow,(ZuordFirstTiColumnNr+MATCH(CX$1,AllZuordWochStart,0)-1)))),AllZuordResId,$B49)))</f>
        <v>0</v>
      </c>
      <c r="CY49" s="87" cm="1">
        <f t="array" aca="1" ref="CY49" ca="1">IF($A49&lt;&gt;TXT_Zuord,"",IF(ISBLANK($B49),"Keine Res_Id",SUMIFS(INDIRECT(CONCATENATE(ADDRESS(ZuordFirstRow,(ZuordFirstTiColumnNr+MATCH(CY$1,AllZuordWochStart,0)-1),,,"Zuordnung_Ressourcen"),":",ADDRESS(ZuordLastRow,(ZuordFirstTiColumnNr+MATCH(CY$1,AllZuordWochStart,0)-1)))),AllZuordResId,$B49)))</f>
        <v>0</v>
      </c>
      <c r="CZ49" s="87" cm="1">
        <f t="array" aca="1" ref="CZ49" ca="1">IF($A49&lt;&gt;TXT_Zuord,"",IF(ISBLANK($B49),"Keine Res_Id",SUMIFS(INDIRECT(CONCATENATE(ADDRESS(ZuordFirstRow,(ZuordFirstTiColumnNr+MATCH(CZ$1,AllZuordWochStart,0)-1),,,"Zuordnung_Ressourcen"),":",ADDRESS(ZuordLastRow,(ZuordFirstTiColumnNr+MATCH(CZ$1,AllZuordWochStart,0)-1)))),AllZuordResId,$B49)))</f>
        <v>0</v>
      </c>
      <c r="DA49" s="87" cm="1">
        <f t="array" aca="1" ref="DA49" ca="1">IF($A49&lt;&gt;TXT_Zuord,"",IF(ISBLANK($B49),"Keine Res_Id",SUMIFS(INDIRECT(CONCATENATE(ADDRESS(ZuordFirstRow,(ZuordFirstTiColumnNr+MATCH(DA$1,AllZuordWochStart,0)-1),,,"Zuordnung_Ressourcen"),":",ADDRESS(ZuordLastRow,(ZuordFirstTiColumnNr+MATCH(DA$1,AllZuordWochStart,0)-1)))),AllZuordResId,$B49)))</f>
        <v>0</v>
      </c>
      <c r="DB49" s="87" cm="1">
        <f t="array" aca="1" ref="DB49" ca="1">IF($A49&lt;&gt;TXT_Zuord,"",IF(ISBLANK($B49),"Keine Res_Id",SUMIFS(INDIRECT(CONCATENATE(ADDRESS(ZuordFirstRow,(ZuordFirstTiColumnNr+MATCH(DB$1,AllZuordWochStart,0)-1),,,"Zuordnung_Ressourcen"),":",ADDRESS(ZuordLastRow,(ZuordFirstTiColumnNr+MATCH(DB$1,AllZuordWochStart,0)-1)))),AllZuordResId,$B49)))</f>
        <v>0</v>
      </c>
      <c r="DC49" s="87" cm="1">
        <f t="array" aca="1" ref="DC49" ca="1">IF($A49&lt;&gt;TXT_Zuord,"",IF(ISBLANK($B49),"Keine Res_Id",SUMIFS(INDIRECT(CONCATENATE(ADDRESS(ZuordFirstRow,(ZuordFirstTiColumnNr+MATCH(DC$1,AllZuordWochStart,0)-1),,,"Zuordnung_Ressourcen"),":",ADDRESS(ZuordLastRow,(ZuordFirstTiColumnNr+MATCH(DC$1,AllZuordWochStart,0)-1)))),AllZuordResId,$B49)))</f>
        <v>0</v>
      </c>
      <c r="DD49" s="87" cm="1">
        <f t="array" aca="1" ref="DD49" ca="1">IF($A49&lt;&gt;TXT_Zuord,"",IF(ISBLANK($B49),"Keine Res_Id",SUMIFS(INDIRECT(CONCATENATE(ADDRESS(ZuordFirstRow,(ZuordFirstTiColumnNr+MATCH(DD$1,AllZuordWochStart,0)-1),,,"Zuordnung_Ressourcen"),":",ADDRESS(ZuordLastRow,(ZuordFirstTiColumnNr+MATCH(DD$1,AllZuordWochStart,0)-1)))),AllZuordResId,$B49)))</f>
        <v>0</v>
      </c>
      <c r="DE49" s="87" cm="1">
        <f t="array" aca="1" ref="DE49" ca="1">IF($A49&lt;&gt;TXT_Zuord,"",IF(ISBLANK($B49),"Keine Res_Id",SUMIFS(INDIRECT(CONCATENATE(ADDRESS(ZuordFirstRow,(ZuordFirstTiColumnNr+MATCH(DE$1,AllZuordWochStart,0)-1),,,"Zuordnung_Ressourcen"),":",ADDRESS(ZuordLastRow,(ZuordFirstTiColumnNr+MATCH(DE$1,AllZuordWochStart,0)-1)))),AllZuordResId,$B49)))</f>
        <v>0</v>
      </c>
      <c r="DF49" s="87" cm="1">
        <f t="array" aca="1" ref="DF49" ca="1">IF($A49&lt;&gt;TXT_Zuord,"",IF(ISBLANK($B49),"Keine Res_Id",SUMIFS(INDIRECT(CONCATENATE(ADDRESS(ZuordFirstRow,(ZuordFirstTiColumnNr+MATCH(DF$1,AllZuordWochStart,0)-1),,,"Zuordnung_Ressourcen"),":",ADDRESS(ZuordLastRow,(ZuordFirstTiColumnNr+MATCH(DF$1,AllZuordWochStart,0)-1)))),AllZuordResId,$B49)))</f>
        <v>0</v>
      </c>
      <c r="DG49" s="87" cm="1">
        <f t="array" aca="1" ref="DG49" ca="1">IF($A49&lt;&gt;TXT_Zuord,"",IF(ISBLANK($B49),"Keine Res_Id",SUMIFS(INDIRECT(CONCATENATE(ADDRESS(ZuordFirstRow,(ZuordFirstTiColumnNr+MATCH(DG$1,AllZuordWochStart,0)-1),,,"Zuordnung_Ressourcen"),":",ADDRESS(ZuordLastRow,(ZuordFirstTiColumnNr+MATCH(DG$1,AllZuordWochStart,0)-1)))),AllZuordResId,$B49)))</f>
        <v>0</v>
      </c>
    </row>
    <row r="50" spans="1:111" s="23" customFormat="1" ht="16.5" x14ac:dyDescent="0.3">
      <c r="A50" s="74" t="s">
        <v>100</v>
      </c>
      <c r="B50" s="69"/>
      <c r="C50" s="65"/>
      <c r="D50" s="65"/>
      <c r="E50" s="65"/>
      <c r="F50" s="65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</row>
    <row r="51" spans="1:111" s="23" customFormat="1" ht="16.5" x14ac:dyDescent="0.3">
      <c r="A51" s="74" t="s">
        <v>101</v>
      </c>
      <c r="B51" s="87">
        <f>B50</f>
        <v>0</v>
      </c>
      <c r="C51" s="90">
        <f>C50</f>
        <v>0</v>
      </c>
      <c r="D51" s="90">
        <f>D50</f>
        <v>0</v>
      </c>
      <c r="E51" s="90">
        <f>E50</f>
        <v>0</v>
      </c>
      <c r="F51" s="90">
        <f>F50</f>
        <v>0</v>
      </c>
      <c r="G51" s="87" cm="1">
        <f t="array" aca="1" ref="G51" ca="1">IF($A51&lt;&gt;TXT_Zuord,"",IF(ISBLANK($B51),"Keine Res_Id",SUMIFS(INDIRECT(CONCATENATE(ADDRESS(ZuordFirstRow,(ZuordFirstTiColumnNr+MATCH(G$1,AllZuordWochStart,0)-1),,,"Zuordnung_Ressourcen"),":",ADDRESS(ZuordLastRow,(ZuordFirstTiColumnNr+MATCH(G$1,AllZuordWochStart,0)-1)))),AllZuordResId,$B51)))</f>
        <v>0</v>
      </c>
      <c r="H51" s="87" cm="1">
        <f t="array" aca="1" ref="H51" ca="1">IF($A51&lt;&gt;TXT_Zuord,"",IF(ISBLANK($B51),"Keine Res_Id",SUMIFS(INDIRECT(CONCATENATE(ADDRESS(ZuordFirstRow,(ZuordFirstTiColumnNr+MATCH(H$1,AllZuordWochStart,0)-1),,,"Zuordnung_Ressourcen"),":",ADDRESS(ZuordLastRow,(ZuordFirstTiColumnNr+MATCH(H$1,AllZuordWochStart,0)-1)))),AllZuordResId,$B51)))</f>
        <v>0</v>
      </c>
      <c r="I51" s="87" cm="1">
        <f t="array" aca="1" ref="I51" ca="1">IF($A51&lt;&gt;TXT_Zuord,"",IF(ISBLANK($B51),"Keine Res_Id",SUMIFS(INDIRECT(CONCATENATE(ADDRESS(ZuordFirstRow,(ZuordFirstTiColumnNr+MATCH(I$1,AllZuordWochStart,0)-1),,,"Zuordnung_Ressourcen"),":",ADDRESS(ZuordLastRow,(ZuordFirstTiColumnNr+MATCH(I$1,AllZuordWochStart,0)-1)))),AllZuordResId,$B51)))</f>
        <v>0</v>
      </c>
      <c r="J51" s="87" cm="1">
        <f t="array" aca="1" ref="J51" ca="1">IF($A51&lt;&gt;TXT_Zuord,"",IF(ISBLANK($B51),"Keine Res_Id",SUMIFS(INDIRECT(CONCATENATE(ADDRESS(ZuordFirstRow,(ZuordFirstTiColumnNr+MATCH(J$1,AllZuordWochStart,0)-1),,,"Zuordnung_Ressourcen"),":",ADDRESS(ZuordLastRow,(ZuordFirstTiColumnNr+MATCH(J$1,AllZuordWochStart,0)-1)))),AllZuordResId,$B51)))</f>
        <v>0</v>
      </c>
      <c r="K51" s="87" cm="1">
        <f t="array" aca="1" ref="K51" ca="1">IF($A51&lt;&gt;TXT_Zuord,"",IF(ISBLANK($B51),"Keine Res_Id",SUMIFS(INDIRECT(CONCATENATE(ADDRESS(ZuordFirstRow,(ZuordFirstTiColumnNr+MATCH(K$1,AllZuordWochStart,0)-1),,,"Zuordnung_Ressourcen"),":",ADDRESS(ZuordLastRow,(ZuordFirstTiColumnNr+MATCH(K$1,AllZuordWochStart,0)-1)))),AllZuordResId,$B51)))</f>
        <v>0</v>
      </c>
      <c r="L51" s="87" cm="1">
        <f t="array" aca="1" ref="L51" ca="1">IF($A51&lt;&gt;TXT_Zuord,"",IF(ISBLANK($B51),"Keine Res_Id",SUMIFS(INDIRECT(CONCATENATE(ADDRESS(ZuordFirstRow,(ZuordFirstTiColumnNr+MATCH(L$1,AllZuordWochStart,0)-1),,,"Zuordnung_Ressourcen"),":",ADDRESS(ZuordLastRow,(ZuordFirstTiColumnNr+MATCH(L$1,AllZuordWochStart,0)-1)))),AllZuordResId,$B51)))</f>
        <v>0</v>
      </c>
      <c r="M51" s="87" cm="1">
        <f t="array" aca="1" ref="M51" ca="1">IF($A51&lt;&gt;TXT_Zuord,"",IF(ISBLANK($B51),"Keine Res_Id",SUMIFS(INDIRECT(CONCATENATE(ADDRESS(ZuordFirstRow,(ZuordFirstTiColumnNr+MATCH(M$1,AllZuordWochStart,0)-1),,,"Zuordnung_Ressourcen"),":",ADDRESS(ZuordLastRow,(ZuordFirstTiColumnNr+MATCH(M$1,AllZuordWochStart,0)-1)))),AllZuordResId,$B51)))</f>
        <v>0</v>
      </c>
      <c r="N51" s="87" cm="1">
        <f t="array" aca="1" ref="N51" ca="1">IF($A51&lt;&gt;TXT_Zuord,"",IF(ISBLANK($B51),"Keine Res_Id",SUMIFS(INDIRECT(CONCATENATE(ADDRESS(ZuordFirstRow,(ZuordFirstTiColumnNr+MATCH(N$1,AllZuordWochStart,0)-1),,,"Zuordnung_Ressourcen"),":",ADDRESS(ZuordLastRow,(ZuordFirstTiColumnNr+MATCH(N$1,AllZuordWochStart,0)-1)))),AllZuordResId,$B51)))</f>
        <v>0</v>
      </c>
      <c r="O51" s="87" cm="1">
        <f t="array" aca="1" ref="O51" ca="1">IF($A51&lt;&gt;TXT_Zuord,"",IF(ISBLANK($B51),"Keine Res_Id",SUMIFS(INDIRECT(CONCATENATE(ADDRESS(ZuordFirstRow,(ZuordFirstTiColumnNr+MATCH(O$1,AllZuordWochStart,0)-1),,,"Zuordnung_Ressourcen"),":",ADDRESS(ZuordLastRow,(ZuordFirstTiColumnNr+MATCH(O$1,AllZuordWochStart,0)-1)))),AllZuordResId,$B51)))</f>
        <v>0</v>
      </c>
      <c r="P51" s="87" cm="1">
        <f t="array" aca="1" ref="P51" ca="1">IF($A51&lt;&gt;TXT_Zuord,"",IF(ISBLANK($B51),"Keine Res_Id",SUMIFS(INDIRECT(CONCATENATE(ADDRESS(ZuordFirstRow,(ZuordFirstTiColumnNr+MATCH(P$1,AllZuordWochStart,0)-1),,,"Zuordnung_Ressourcen"),":",ADDRESS(ZuordLastRow,(ZuordFirstTiColumnNr+MATCH(P$1,AllZuordWochStart,0)-1)))),AllZuordResId,$B51)))</f>
        <v>0</v>
      </c>
      <c r="Q51" s="87" cm="1">
        <f t="array" aca="1" ref="Q51" ca="1">IF($A51&lt;&gt;TXT_Zuord,"",IF(ISBLANK($B51),"Keine Res_Id",SUMIFS(INDIRECT(CONCATENATE(ADDRESS(ZuordFirstRow,(ZuordFirstTiColumnNr+MATCH(Q$1,AllZuordWochStart,0)-1),,,"Zuordnung_Ressourcen"),":",ADDRESS(ZuordLastRow,(ZuordFirstTiColumnNr+MATCH(Q$1,AllZuordWochStart,0)-1)))),AllZuordResId,$B51)))</f>
        <v>0</v>
      </c>
      <c r="R51" s="87" cm="1">
        <f t="array" aca="1" ref="R51" ca="1">IF($A51&lt;&gt;TXT_Zuord,"",IF(ISBLANK($B51),"Keine Res_Id",SUMIFS(INDIRECT(CONCATENATE(ADDRESS(ZuordFirstRow,(ZuordFirstTiColumnNr+MATCH(R$1,AllZuordWochStart,0)-1),,,"Zuordnung_Ressourcen"),":",ADDRESS(ZuordLastRow,(ZuordFirstTiColumnNr+MATCH(R$1,AllZuordWochStart,0)-1)))),AllZuordResId,$B51)))</f>
        <v>0</v>
      </c>
      <c r="S51" s="87" cm="1">
        <f t="array" aca="1" ref="S51" ca="1">IF($A51&lt;&gt;TXT_Zuord,"",IF(ISBLANK($B51),"Keine Res_Id",SUMIFS(INDIRECT(CONCATENATE(ADDRESS(ZuordFirstRow,(ZuordFirstTiColumnNr+MATCH(S$1,AllZuordWochStart,0)-1),,,"Zuordnung_Ressourcen"),":",ADDRESS(ZuordLastRow,(ZuordFirstTiColumnNr+MATCH(S$1,AllZuordWochStart,0)-1)))),AllZuordResId,$B51)))</f>
        <v>0</v>
      </c>
      <c r="T51" s="87" cm="1">
        <f t="array" aca="1" ref="T51" ca="1">IF($A51&lt;&gt;TXT_Zuord,"",IF(ISBLANK($B51),"Keine Res_Id",SUMIFS(INDIRECT(CONCATENATE(ADDRESS(ZuordFirstRow,(ZuordFirstTiColumnNr+MATCH(T$1,AllZuordWochStart,0)-1),,,"Zuordnung_Ressourcen"),":",ADDRESS(ZuordLastRow,(ZuordFirstTiColumnNr+MATCH(T$1,AllZuordWochStart,0)-1)))),AllZuordResId,$B51)))</f>
        <v>0</v>
      </c>
      <c r="U51" s="87" cm="1">
        <f t="array" aca="1" ref="U51" ca="1">IF($A51&lt;&gt;TXT_Zuord,"",IF(ISBLANK($B51),"Keine Res_Id",SUMIFS(INDIRECT(CONCATENATE(ADDRESS(ZuordFirstRow,(ZuordFirstTiColumnNr+MATCH(U$1,AllZuordWochStart,0)-1),,,"Zuordnung_Ressourcen"),":",ADDRESS(ZuordLastRow,(ZuordFirstTiColumnNr+MATCH(U$1,AllZuordWochStart,0)-1)))),AllZuordResId,$B51)))</f>
        <v>0</v>
      </c>
      <c r="V51" s="87" cm="1">
        <f t="array" aca="1" ref="V51" ca="1">IF($A51&lt;&gt;TXT_Zuord,"",IF(ISBLANK($B51),"Keine Res_Id",SUMIFS(INDIRECT(CONCATENATE(ADDRESS(ZuordFirstRow,(ZuordFirstTiColumnNr+MATCH(V$1,AllZuordWochStart,0)-1),,,"Zuordnung_Ressourcen"),":",ADDRESS(ZuordLastRow,(ZuordFirstTiColumnNr+MATCH(V$1,AllZuordWochStart,0)-1)))),AllZuordResId,$B51)))</f>
        <v>0</v>
      </c>
      <c r="W51" s="87" cm="1">
        <f t="array" aca="1" ref="W51" ca="1">IF($A51&lt;&gt;TXT_Zuord,"",IF(ISBLANK($B51),"Keine Res_Id",SUMIFS(INDIRECT(CONCATENATE(ADDRESS(ZuordFirstRow,(ZuordFirstTiColumnNr+MATCH(W$1,AllZuordWochStart,0)-1),,,"Zuordnung_Ressourcen"),":",ADDRESS(ZuordLastRow,(ZuordFirstTiColumnNr+MATCH(W$1,AllZuordWochStart,0)-1)))),AllZuordResId,$B51)))</f>
        <v>0</v>
      </c>
      <c r="X51" s="87" cm="1">
        <f t="array" aca="1" ref="X51" ca="1">IF($A51&lt;&gt;TXT_Zuord,"",IF(ISBLANK($B51),"Keine Res_Id",SUMIFS(INDIRECT(CONCATENATE(ADDRESS(ZuordFirstRow,(ZuordFirstTiColumnNr+MATCH(X$1,AllZuordWochStart,0)-1),,,"Zuordnung_Ressourcen"),":",ADDRESS(ZuordLastRow,(ZuordFirstTiColumnNr+MATCH(X$1,AllZuordWochStart,0)-1)))),AllZuordResId,$B51)))</f>
        <v>0</v>
      </c>
      <c r="Y51" s="87" cm="1">
        <f t="array" aca="1" ref="Y51" ca="1">IF($A51&lt;&gt;TXT_Zuord,"",IF(ISBLANK($B51),"Keine Res_Id",SUMIFS(INDIRECT(CONCATENATE(ADDRESS(ZuordFirstRow,(ZuordFirstTiColumnNr+MATCH(Y$1,AllZuordWochStart,0)-1),,,"Zuordnung_Ressourcen"),":",ADDRESS(ZuordLastRow,(ZuordFirstTiColumnNr+MATCH(Y$1,AllZuordWochStart,0)-1)))),AllZuordResId,$B51)))</f>
        <v>0</v>
      </c>
      <c r="Z51" s="87" cm="1">
        <f t="array" aca="1" ref="Z51" ca="1">IF($A51&lt;&gt;TXT_Zuord,"",IF(ISBLANK($B51),"Keine Res_Id",SUMIFS(INDIRECT(CONCATENATE(ADDRESS(ZuordFirstRow,(ZuordFirstTiColumnNr+MATCH(Z$1,AllZuordWochStart,0)-1),,,"Zuordnung_Ressourcen"),":",ADDRESS(ZuordLastRow,(ZuordFirstTiColumnNr+MATCH(Z$1,AllZuordWochStart,0)-1)))),AllZuordResId,$B51)))</f>
        <v>0</v>
      </c>
      <c r="AA51" s="87" cm="1">
        <f t="array" aca="1" ref="AA51" ca="1">IF($A51&lt;&gt;TXT_Zuord,"",IF(ISBLANK($B51),"Keine Res_Id",SUMIFS(INDIRECT(CONCATENATE(ADDRESS(ZuordFirstRow,(ZuordFirstTiColumnNr+MATCH(AA$1,AllZuordWochStart,0)-1),,,"Zuordnung_Ressourcen"),":",ADDRESS(ZuordLastRow,(ZuordFirstTiColumnNr+MATCH(AA$1,AllZuordWochStart,0)-1)))),AllZuordResId,$B51)))</f>
        <v>0</v>
      </c>
      <c r="AB51" s="87" cm="1">
        <f t="array" aca="1" ref="AB51" ca="1">IF($A51&lt;&gt;TXT_Zuord,"",IF(ISBLANK($B51),"Keine Res_Id",SUMIFS(INDIRECT(CONCATENATE(ADDRESS(ZuordFirstRow,(ZuordFirstTiColumnNr+MATCH(AB$1,AllZuordWochStart,0)-1),,,"Zuordnung_Ressourcen"),":",ADDRESS(ZuordLastRow,(ZuordFirstTiColumnNr+MATCH(AB$1,AllZuordWochStart,0)-1)))),AllZuordResId,$B51)))</f>
        <v>0</v>
      </c>
      <c r="AC51" s="87" cm="1">
        <f t="array" aca="1" ref="AC51" ca="1">IF($A51&lt;&gt;TXT_Zuord,"",IF(ISBLANK($B51),"Keine Res_Id",SUMIFS(INDIRECT(CONCATENATE(ADDRESS(ZuordFirstRow,(ZuordFirstTiColumnNr+MATCH(AC$1,AllZuordWochStart,0)-1),,,"Zuordnung_Ressourcen"),":",ADDRESS(ZuordLastRow,(ZuordFirstTiColumnNr+MATCH(AC$1,AllZuordWochStart,0)-1)))),AllZuordResId,$B51)))</f>
        <v>0</v>
      </c>
      <c r="AD51" s="87" cm="1">
        <f t="array" aca="1" ref="AD51" ca="1">IF($A51&lt;&gt;TXT_Zuord,"",IF(ISBLANK($B51),"Keine Res_Id",SUMIFS(INDIRECT(CONCATENATE(ADDRESS(ZuordFirstRow,(ZuordFirstTiColumnNr+MATCH(AD$1,AllZuordWochStart,0)-1),,,"Zuordnung_Ressourcen"),":",ADDRESS(ZuordLastRow,(ZuordFirstTiColumnNr+MATCH(AD$1,AllZuordWochStart,0)-1)))),AllZuordResId,$B51)))</f>
        <v>0</v>
      </c>
      <c r="AE51" s="87" cm="1">
        <f t="array" aca="1" ref="AE51" ca="1">IF($A51&lt;&gt;TXT_Zuord,"",IF(ISBLANK($B51),"Keine Res_Id",SUMIFS(INDIRECT(CONCATENATE(ADDRESS(ZuordFirstRow,(ZuordFirstTiColumnNr+MATCH(AE$1,AllZuordWochStart,0)-1),,,"Zuordnung_Ressourcen"),":",ADDRESS(ZuordLastRow,(ZuordFirstTiColumnNr+MATCH(AE$1,AllZuordWochStart,0)-1)))),AllZuordResId,$B51)))</f>
        <v>0</v>
      </c>
      <c r="AF51" s="87" cm="1">
        <f t="array" aca="1" ref="AF51" ca="1">IF($A51&lt;&gt;TXT_Zuord,"",IF(ISBLANK($B51),"Keine Res_Id",SUMIFS(INDIRECT(CONCATENATE(ADDRESS(ZuordFirstRow,(ZuordFirstTiColumnNr+MATCH(AF$1,AllZuordWochStart,0)-1),,,"Zuordnung_Ressourcen"),":",ADDRESS(ZuordLastRow,(ZuordFirstTiColumnNr+MATCH(AF$1,AllZuordWochStart,0)-1)))),AllZuordResId,$B51)))</f>
        <v>0</v>
      </c>
      <c r="AG51" s="87" cm="1">
        <f t="array" aca="1" ref="AG51" ca="1">IF($A51&lt;&gt;TXT_Zuord,"",IF(ISBLANK($B51),"Keine Res_Id",SUMIFS(INDIRECT(CONCATENATE(ADDRESS(ZuordFirstRow,(ZuordFirstTiColumnNr+MATCH(AG$1,AllZuordWochStart,0)-1),,,"Zuordnung_Ressourcen"),":",ADDRESS(ZuordLastRow,(ZuordFirstTiColumnNr+MATCH(AG$1,AllZuordWochStart,0)-1)))),AllZuordResId,$B51)))</f>
        <v>0</v>
      </c>
      <c r="AH51" s="87" cm="1">
        <f t="array" aca="1" ref="AH51" ca="1">IF($A51&lt;&gt;TXT_Zuord,"",IF(ISBLANK($B51),"Keine Res_Id",SUMIFS(INDIRECT(CONCATENATE(ADDRESS(ZuordFirstRow,(ZuordFirstTiColumnNr+MATCH(AH$1,AllZuordWochStart,0)-1),,,"Zuordnung_Ressourcen"),":",ADDRESS(ZuordLastRow,(ZuordFirstTiColumnNr+MATCH(AH$1,AllZuordWochStart,0)-1)))),AllZuordResId,$B51)))</f>
        <v>0</v>
      </c>
      <c r="AI51" s="87" cm="1">
        <f t="array" aca="1" ref="AI51" ca="1">IF($A51&lt;&gt;TXT_Zuord,"",IF(ISBLANK($B51),"Keine Res_Id",SUMIFS(INDIRECT(CONCATENATE(ADDRESS(ZuordFirstRow,(ZuordFirstTiColumnNr+MATCH(AI$1,AllZuordWochStart,0)-1),,,"Zuordnung_Ressourcen"),":",ADDRESS(ZuordLastRow,(ZuordFirstTiColumnNr+MATCH(AI$1,AllZuordWochStart,0)-1)))),AllZuordResId,$B51)))</f>
        <v>0</v>
      </c>
      <c r="AJ51" s="87" cm="1">
        <f t="array" aca="1" ref="AJ51" ca="1">IF($A51&lt;&gt;TXT_Zuord,"",IF(ISBLANK($B51),"Keine Res_Id",SUMIFS(INDIRECT(CONCATENATE(ADDRESS(ZuordFirstRow,(ZuordFirstTiColumnNr+MATCH(AJ$1,AllZuordWochStart,0)-1),,,"Zuordnung_Ressourcen"),":",ADDRESS(ZuordLastRow,(ZuordFirstTiColumnNr+MATCH(AJ$1,AllZuordWochStart,0)-1)))),AllZuordResId,$B51)))</f>
        <v>0</v>
      </c>
      <c r="AK51" s="87" cm="1">
        <f t="array" aca="1" ref="AK51" ca="1">IF($A51&lt;&gt;TXT_Zuord,"",IF(ISBLANK($B51),"Keine Res_Id",SUMIFS(INDIRECT(CONCATENATE(ADDRESS(ZuordFirstRow,(ZuordFirstTiColumnNr+MATCH(AK$1,AllZuordWochStart,0)-1),,,"Zuordnung_Ressourcen"),":",ADDRESS(ZuordLastRow,(ZuordFirstTiColumnNr+MATCH(AK$1,AllZuordWochStart,0)-1)))),AllZuordResId,$B51)))</f>
        <v>0</v>
      </c>
      <c r="AL51" s="87" cm="1">
        <f t="array" aca="1" ref="AL51" ca="1">IF($A51&lt;&gt;TXT_Zuord,"",IF(ISBLANK($B51),"Keine Res_Id",SUMIFS(INDIRECT(CONCATENATE(ADDRESS(ZuordFirstRow,(ZuordFirstTiColumnNr+MATCH(AL$1,AllZuordWochStart,0)-1),,,"Zuordnung_Ressourcen"),":",ADDRESS(ZuordLastRow,(ZuordFirstTiColumnNr+MATCH(AL$1,AllZuordWochStart,0)-1)))),AllZuordResId,$B51)))</f>
        <v>0</v>
      </c>
      <c r="AM51" s="87" cm="1">
        <f t="array" aca="1" ref="AM51" ca="1">IF($A51&lt;&gt;TXT_Zuord,"",IF(ISBLANK($B51),"Keine Res_Id",SUMIFS(INDIRECT(CONCATENATE(ADDRESS(ZuordFirstRow,(ZuordFirstTiColumnNr+MATCH(AM$1,AllZuordWochStart,0)-1),,,"Zuordnung_Ressourcen"),":",ADDRESS(ZuordLastRow,(ZuordFirstTiColumnNr+MATCH(AM$1,AllZuordWochStart,0)-1)))),AllZuordResId,$B51)))</f>
        <v>0</v>
      </c>
      <c r="AN51" s="87" cm="1">
        <f t="array" aca="1" ref="AN51" ca="1">IF($A51&lt;&gt;TXT_Zuord,"",IF(ISBLANK($B51),"Keine Res_Id",SUMIFS(INDIRECT(CONCATENATE(ADDRESS(ZuordFirstRow,(ZuordFirstTiColumnNr+MATCH(AN$1,AllZuordWochStart,0)-1),,,"Zuordnung_Ressourcen"),":",ADDRESS(ZuordLastRow,(ZuordFirstTiColumnNr+MATCH(AN$1,AllZuordWochStart,0)-1)))),AllZuordResId,$B51)))</f>
        <v>0</v>
      </c>
      <c r="AO51" s="87" cm="1">
        <f t="array" aca="1" ref="AO51" ca="1">IF($A51&lt;&gt;TXT_Zuord,"",IF(ISBLANK($B51),"Keine Res_Id",SUMIFS(INDIRECT(CONCATENATE(ADDRESS(ZuordFirstRow,(ZuordFirstTiColumnNr+MATCH(AO$1,AllZuordWochStart,0)-1),,,"Zuordnung_Ressourcen"),":",ADDRESS(ZuordLastRow,(ZuordFirstTiColumnNr+MATCH(AO$1,AllZuordWochStart,0)-1)))),AllZuordResId,$B51)))</f>
        <v>0</v>
      </c>
      <c r="AP51" s="87" cm="1">
        <f t="array" aca="1" ref="AP51" ca="1">IF($A51&lt;&gt;TXT_Zuord,"",IF(ISBLANK($B51),"Keine Res_Id",SUMIFS(INDIRECT(CONCATENATE(ADDRESS(ZuordFirstRow,(ZuordFirstTiColumnNr+MATCH(AP$1,AllZuordWochStart,0)-1),,,"Zuordnung_Ressourcen"),":",ADDRESS(ZuordLastRow,(ZuordFirstTiColumnNr+MATCH(AP$1,AllZuordWochStart,0)-1)))),AllZuordResId,$B51)))</f>
        <v>0</v>
      </c>
      <c r="AQ51" s="87" cm="1">
        <f t="array" aca="1" ref="AQ51" ca="1">IF($A51&lt;&gt;TXT_Zuord,"",IF(ISBLANK($B51),"Keine Res_Id",SUMIFS(INDIRECT(CONCATENATE(ADDRESS(ZuordFirstRow,(ZuordFirstTiColumnNr+MATCH(AQ$1,AllZuordWochStart,0)-1),,,"Zuordnung_Ressourcen"),":",ADDRESS(ZuordLastRow,(ZuordFirstTiColumnNr+MATCH(AQ$1,AllZuordWochStart,0)-1)))),AllZuordResId,$B51)))</f>
        <v>0</v>
      </c>
      <c r="AR51" s="87" cm="1">
        <f t="array" aca="1" ref="AR51" ca="1">IF($A51&lt;&gt;TXT_Zuord,"",IF(ISBLANK($B51),"Keine Res_Id",SUMIFS(INDIRECT(CONCATENATE(ADDRESS(ZuordFirstRow,(ZuordFirstTiColumnNr+MATCH(AR$1,AllZuordWochStart,0)-1),,,"Zuordnung_Ressourcen"),":",ADDRESS(ZuordLastRow,(ZuordFirstTiColumnNr+MATCH(AR$1,AllZuordWochStart,0)-1)))),AllZuordResId,$B51)))</f>
        <v>0</v>
      </c>
      <c r="AS51" s="87" cm="1">
        <f t="array" aca="1" ref="AS51" ca="1">IF($A51&lt;&gt;TXT_Zuord,"",IF(ISBLANK($B51),"Keine Res_Id",SUMIFS(INDIRECT(CONCATENATE(ADDRESS(ZuordFirstRow,(ZuordFirstTiColumnNr+MATCH(AS$1,AllZuordWochStart,0)-1),,,"Zuordnung_Ressourcen"),":",ADDRESS(ZuordLastRow,(ZuordFirstTiColumnNr+MATCH(AS$1,AllZuordWochStart,0)-1)))),AllZuordResId,$B51)))</f>
        <v>0</v>
      </c>
      <c r="AT51" s="87" cm="1">
        <f t="array" aca="1" ref="AT51" ca="1">IF($A51&lt;&gt;TXT_Zuord,"",IF(ISBLANK($B51),"Keine Res_Id",SUMIFS(INDIRECT(CONCATENATE(ADDRESS(ZuordFirstRow,(ZuordFirstTiColumnNr+MATCH(AT$1,AllZuordWochStart,0)-1),,,"Zuordnung_Ressourcen"),":",ADDRESS(ZuordLastRow,(ZuordFirstTiColumnNr+MATCH(AT$1,AllZuordWochStart,0)-1)))),AllZuordResId,$B51)))</f>
        <v>0</v>
      </c>
      <c r="AU51" s="87" cm="1">
        <f t="array" aca="1" ref="AU51" ca="1">IF($A51&lt;&gt;TXT_Zuord,"",IF(ISBLANK($B51),"Keine Res_Id",SUMIFS(INDIRECT(CONCATENATE(ADDRESS(ZuordFirstRow,(ZuordFirstTiColumnNr+MATCH(AU$1,AllZuordWochStart,0)-1),,,"Zuordnung_Ressourcen"),":",ADDRESS(ZuordLastRow,(ZuordFirstTiColumnNr+MATCH(AU$1,AllZuordWochStart,0)-1)))),AllZuordResId,$B51)))</f>
        <v>0</v>
      </c>
      <c r="AV51" s="87" cm="1">
        <f t="array" aca="1" ref="AV51" ca="1">IF($A51&lt;&gt;TXT_Zuord,"",IF(ISBLANK($B51),"Keine Res_Id",SUMIFS(INDIRECT(CONCATENATE(ADDRESS(ZuordFirstRow,(ZuordFirstTiColumnNr+MATCH(AV$1,AllZuordWochStart,0)-1),,,"Zuordnung_Ressourcen"),":",ADDRESS(ZuordLastRow,(ZuordFirstTiColumnNr+MATCH(AV$1,AllZuordWochStart,0)-1)))),AllZuordResId,$B51)))</f>
        <v>0</v>
      </c>
      <c r="AW51" s="87" cm="1">
        <f t="array" aca="1" ref="AW51" ca="1">IF($A51&lt;&gt;TXT_Zuord,"",IF(ISBLANK($B51),"Keine Res_Id",SUMIFS(INDIRECT(CONCATENATE(ADDRESS(ZuordFirstRow,(ZuordFirstTiColumnNr+MATCH(AW$1,AllZuordWochStart,0)-1),,,"Zuordnung_Ressourcen"),":",ADDRESS(ZuordLastRow,(ZuordFirstTiColumnNr+MATCH(AW$1,AllZuordWochStart,0)-1)))),AllZuordResId,$B51)))</f>
        <v>0</v>
      </c>
      <c r="AX51" s="87" cm="1">
        <f t="array" aca="1" ref="AX51" ca="1">IF($A51&lt;&gt;TXT_Zuord,"",IF(ISBLANK($B51),"Keine Res_Id",SUMIFS(INDIRECT(CONCATENATE(ADDRESS(ZuordFirstRow,(ZuordFirstTiColumnNr+MATCH(AX$1,AllZuordWochStart,0)-1),,,"Zuordnung_Ressourcen"),":",ADDRESS(ZuordLastRow,(ZuordFirstTiColumnNr+MATCH(AX$1,AllZuordWochStart,0)-1)))),AllZuordResId,$B51)))</f>
        <v>0</v>
      </c>
      <c r="AY51" s="87" cm="1">
        <f t="array" aca="1" ref="AY51" ca="1">IF($A51&lt;&gt;TXT_Zuord,"",IF(ISBLANK($B51),"Keine Res_Id",SUMIFS(INDIRECT(CONCATENATE(ADDRESS(ZuordFirstRow,(ZuordFirstTiColumnNr+MATCH(AY$1,AllZuordWochStart,0)-1),,,"Zuordnung_Ressourcen"),":",ADDRESS(ZuordLastRow,(ZuordFirstTiColumnNr+MATCH(AY$1,AllZuordWochStart,0)-1)))),AllZuordResId,$B51)))</f>
        <v>0</v>
      </c>
      <c r="AZ51" s="87" cm="1">
        <f t="array" aca="1" ref="AZ51" ca="1">IF($A51&lt;&gt;TXT_Zuord,"",IF(ISBLANK($B51),"Keine Res_Id",SUMIFS(INDIRECT(CONCATENATE(ADDRESS(ZuordFirstRow,(ZuordFirstTiColumnNr+MATCH(AZ$1,AllZuordWochStart,0)-1),,,"Zuordnung_Ressourcen"),":",ADDRESS(ZuordLastRow,(ZuordFirstTiColumnNr+MATCH(AZ$1,AllZuordWochStart,0)-1)))),AllZuordResId,$B51)))</f>
        <v>0</v>
      </c>
      <c r="BA51" s="87" cm="1">
        <f t="array" aca="1" ref="BA51" ca="1">IF($A51&lt;&gt;TXT_Zuord,"",IF(ISBLANK($B51),"Keine Res_Id",SUMIFS(INDIRECT(CONCATENATE(ADDRESS(ZuordFirstRow,(ZuordFirstTiColumnNr+MATCH(BA$1,AllZuordWochStart,0)-1),,,"Zuordnung_Ressourcen"),":",ADDRESS(ZuordLastRow,(ZuordFirstTiColumnNr+MATCH(BA$1,AllZuordWochStart,0)-1)))),AllZuordResId,$B51)))</f>
        <v>0</v>
      </c>
      <c r="BB51" s="87" cm="1">
        <f t="array" aca="1" ref="BB51" ca="1">IF($A51&lt;&gt;TXT_Zuord,"",IF(ISBLANK($B51),"Keine Res_Id",SUMIFS(INDIRECT(CONCATENATE(ADDRESS(ZuordFirstRow,(ZuordFirstTiColumnNr+MATCH(BB$1,AllZuordWochStart,0)-1),,,"Zuordnung_Ressourcen"),":",ADDRESS(ZuordLastRow,(ZuordFirstTiColumnNr+MATCH(BB$1,AllZuordWochStart,0)-1)))),AllZuordResId,$B51)))</f>
        <v>0</v>
      </c>
      <c r="BC51" s="87" cm="1">
        <f t="array" aca="1" ref="BC51" ca="1">IF($A51&lt;&gt;TXT_Zuord,"",IF(ISBLANK($B51),"Keine Res_Id",SUMIFS(INDIRECT(CONCATENATE(ADDRESS(ZuordFirstRow,(ZuordFirstTiColumnNr+MATCH(BC$1,AllZuordWochStart,0)-1),,,"Zuordnung_Ressourcen"),":",ADDRESS(ZuordLastRow,(ZuordFirstTiColumnNr+MATCH(BC$1,AllZuordWochStart,0)-1)))),AllZuordResId,$B51)))</f>
        <v>0</v>
      </c>
      <c r="BD51" s="87" cm="1">
        <f t="array" aca="1" ref="BD51" ca="1">IF($A51&lt;&gt;TXT_Zuord,"",IF(ISBLANK($B51),"Keine Res_Id",SUMIFS(INDIRECT(CONCATENATE(ADDRESS(ZuordFirstRow,(ZuordFirstTiColumnNr+MATCH(BD$1,AllZuordWochStart,0)-1),,,"Zuordnung_Ressourcen"),":",ADDRESS(ZuordLastRow,(ZuordFirstTiColumnNr+MATCH(BD$1,AllZuordWochStart,0)-1)))),AllZuordResId,$B51)))</f>
        <v>0</v>
      </c>
      <c r="BE51" s="87" cm="1">
        <f t="array" aca="1" ref="BE51" ca="1">IF($A51&lt;&gt;TXT_Zuord,"",IF(ISBLANK($B51),"Keine Res_Id",SUMIFS(INDIRECT(CONCATENATE(ADDRESS(ZuordFirstRow,(ZuordFirstTiColumnNr+MATCH(BE$1,AllZuordWochStart,0)-1),,,"Zuordnung_Ressourcen"),":",ADDRESS(ZuordLastRow,(ZuordFirstTiColumnNr+MATCH(BE$1,AllZuordWochStart,0)-1)))),AllZuordResId,$B51)))</f>
        <v>0</v>
      </c>
      <c r="BF51" s="87" cm="1">
        <f t="array" aca="1" ref="BF51" ca="1">IF($A51&lt;&gt;TXT_Zuord,"",IF(ISBLANK($B51),"Keine Res_Id",SUMIFS(INDIRECT(CONCATENATE(ADDRESS(ZuordFirstRow,(ZuordFirstTiColumnNr+MATCH(BF$1,AllZuordWochStart,0)-1),,,"Zuordnung_Ressourcen"),":",ADDRESS(ZuordLastRow,(ZuordFirstTiColumnNr+MATCH(BF$1,AllZuordWochStart,0)-1)))),AllZuordResId,$B51)))</f>
        <v>0</v>
      </c>
      <c r="BG51" s="87" cm="1">
        <f t="array" aca="1" ref="BG51" ca="1">IF($A51&lt;&gt;TXT_Zuord,"",IF(ISBLANK($B51),"Keine Res_Id",SUMIFS(INDIRECT(CONCATENATE(ADDRESS(ZuordFirstRow,(ZuordFirstTiColumnNr+MATCH(BG$1,AllZuordWochStart,0)-1),,,"Zuordnung_Ressourcen"),":",ADDRESS(ZuordLastRow,(ZuordFirstTiColumnNr+MATCH(BG$1,AllZuordWochStart,0)-1)))),AllZuordResId,$B51)))</f>
        <v>0</v>
      </c>
      <c r="BH51" s="87" cm="1">
        <f t="array" aca="1" ref="BH51" ca="1">IF($A51&lt;&gt;TXT_Zuord,"",IF(ISBLANK($B51),"Keine Res_Id",SUMIFS(INDIRECT(CONCATENATE(ADDRESS(ZuordFirstRow,(ZuordFirstTiColumnNr+MATCH(BH$1,AllZuordWochStart,0)-1),,,"Zuordnung_Ressourcen"),":",ADDRESS(ZuordLastRow,(ZuordFirstTiColumnNr+MATCH(BH$1,AllZuordWochStart,0)-1)))),AllZuordResId,$B51)))</f>
        <v>0</v>
      </c>
      <c r="BI51" s="87" cm="1">
        <f t="array" aca="1" ref="BI51" ca="1">IF($A51&lt;&gt;TXT_Zuord,"",IF(ISBLANK($B51),"Keine Res_Id",SUMIFS(INDIRECT(CONCATENATE(ADDRESS(ZuordFirstRow,(ZuordFirstTiColumnNr+MATCH(BI$1,AllZuordWochStart,0)-1),,,"Zuordnung_Ressourcen"),":",ADDRESS(ZuordLastRow,(ZuordFirstTiColumnNr+MATCH(BI$1,AllZuordWochStart,0)-1)))),AllZuordResId,$B51)))</f>
        <v>0</v>
      </c>
      <c r="BJ51" s="87" cm="1">
        <f t="array" aca="1" ref="BJ51" ca="1">IF($A51&lt;&gt;TXT_Zuord,"",IF(ISBLANK($B51),"Keine Res_Id",SUMIFS(INDIRECT(CONCATENATE(ADDRESS(ZuordFirstRow,(ZuordFirstTiColumnNr+MATCH(BJ$1,AllZuordWochStart,0)-1),,,"Zuordnung_Ressourcen"),":",ADDRESS(ZuordLastRow,(ZuordFirstTiColumnNr+MATCH(BJ$1,AllZuordWochStart,0)-1)))),AllZuordResId,$B51)))</f>
        <v>0</v>
      </c>
      <c r="BK51" s="87" cm="1">
        <f t="array" aca="1" ref="BK51" ca="1">IF($A51&lt;&gt;TXT_Zuord,"",IF(ISBLANK($B51),"Keine Res_Id",SUMIFS(INDIRECT(CONCATENATE(ADDRESS(ZuordFirstRow,(ZuordFirstTiColumnNr+MATCH(BK$1,AllZuordWochStart,0)-1),,,"Zuordnung_Ressourcen"),":",ADDRESS(ZuordLastRow,(ZuordFirstTiColumnNr+MATCH(BK$1,AllZuordWochStart,0)-1)))),AllZuordResId,$B51)))</f>
        <v>0</v>
      </c>
      <c r="BL51" s="87" cm="1">
        <f t="array" aca="1" ref="BL51" ca="1">IF($A51&lt;&gt;TXT_Zuord,"",IF(ISBLANK($B51),"Keine Res_Id",SUMIFS(INDIRECT(CONCATENATE(ADDRESS(ZuordFirstRow,(ZuordFirstTiColumnNr+MATCH(BL$1,AllZuordWochStart,0)-1),,,"Zuordnung_Ressourcen"),":",ADDRESS(ZuordLastRow,(ZuordFirstTiColumnNr+MATCH(BL$1,AllZuordWochStart,0)-1)))),AllZuordResId,$B51)))</f>
        <v>0</v>
      </c>
      <c r="BM51" s="87" cm="1">
        <f t="array" aca="1" ref="BM51" ca="1">IF($A51&lt;&gt;TXT_Zuord,"",IF(ISBLANK($B51),"Keine Res_Id",SUMIFS(INDIRECT(CONCATENATE(ADDRESS(ZuordFirstRow,(ZuordFirstTiColumnNr+MATCH(BM$1,AllZuordWochStart,0)-1),,,"Zuordnung_Ressourcen"),":",ADDRESS(ZuordLastRow,(ZuordFirstTiColumnNr+MATCH(BM$1,AllZuordWochStart,0)-1)))),AllZuordResId,$B51)))</f>
        <v>0</v>
      </c>
      <c r="BN51" s="87" cm="1">
        <f t="array" aca="1" ref="BN51" ca="1">IF($A51&lt;&gt;TXT_Zuord,"",IF(ISBLANK($B51),"Keine Res_Id",SUMIFS(INDIRECT(CONCATENATE(ADDRESS(ZuordFirstRow,(ZuordFirstTiColumnNr+MATCH(BN$1,AllZuordWochStart,0)-1),,,"Zuordnung_Ressourcen"),":",ADDRESS(ZuordLastRow,(ZuordFirstTiColumnNr+MATCH(BN$1,AllZuordWochStart,0)-1)))),AllZuordResId,$B51)))</f>
        <v>0</v>
      </c>
      <c r="BO51" s="87" cm="1">
        <f t="array" aca="1" ref="BO51" ca="1">IF($A51&lt;&gt;TXT_Zuord,"",IF(ISBLANK($B51),"Keine Res_Id",SUMIFS(INDIRECT(CONCATENATE(ADDRESS(ZuordFirstRow,(ZuordFirstTiColumnNr+MATCH(BO$1,AllZuordWochStart,0)-1),,,"Zuordnung_Ressourcen"),":",ADDRESS(ZuordLastRow,(ZuordFirstTiColumnNr+MATCH(BO$1,AllZuordWochStart,0)-1)))),AllZuordResId,$B51)))</f>
        <v>0</v>
      </c>
      <c r="BP51" s="87" cm="1">
        <f t="array" aca="1" ref="BP51" ca="1">IF($A51&lt;&gt;TXT_Zuord,"",IF(ISBLANK($B51),"Keine Res_Id",SUMIFS(INDIRECT(CONCATENATE(ADDRESS(ZuordFirstRow,(ZuordFirstTiColumnNr+MATCH(BP$1,AllZuordWochStart,0)-1),,,"Zuordnung_Ressourcen"),":",ADDRESS(ZuordLastRow,(ZuordFirstTiColumnNr+MATCH(BP$1,AllZuordWochStart,0)-1)))),AllZuordResId,$B51)))</f>
        <v>0</v>
      </c>
      <c r="BQ51" s="87" cm="1">
        <f t="array" aca="1" ref="BQ51" ca="1">IF($A51&lt;&gt;TXT_Zuord,"",IF(ISBLANK($B51),"Keine Res_Id",SUMIFS(INDIRECT(CONCATENATE(ADDRESS(ZuordFirstRow,(ZuordFirstTiColumnNr+MATCH(BQ$1,AllZuordWochStart,0)-1),,,"Zuordnung_Ressourcen"),":",ADDRESS(ZuordLastRow,(ZuordFirstTiColumnNr+MATCH(BQ$1,AllZuordWochStart,0)-1)))),AllZuordResId,$B51)))</f>
        <v>0</v>
      </c>
      <c r="BR51" s="87" cm="1">
        <f t="array" aca="1" ref="BR51" ca="1">IF($A51&lt;&gt;TXT_Zuord,"",IF(ISBLANK($B51),"Keine Res_Id",SUMIFS(INDIRECT(CONCATENATE(ADDRESS(ZuordFirstRow,(ZuordFirstTiColumnNr+MATCH(BR$1,AllZuordWochStart,0)-1),,,"Zuordnung_Ressourcen"),":",ADDRESS(ZuordLastRow,(ZuordFirstTiColumnNr+MATCH(BR$1,AllZuordWochStart,0)-1)))),AllZuordResId,$B51)))</f>
        <v>0</v>
      </c>
      <c r="BS51" s="87" cm="1">
        <f t="array" aca="1" ref="BS51" ca="1">IF($A51&lt;&gt;TXT_Zuord,"",IF(ISBLANK($B51),"Keine Res_Id",SUMIFS(INDIRECT(CONCATENATE(ADDRESS(ZuordFirstRow,(ZuordFirstTiColumnNr+MATCH(BS$1,AllZuordWochStart,0)-1),,,"Zuordnung_Ressourcen"),":",ADDRESS(ZuordLastRow,(ZuordFirstTiColumnNr+MATCH(BS$1,AllZuordWochStart,0)-1)))),AllZuordResId,$B51)))</f>
        <v>0</v>
      </c>
      <c r="BT51" s="87" cm="1">
        <f t="array" aca="1" ref="BT51" ca="1">IF($A51&lt;&gt;TXT_Zuord,"",IF(ISBLANK($B51),"Keine Res_Id",SUMIFS(INDIRECT(CONCATENATE(ADDRESS(ZuordFirstRow,(ZuordFirstTiColumnNr+MATCH(BT$1,AllZuordWochStart,0)-1),,,"Zuordnung_Ressourcen"),":",ADDRESS(ZuordLastRow,(ZuordFirstTiColumnNr+MATCH(BT$1,AllZuordWochStart,0)-1)))),AllZuordResId,$B51)))</f>
        <v>0</v>
      </c>
      <c r="BU51" s="87" cm="1">
        <f t="array" aca="1" ref="BU51" ca="1">IF($A51&lt;&gt;TXT_Zuord,"",IF(ISBLANK($B51),"Keine Res_Id",SUMIFS(INDIRECT(CONCATENATE(ADDRESS(ZuordFirstRow,(ZuordFirstTiColumnNr+MATCH(BU$1,AllZuordWochStart,0)-1),,,"Zuordnung_Ressourcen"),":",ADDRESS(ZuordLastRow,(ZuordFirstTiColumnNr+MATCH(BU$1,AllZuordWochStart,0)-1)))),AllZuordResId,$B51)))</f>
        <v>0</v>
      </c>
      <c r="BV51" s="87" cm="1">
        <f t="array" aca="1" ref="BV51" ca="1">IF($A51&lt;&gt;TXT_Zuord,"",IF(ISBLANK($B51),"Keine Res_Id",SUMIFS(INDIRECT(CONCATENATE(ADDRESS(ZuordFirstRow,(ZuordFirstTiColumnNr+MATCH(BV$1,AllZuordWochStart,0)-1),,,"Zuordnung_Ressourcen"),":",ADDRESS(ZuordLastRow,(ZuordFirstTiColumnNr+MATCH(BV$1,AllZuordWochStart,0)-1)))),AllZuordResId,$B51)))</f>
        <v>0</v>
      </c>
      <c r="BW51" s="87" cm="1">
        <f t="array" aca="1" ref="BW51" ca="1">IF($A51&lt;&gt;TXT_Zuord,"",IF(ISBLANK($B51),"Keine Res_Id",SUMIFS(INDIRECT(CONCATENATE(ADDRESS(ZuordFirstRow,(ZuordFirstTiColumnNr+MATCH(BW$1,AllZuordWochStart,0)-1),,,"Zuordnung_Ressourcen"),":",ADDRESS(ZuordLastRow,(ZuordFirstTiColumnNr+MATCH(BW$1,AllZuordWochStart,0)-1)))),AllZuordResId,$B51)))</f>
        <v>0</v>
      </c>
      <c r="BX51" s="87" cm="1">
        <f t="array" aca="1" ref="BX51" ca="1">IF($A51&lt;&gt;TXT_Zuord,"",IF(ISBLANK($B51),"Keine Res_Id",SUMIFS(INDIRECT(CONCATENATE(ADDRESS(ZuordFirstRow,(ZuordFirstTiColumnNr+MATCH(BX$1,AllZuordWochStart,0)-1),,,"Zuordnung_Ressourcen"),":",ADDRESS(ZuordLastRow,(ZuordFirstTiColumnNr+MATCH(BX$1,AllZuordWochStart,0)-1)))),AllZuordResId,$B51)))</f>
        <v>0</v>
      </c>
      <c r="BY51" s="87" cm="1">
        <f t="array" aca="1" ref="BY51" ca="1">IF($A51&lt;&gt;TXT_Zuord,"",IF(ISBLANK($B51),"Keine Res_Id",SUMIFS(INDIRECT(CONCATENATE(ADDRESS(ZuordFirstRow,(ZuordFirstTiColumnNr+MATCH(BY$1,AllZuordWochStart,0)-1),,,"Zuordnung_Ressourcen"),":",ADDRESS(ZuordLastRow,(ZuordFirstTiColumnNr+MATCH(BY$1,AllZuordWochStart,0)-1)))),AllZuordResId,$B51)))</f>
        <v>0</v>
      </c>
      <c r="BZ51" s="87" cm="1">
        <f t="array" aca="1" ref="BZ51" ca="1">IF($A51&lt;&gt;TXT_Zuord,"",IF(ISBLANK($B51),"Keine Res_Id",SUMIFS(INDIRECT(CONCATENATE(ADDRESS(ZuordFirstRow,(ZuordFirstTiColumnNr+MATCH(BZ$1,AllZuordWochStart,0)-1),,,"Zuordnung_Ressourcen"),":",ADDRESS(ZuordLastRow,(ZuordFirstTiColumnNr+MATCH(BZ$1,AllZuordWochStart,0)-1)))),AllZuordResId,$B51)))</f>
        <v>0</v>
      </c>
      <c r="CA51" s="87" cm="1">
        <f t="array" aca="1" ref="CA51" ca="1">IF($A51&lt;&gt;TXT_Zuord,"",IF(ISBLANK($B51),"Keine Res_Id",SUMIFS(INDIRECT(CONCATENATE(ADDRESS(ZuordFirstRow,(ZuordFirstTiColumnNr+MATCH(CA$1,AllZuordWochStart,0)-1),,,"Zuordnung_Ressourcen"),":",ADDRESS(ZuordLastRow,(ZuordFirstTiColumnNr+MATCH(CA$1,AllZuordWochStart,0)-1)))),AllZuordResId,$B51)))</f>
        <v>0</v>
      </c>
      <c r="CB51" s="87" cm="1">
        <f t="array" aca="1" ref="CB51" ca="1">IF($A51&lt;&gt;TXT_Zuord,"",IF(ISBLANK($B51),"Keine Res_Id",SUMIFS(INDIRECT(CONCATENATE(ADDRESS(ZuordFirstRow,(ZuordFirstTiColumnNr+MATCH(CB$1,AllZuordWochStart,0)-1),,,"Zuordnung_Ressourcen"),":",ADDRESS(ZuordLastRow,(ZuordFirstTiColumnNr+MATCH(CB$1,AllZuordWochStart,0)-1)))),AllZuordResId,$B51)))</f>
        <v>0</v>
      </c>
      <c r="CC51" s="87" cm="1">
        <f t="array" aca="1" ref="CC51" ca="1">IF($A51&lt;&gt;TXT_Zuord,"",IF(ISBLANK($B51),"Keine Res_Id",SUMIFS(INDIRECT(CONCATENATE(ADDRESS(ZuordFirstRow,(ZuordFirstTiColumnNr+MATCH(CC$1,AllZuordWochStart,0)-1),,,"Zuordnung_Ressourcen"),":",ADDRESS(ZuordLastRow,(ZuordFirstTiColumnNr+MATCH(CC$1,AllZuordWochStart,0)-1)))),AllZuordResId,$B51)))</f>
        <v>0</v>
      </c>
      <c r="CD51" s="87" cm="1">
        <f t="array" aca="1" ref="CD51" ca="1">IF($A51&lt;&gt;TXT_Zuord,"",IF(ISBLANK($B51),"Keine Res_Id",SUMIFS(INDIRECT(CONCATENATE(ADDRESS(ZuordFirstRow,(ZuordFirstTiColumnNr+MATCH(CD$1,AllZuordWochStart,0)-1),,,"Zuordnung_Ressourcen"),":",ADDRESS(ZuordLastRow,(ZuordFirstTiColumnNr+MATCH(CD$1,AllZuordWochStart,0)-1)))),AllZuordResId,$B51)))</f>
        <v>0</v>
      </c>
      <c r="CE51" s="87" cm="1">
        <f t="array" aca="1" ref="CE51" ca="1">IF($A51&lt;&gt;TXT_Zuord,"",IF(ISBLANK($B51),"Keine Res_Id",SUMIFS(INDIRECT(CONCATENATE(ADDRESS(ZuordFirstRow,(ZuordFirstTiColumnNr+MATCH(CE$1,AllZuordWochStart,0)-1),,,"Zuordnung_Ressourcen"),":",ADDRESS(ZuordLastRow,(ZuordFirstTiColumnNr+MATCH(CE$1,AllZuordWochStart,0)-1)))),AllZuordResId,$B51)))</f>
        <v>0</v>
      </c>
      <c r="CF51" s="87" cm="1">
        <f t="array" aca="1" ref="CF51" ca="1">IF($A51&lt;&gt;TXT_Zuord,"",IF(ISBLANK($B51),"Keine Res_Id",SUMIFS(INDIRECT(CONCATENATE(ADDRESS(ZuordFirstRow,(ZuordFirstTiColumnNr+MATCH(CF$1,AllZuordWochStart,0)-1),,,"Zuordnung_Ressourcen"),":",ADDRESS(ZuordLastRow,(ZuordFirstTiColumnNr+MATCH(CF$1,AllZuordWochStart,0)-1)))),AllZuordResId,$B51)))</f>
        <v>0</v>
      </c>
      <c r="CG51" s="87" cm="1">
        <f t="array" aca="1" ref="CG51" ca="1">IF($A51&lt;&gt;TXT_Zuord,"",IF(ISBLANK($B51),"Keine Res_Id",SUMIFS(INDIRECT(CONCATENATE(ADDRESS(ZuordFirstRow,(ZuordFirstTiColumnNr+MATCH(CG$1,AllZuordWochStart,0)-1),,,"Zuordnung_Ressourcen"),":",ADDRESS(ZuordLastRow,(ZuordFirstTiColumnNr+MATCH(CG$1,AllZuordWochStart,0)-1)))),AllZuordResId,$B51)))</f>
        <v>0</v>
      </c>
      <c r="CH51" s="87" cm="1">
        <f t="array" aca="1" ref="CH51" ca="1">IF($A51&lt;&gt;TXT_Zuord,"",IF(ISBLANK($B51),"Keine Res_Id",SUMIFS(INDIRECT(CONCATENATE(ADDRESS(ZuordFirstRow,(ZuordFirstTiColumnNr+MATCH(CH$1,AllZuordWochStart,0)-1),,,"Zuordnung_Ressourcen"),":",ADDRESS(ZuordLastRow,(ZuordFirstTiColumnNr+MATCH(CH$1,AllZuordWochStart,0)-1)))),AllZuordResId,$B51)))</f>
        <v>0</v>
      </c>
      <c r="CI51" s="87" cm="1">
        <f t="array" aca="1" ref="CI51" ca="1">IF($A51&lt;&gt;TXT_Zuord,"",IF(ISBLANK($B51),"Keine Res_Id",SUMIFS(INDIRECT(CONCATENATE(ADDRESS(ZuordFirstRow,(ZuordFirstTiColumnNr+MATCH(CI$1,AllZuordWochStart,0)-1),,,"Zuordnung_Ressourcen"),":",ADDRESS(ZuordLastRow,(ZuordFirstTiColumnNr+MATCH(CI$1,AllZuordWochStart,0)-1)))),AllZuordResId,$B51)))</f>
        <v>0</v>
      </c>
      <c r="CJ51" s="87" cm="1">
        <f t="array" aca="1" ref="CJ51" ca="1">IF($A51&lt;&gt;TXT_Zuord,"",IF(ISBLANK($B51),"Keine Res_Id",SUMIFS(INDIRECT(CONCATENATE(ADDRESS(ZuordFirstRow,(ZuordFirstTiColumnNr+MATCH(CJ$1,AllZuordWochStart,0)-1),,,"Zuordnung_Ressourcen"),":",ADDRESS(ZuordLastRow,(ZuordFirstTiColumnNr+MATCH(CJ$1,AllZuordWochStart,0)-1)))),AllZuordResId,$B51)))</f>
        <v>0</v>
      </c>
      <c r="CK51" s="87" cm="1">
        <f t="array" aca="1" ref="CK51" ca="1">IF($A51&lt;&gt;TXT_Zuord,"",IF(ISBLANK($B51),"Keine Res_Id",SUMIFS(INDIRECT(CONCATENATE(ADDRESS(ZuordFirstRow,(ZuordFirstTiColumnNr+MATCH(CK$1,AllZuordWochStart,0)-1),,,"Zuordnung_Ressourcen"),":",ADDRESS(ZuordLastRow,(ZuordFirstTiColumnNr+MATCH(CK$1,AllZuordWochStart,0)-1)))),AllZuordResId,$B51)))</f>
        <v>0</v>
      </c>
      <c r="CL51" s="87" cm="1">
        <f t="array" aca="1" ref="CL51" ca="1">IF($A51&lt;&gt;TXT_Zuord,"",IF(ISBLANK($B51),"Keine Res_Id",SUMIFS(INDIRECT(CONCATENATE(ADDRESS(ZuordFirstRow,(ZuordFirstTiColumnNr+MATCH(CL$1,AllZuordWochStart,0)-1),,,"Zuordnung_Ressourcen"),":",ADDRESS(ZuordLastRow,(ZuordFirstTiColumnNr+MATCH(CL$1,AllZuordWochStart,0)-1)))),AllZuordResId,$B51)))</f>
        <v>0</v>
      </c>
      <c r="CM51" s="87" cm="1">
        <f t="array" aca="1" ref="CM51" ca="1">IF($A51&lt;&gt;TXT_Zuord,"",IF(ISBLANK($B51),"Keine Res_Id",SUMIFS(INDIRECT(CONCATENATE(ADDRESS(ZuordFirstRow,(ZuordFirstTiColumnNr+MATCH(CM$1,AllZuordWochStart,0)-1),,,"Zuordnung_Ressourcen"),":",ADDRESS(ZuordLastRow,(ZuordFirstTiColumnNr+MATCH(CM$1,AllZuordWochStart,0)-1)))),AllZuordResId,$B51)))</f>
        <v>0</v>
      </c>
      <c r="CN51" s="87" cm="1">
        <f t="array" aca="1" ref="CN51" ca="1">IF($A51&lt;&gt;TXT_Zuord,"",IF(ISBLANK($B51),"Keine Res_Id",SUMIFS(INDIRECT(CONCATENATE(ADDRESS(ZuordFirstRow,(ZuordFirstTiColumnNr+MATCH(CN$1,AllZuordWochStart,0)-1),,,"Zuordnung_Ressourcen"),":",ADDRESS(ZuordLastRow,(ZuordFirstTiColumnNr+MATCH(CN$1,AllZuordWochStart,0)-1)))),AllZuordResId,$B51)))</f>
        <v>0</v>
      </c>
      <c r="CO51" s="87" cm="1">
        <f t="array" aca="1" ref="CO51" ca="1">IF($A51&lt;&gt;TXT_Zuord,"",IF(ISBLANK($B51),"Keine Res_Id",SUMIFS(INDIRECT(CONCATENATE(ADDRESS(ZuordFirstRow,(ZuordFirstTiColumnNr+MATCH(CO$1,AllZuordWochStart,0)-1),,,"Zuordnung_Ressourcen"),":",ADDRESS(ZuordLastRow,(ZuordFirstTiColumnNr+MATCH(CO$1,AllZuordWochStart,0)-1)))),AllZuordResId,$B51)))</f>
        <v>0</v>
      </c>
      <c r="CP51" s="87" cm="1">
        <f t="array" aca="1" ref="CP51" ca="1">IF($A51&lt;&gt;TXT_Zuord,"",IF(ISBLANK($B51),"Keine Res_Id",SUMIFS(INDIRECT(CONCATENATE(ADDRESS(ZuordFirstRow,(ZuordFirstTiColumnNr+MATCH(CP$1,AllZuordWochStart,0)-1),,,"Zuordnung_Ressourcen"),":",ADDRESS(ZuordLastRow,(ZuordFirstTiColumnNr+MATCH(CP$1,AllZuordWochStart,0)-1)))),AllZuordResId,$B51)))</f>
        <v>0</v>
      </c>
      <c r="CQ51" s="87" cm="1">
        <f t="array" aca="1" ref="CQ51" ca="1">IF($A51&lt;&gt;TXT_Zuord,"",IF(ISBLANK($B51),"Keine Res_Id",SUMIFS(INDIRECT(CONCATENATE(ADDRESS(ZuordFirstRow,(ZuordFirstTiColumnNr+MATCH(CQ$1,AllZuordWochStart,0)-1),,,"Zuordnung_Ressourcen"),":",ADDRESS(ZuordLastRow,(ZuordFirstTiColumnNr+MATCH(CQ$1,AllZuordWochStart,0)-1)))),AllZuordResId,$B51)))</f>
        <v>0</v>
      </c>
      <c r="CR51" s="87" cm="1">
        <f t="array" aca="1" ref="CR51" ca="1">IF($A51&lt;&gt;TXT_Zuord,"",IF(ISBLANK($B51),"Keine Res_Id",SUMIFS(INDIRECT(CONCATENATE(ADDRESS(ZuordFirstRow,(ZuordFirstTiColumnNr+MATCH(CR$1,AllZuordWochStart,0)-1),,,"Zuordnung_Ressourcen"),":",ADDRESS(ZuordLastRow,(ZuordFirstTiColumnNr+MATCH(CR$1,AllZuordWochStart,0)-1)))),AllZuordResId,$B51)))</f>
        <v>0</v>
      </c>
      <c r="CS51" s="87" cm="1">
        <f t="array" aca="1" ref="CS51" ca="1">IF($A51&lt;&gt;TXT_Zuord,"",IF(ISBLANK($B51),"Keine Res_Id",SUMIFS(INDIRECT(CONCATENATE(ADDRESS(ZuordFirstRow,(ZuordFirstTiColumnNr+MATCH(CS$1,AllZuordWochStart,0)-1),,,"Zuordnung_Ressourcen"),":",ADDRESS(ZuordLastRow,(ZuordFirstTiColumnNr+MATCH(CS$1,AllZuordWochStart,0)-1)))),AllZuordResId,$B51)))</f>
        <v>0</v>
      </c>
      <c r="CT51" s="87" cm="1">
        <f t="array" aca="1" ref="CT51" ca="1">IF($A51&lt;&gt;TXT_Zuord,"",IF(ISBLANK($B51),"Keine Res_Id",SUMIFS(INDIRECT(CONCATENATE(ADDRESS(ZuordFirstRow,(ZuordFirstTiColumnNr+MATCH(CT$1,AllZuordWochStart,0)-1),,,"Zuordnung_Ressourcen"),":",ADDRESS(ZuordLastRow,(ZuordFirstTiColumnNr+MATCH(CT$1,AllZuordWochStart,0)-1)))),AllZuordResId,$B51)))</f>
        <v>0</v>
      </c>
      <c r="CU51" s="87" cm="1">
        <f t="array" aca="1" ref="CU51" ca="1">IF($A51&lt;&gt;TXT_Zuord,"",IF(ISBLANK($B51),"Keine Res_Id",SUMIFS(INDIRECT(CONCATENATE(ADDRESS(ZuordFirstRow,(ZuordFirstTiColumnNr+MATCH(CU$1,AllZuordWochStart,0)-1),,,"Zuordnung_Ressourcen"),":",ADDRESS(ZuordLastRow,(ZuordFirstTiColumnNr+MATCH(CU$1,AllZuordWochStart,0)-1)))),AllZuordResId,$B51)))</f>
        <v>0</v>
      </c>
      <c r="CV51" s="87" cm="1">
        <f t="array" aca="1" ref="CV51" ca="1">IF($A51&lt;&gt;TXT_Zuord,"",IF(ISBLANK($B51),"Keine Res_Id",SUMIFS(INDIRECT(CONCATENATE(ADDRESS(ZuordFirstRow,(ZuordFirstTiColumnNr+MATCH(CV$1,AllZuordWochStart,0)-1),,,"Zuordnung_Ressourcen"),":",ADDRESS(ZuordLastRow,(ZuordFirstTiColumnNr+MATCH(CV$1,AllZuordWochStart,0)-1)))),AllZuordResId,$B51)))</f>
        <v>0</v>
      </c>
      <c r="CW51" s="87" cm="1">
        <f t="array" aca="1" ref="CW51" ca="1">IF($A51&lt;&gt;TXT_Zuord,"",IF(ISBLANK($B51),"Keine Res_Id",SUMIFS(INDIRECT(CONCATENATE(ADDRESS(ZuordFirstRow,(ZuordFirstTiColumnNr+MATCH(CW$1,AllZuordWochStart,0)-1),,,"Zuordnung_Ressourcen"),":",ADDRESS(ZuordLastRow,(ZuordFirstTiColumnNr+MATCH(CW$1,AllZuordWochStart,0)-1)))),AllZuordResId,$B51)))</f>
        <v>0</v>
      </c>
      <c r="CX51" s="87" cm="1">
        <f t="array" aca="1" ref="CX51" ca="1">IF($A51&lt;&gt;TXT_Zuord,"",IF(ISBLANK($B51),"Keine Res_Id",SUMIFS(INDIRECT(CONCATENATE(ADDRESS(ZuordFirstRow,(ZuordFirstTiColumnNr+MATCH(CX$1,AllZuordWochStart,0)-1),,,"Zuordnung_Ressourcen"),":",ADDRESS(ZuordLastRow,(ZuordFirstTiColumnNr+MATCH(CX$1,AllZuordWochStart,0)-1)))),AllZuordResId,$B51)))</f>
        <v>0</v>
      </c>
      <c r="CY51" s="87" cm="1">
        <f t="array" aca="1" ref="CY51" ca="1">IF($A51&lt;&gt;TXT_Zuord,"",IF(ISBLANK($B51),"Keine Res_Id",SUMIFS(INDIRECT(CONCATENATE(ADDRESS(ZuordFirstRow,(ZuordFirstTiColumnNr+MATCH(CY$1,AllZuordWochStart,0)-1),,,"Zuordnung_Ressourcen"),":",ADDRESS(ZuordLastRow,(ZuordFirstTiColumnNr+MATCH(CY$1,AllZuordWochStart,0)-1)))),AllZuordResId,$B51)))</f>
        <v>0</v>
      </c>
      <c r="CZ51" s="87" cm="1">
        <f t="array" aca="1" ref="CZ51" ca="1">IF($A51&lt;&gt;TXT_Zuord,"",IF(ISBLANK($B51),"Keine Res_Id",SUMIFS(INDIRECT(CONCATENATE(ADDRESS(ZuordFirstRow,(ZuordFirstTiColumnNr+MATCH(CZ$1,AllZuordWochStart,0)-1),,,"Zuordnung_Ressourcen"),":",ADDRESS(ZuordLastRow,(ZuordFirstTiColumnNr+MATCH(CZ$1,AllZuordWochStart,0)-1)))),AllZuordResId,$B51)))</f>
        <v>0</v>
      </c>
      <c r="DA51" s="87" cm="1">
        <f t="array" aca="1" ref="DA51" ca="1">IF($A51&lt;&gt;TXT_Zuord,"",IF(ISBLANK($B51),"Keine Res_Id",SUMIFS(INDIRECT(CONCATENATE(ADDRESS(ZuordFirstRow,(ZuordFirstTiColumnNr+MATCH(DA$1,AllZuordWochStart,0)-1),,,"Zuordnung_Ressourcen"),":",ADDRESS(ZuordLastRow,(ZuordFirstTiColumnNr+MATCH(DA$1,AllZuordWochStart,0)-1)))),AllZuordResId,$B51)))</f>
        <v>0</v>
      </c>
      <c r="DB51" s="87" cm="1">
        <f t="array" aca="1" ref="DB51" ca="1">IF($A51&lt;&gt;TXT_Zuord,"",IF(ISBLANK($B51),"Keine Res_Id",SUMIFS(INDIRECT(CONCATENATE(ADDRESS(ZuordFirstRow,(ZuordFirstTiColumnNr+MATCH(DB$1,AllZuordWochStart,0)-1),,,"Zuordnung_Ressourcen"),":",ADDRESS(ZuordLastRow,(ZuordFirstTiColumnNr+MATCH(DB$1,AllZuordWochStart,0)-1)))),AllZuordResId,$B51)))</f>
        <v>0</v>
      </c>
      <c r="DC51" s="87" cm="1">
        <f t="array" aca="1" ref="DC51" ca="1">IF($A51&lt;&gt;TXT_Zuord,"",IF(ISBLANK($B51),"Keine Res_Id",SUMIFS(INDIRECT(CONCATENATE(ADDRESS(ZuordFirstRow,(ZuordFirstTiColumnNr+MATCH(DC$1,AllZuordWochStart,0)-1),,,"Zuordnung_Ressourcen"),":",ADDRESS(ZuordLastRow,(ZuordFirstTiColumnNr+MATCH(DC$1,AllZuordWochStart,0)-1)))),AllZuordResId,$B51)))</f>
        <v>0</v>
      </c>
      <c r="DD51" s="87" cm="1">
        <f t="array" aca="1" ref="DD51" ca="1">IF($A51&lt;&gt;TXT_Zuord,"",IF(ISBLANK($B51),"Keine Res_Id",SUMIFS(INDIRECT(CONCATENATE(ADDRESS(ZuordFirstRow,(ZuordFirstTiColumnNr+MATCH(DD$1,AllZuordWochStart,0)-1),,,"Zuordnung_Ressourcen"),":",ADDRESS(ZuordLastRow,(ZuordFirstTiColumnNr+MATCH(DD$1,AllZuordWochStart,0)-1)))),AllZuordResId,$B51)))</f>
        <v>0</v>
      </c>
      <c r="DE51" s="87" cm="1">
        <f t="array" aca="1" ref="DE51" ca="1">IF($A51&lt;&gt;TXT_Zuord,"",IF(ISBLANK($B51),"Keine Res_Id",SUMIFS(INDIRECT(CONCATENATE(ADDRESS(ZuordFirstRow,(ZuordFirstTiColumnNr+MATCH(DE$1,AllZuordWochStart,0)-1),,,"Zuordnung_Ressourcen"),":",ADDRESS(ZuordLastRow,(ZuordFirstTiColumnNr+MATCH(DE$1,AllZuordWochStart,0)-1)))),AllZuordResId,$B51)))</f>
        <v>0</v>
      </c>
      <c r="DF51" s="87" cm="1">
        <f t="array" aca="1" ref="DF51" ca="1">IF($A51&lt;&gt;TXT_Zuord,"",IF(ISBLANK($B51),"Keine Res_Id",SUMIFS(INDIRECT(CONCATENATE(ADDRESS(ZuordFirstRow,(ZuordFirstTiColumnNr+MATCH(DF$1,AllZuordWochStart,0)-1),,,"Zuordnung_Ressourcen"),":",ADDRESS(ZuordLastRow,(ZuordFirstTiColumnNr+MATCH(DF$1,AllZuordWochStart,0)-1)))),AllZuordResId,$B51)))</f>
        <v>0</v>
      </c>
      <c r="DG51" s="87" cm="1">
        <f t="array" aca="1" ref="DG51" ca="1">IF($A51&lt;&gt;TXT_Zuord,"",IF(ISBLANK($B51),"Keine Res_Id",SUMIFS(INDIRECT(CONCATENATE(ADDRESS(ZuordFirstRow,(ZuordFirstTiColumnNr+MATCH(DG$1,AllZuordWochStart,0)-1),,,"Zuordnung_Ressourcen"),":",ADDRESS(ZuordLastRow,(ZuordFirstTiColumnNr+MATCH(DG$1,AllZuordWochStart,0)-1)))),AllZuordResId,$B51)))</f>
        <v>0</v>
      </c>
    </row>
    <row r="52" spans="1:111" s="23" customFormat="1" ht="16.5" x14ac:dyDescent="0.3">
      <c r="A52" s="74" t="s">
        <v>100</v>
      </c>
      <c r="B52" s="69"/>
      <c r="C52" s="65"/>
      <c r="D52" s="65"/>
      <c r="E52" s="65"/>
      <c r="F52" s="65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</row>
    <row r="53" spans="1:111" s="23" customFormat="1" ht="16.5" x14ac:dyDescent="0.3">
      <c r="A53" s="74" t="s">
        <v>101</v>
      </c>
      <c r="B53" s="87">
        <f>B52</f>
        <v>0</v>
      </c>
      <c r="C53" s="90">
        <f>C52</f>
        <v>0</v>
      </c>
      <c r="D53" s="90">
        <f>D52</f>
        <v>0</v>
      </c>
      <c r="E53" s="90">
        <f>E52</f>
        <v>0</v>
      </c>
      <c r="F53" s="90">
        <f>F52</f>
        <v>0</v>
      </c>
      <c r="G53" s="87" cm="1">
        <f t="array" aca="1" ref="G53" ca="1">IF($A53&lt;&gt;TXT_Zuord,"",IF(ISBLANK($B53),"Keine Res_Id",SUMIFS(INDIRECT(CONCATENATE(ADDRESS(ZuordFirstRow,(ZuordFirstTiColumnNr+MATCH(G$1,AllZuordWochStart,0)-1),,,"Zuordnung_Ressourcen"),":",ADDRESS(ZuordLastRow,(ZuordFirstTiColumnNr+MATCH(G$1,AllZuordWochStart,0)-1)))),AllZuordResId,$B53)))</f>
        <v>0</v>
      </c>
      <c r="H53" s="87" cm="1">
        <f t="array" aca="1" ref="H53" ca="1">IF($A53&lt;&gt;TXT_Zuord,"",IF(ISBLANK($B53),"Keine Res_Id",SUMIFS(INDIRECT(CONCATENATE(ADDRESS(ZuordFirstRow,(ZuordFirstTiColumnNr+MATCH(H$1,AllZuordWochStart,0)-1),,,"Zuordnung_Ressourcen"),":",ADDRESS(ZuordLastRow,(ZuordFirstTiColumnNr+MATCH(H$1,AllZuordWochStart,0)-1)))),AllZuordResId,$B53)))</f>
        <v>0</v>
      </c>
      <c r="I53" s="87" cm="1">
        <f t="array" aca="1" ref="I53" ca="1">IF($A53&lt;&gt;TXT_Zuord,"",IF(ISBLANK($B53),"Keine Res_Id",SUMIFS(INDIRECT(CONCATENATE(ADDRESS(ZuordFirstRow,(ZuordFirstTiColumnNr+MATCH(I$1,AllZuordWochStart,0)-1),,,"Zuordnung_Ressourcen"),":",ADDRESS(ZuordLastRow,(ZuordFirstTiColumnNr+MATCH(I$1,AllZuordWochStart,0)-1)))),AllZuordResId,$B53)))</f>
        <v>0</v>
      </c>
      <c r="J53" s="87" cm="1">
        <f t="array" aca="1" ref="J53" ca="1">IF($A53&lt;&gt;TXT_Zuord,"",IF(ISBLANK($B53),"Keine Res_Id",SUMIFS(INDIRECT(CONCATENATE(ADDRESS(ZuordFirstRow,(ZuordFirstTiColumnNr+MATCH(J$1,AllZuordWochStart,0)-1),,,"Zuordnung_Ressourcen"),":",ADDRESS(ZuordLastRow,(ZuordFirstTiColumnNr+MATCH(J$1,AllZuordWochStart,0)-1)))),AllZuordResId,$B53)))</f>
        <v>0</v>
      </c>
      <c r="K53" s="87" cm="1">
        <f t="array" aca="1" ref="K53" ca="1">IF($A53&lt;&gt;TXT_Zuord,"",IF(ISBLANK($B53),"Keine Res_Id",SUMIFS(INDIRECT(CONCATENATE(ADDRESS(ZuordFirstRow,(ZuordFirstTiColumnNr+MATCH(K$1,AllZuordWochStart,0)-1),,,"Zuordnung_Ressourcen"),":",ADDRESS(ZuordLastRow,(ZuordFirstTiColumnNr+MATCH(K$1,AllZuordWochStart,0)-1)))),AllZuordResId,$B53)))</f>
        <v>0</v>
      </c>
      <c r="L53" s="87" cm="1">
        <f t="array" aca="1" ref="L53" ca="1">IF($A53&lt;&gt;TXT_Zuord,"",IF(ISBLANK($B53),"Keine Res_Id",SUMIFS(INDIRECT(CONCATENATE(ADDRESS(ZuordFirstRow,(ZuordFirstTiColumnNr+MATCH(L$1,AllZuordWochStart,0)-1),,,"Zuordnung_Ressourcen"),":",ADDRESS(ZuordLastRow,(ZuordFirstTiColumnNr+MATCH(L$1,AllZuordWochStart,0)-1)))),AllZuordResId,$B53)))</f>
        <v>0</v>
      </c>
      <c r="M53" s="87" cm="1">
        <f t="array" aca="1" ref="M53" ca="1">IF($A53&lt;&gt;TXT_Zuord,"",IF(ISBLANK($B53),"Keine Res_Id",SUMIFS(INDIRECT(CONCATENATE(ADDRESS(ZuordFirstRow,(ZuordFirstTiColumnNr+MATCH(M$1,AllZuordWochStart,0)-1),,,"Zuordnung_Ressourcen"),":",ADDRESS(ZuordLastRow,(ZuordFirstTiColumnNr+MATCH(M$1,AllZuordWochStart,0)-1)))),AllZuordResId,$B53)))</f>
        <v>0</v>
      </c>
      <c r="N53" s="87" cm="1">
        <f t="array" aca="1" ref="N53" ca="1">IF($A53&lt;&gt;TXT_Zuord,"",IF(ISBLANK($B53),"Keine Res_Id",SUMIFS(INDIRECT(CONCATENATE(ADDRESS(ZuordFirstRow,(ZuordFirstTiColumnNr+MATCH(N$1,AllZuordWochStart,0)-1),,,"Zuordnung_Ressourcen"),":",ADDRESS(ZuordLastRow,(ZuordFirstTiColumnNr+MATCH(N$1,AllZuordWochStart,0)-1)))),AllZuordResId,$B53)))</f>
        <v>0</v>
      </c>
      <c r="O53" s="87" cm="1">
        <f t="array" aca="1" ref="O53" ca="1">IF($A53&lt;&gt;TXT_Zuord,"",IF(ISBLANK($B53),"Keine Res_Id",SUMIFS(INDIRECT(CONCATENATE(ADDRESS(ZuordFirstRow,(ZuordFirstTiColumnNr+MATCH(O$1,AllZuordWochStart,0)-1),,,"Zuordnung_Ressourcen"),":",ADDRESS(ZuordLastRow,(ZuordFirstTiColumnNr+MATCH(O$1,AllZuordWochStart,0)-1)))),AllZuordResId,$B53)))</f>
        <v>0</v>
      </c>
      <c r="P53" s="87" cm="1">
        <f t="array" aca="1" ref="P53" ca="1">IF($A53&lt;&gt;TXT_Zuord,"",IF(ISBLANK($B53),"Keine Res_Id",SUMIFS(INDIRECT(CONCATENATE(ADDRESS(ZuordFirstRow,(ZuordFirstTiColumnNr+MATCH(P$1,AllZuordWochStart,0)-1),,,"Zuordnung_Ressourcen"),":",ADDRESS(ZuordLastRow,(ZuordFirstTiColumnNr+MATCH(P$1,AllZuordWochStart,0)-1)))),AllZuordResId,$B53)))</f>
        <v>0</v>
      </c>
      <c r="Q53" s="87" cm="1">
        <f t="array" aca="1" ref="Q53" ca="1">IF($A53&lt;&gt;TXT_Zuord,"",IF(ISBLANK($B53),"Keine Res_Id",SUMIFS(INDIRECT(CONCATENATE(ADDRESS(ZuordFirstRow,(ZuordFirstTiColumnNr+MATCH(Q$1,AllZuordWochStart,0)-1),,,"Zuordnung_Ressourcen"),":",ADDRESS(ZuordLastRow,(ZuordFirstTiColumnNr+MATCH(Q$1,AllZuordWochStart,0)-1)))),AllZuordResId,$B53)))</f>
        <v>0</v>
      </c>
      <c r="R53" s="87" cm="1">
        <f t="array" aca="1" ref="R53" ca="1">IF($A53&lt;&gt;TXT_Zuord,"",IF(ISBLANK($B53),"Keine Res_Id",SUMIFS(INDIRECT(CONCATENATE(ADDRESS(ZuordFirstRow,(ZuordFirstTiColumnNr+MATCH(R$1,AllZuordWochStart,0)-1),,,"Zuordnung_Ressourcen"),":",ADDRESS(ZuordLastRow,(ZuordFirstTiColumnNr+MATCH(R$1,AllZuordWochStart,0)-1)))),AllZuordResId,$B53)))</f>
        <v>0</v>
      </c>
      <c r="S53" s="87" cm="1">
        <f t="array" aca="1" ref="S53" ca="1">IF($A53&lt;&gt;TXT_Zuord,"",IF(ISBLANK($B53),"Keine Res_Id",SUMIFS(INDIRECT(CONCATENATE(ADDRESS(ZuordFirstRow,(ZuordFirstTiColumnNr+MATCH(S$1,AllZuordWochStart,0)-1),,,"Zuordnung_Ressourcen"),":",ADDRESS(ZuordLastRow,(ZuordFirstTiColumnNr+MATCH(S$1,AllZuordWochStart,0)-1)))),AllZuordResId,$B53)))</f>
        <v>0</v>
      </c>
      <c r="T53" s="87" cm="1">
        <f t="array" aca="1" ref="T53" ca="1">IF($A53&lt;&gt;TXT_Zuord,"",IF(ISBLANK($B53),"Keine Res_Id",SUMIFS(INDIRECT(CONCATENATE(ADDRESS(ZuordFirstRow,(ZuordFirstTiColumnNr+MATCH(T$1,AllZuordWochStart,0)-1),,,"Zuordnung_Ressourcen"),":",ADDRESS(ZuordLastRow,(ZuordFirstTiColumnNr+MATCH(T$1,AllZuordWochStart,0)-1)))),AllZuordResId,$B53)))</f>
        <v>0</v>
      </c>
      <c r="U53" s="87" cm="1">
        <f t="array" aca="1" ref="U53" ca="1">IF($A53&lt;&gt;TXT_Zuord,"",IF(ISBLANK($B53),"Keine Res_Id",SUMIFS(INDIRECT(CONCATENATE(ADDRESS(ZuordFirstRow,(ZuordFirstTiColumnNr+MATCH(U$1,AllZuordWochStart,0)-1),,,"Zuordnung_Ressourcen"),":",ADDRESS(ZuordLastRow,(ZuordFirstTiColumnNr+MATCH(U$1,AllZuordWochStart,0)-1)))),AllZuordResId,$B53)))</f>
        <v>0</v>
      </c>
      <c r="V53" s="87" cm="1">
        <f t="array" aca="1" ref="V53" ca="1">IF($A53&lt;&gt;TXT_Zuord,"",IF(ISBLANK($B53),"Keine Res_Id",SUMIFS(INDIRECT(CONCATENATE(ADDRESS(ZuordFirstRow,(ZuordFirstTiColumnNr+MATCH(V$1,AllZuordWochStart,0)-1),,,"Zuordnung_Ressourcen"),":",ADDRESS(ZuordLastRow,(ZuordFirstTiColumnNr+MATCH(V$1,AllZuordWochStart,0)-1)))),AllZuordResId,$B53)))</f>
        <v>0</v>
      </c>
      <c r="W53" s="87" cm="1">
        <f t="array" aca="1" ref="W53" ca="1">IF($A53&lt;&gt;TXT_Zuord,"",IF(ISBLANK($B53),"Keine Res_Id",SUMIFS(INDIRECT(CONCATENATE(ADDRESS(ZuordFirstRow,(ZuordFirstTiColumnNr+MATCH(W$1,AllZuordWochStart,0)-1),,,"Zuordnung_Ressourcen"),":",ADDRESS(ZuordLastRow,(ZuordFirstTiColumnNr+MATCH(W$1,AllZuordWochStart,0)-1)))),AllZuordResId,$B53)))</f>
        <v>0</v>
      </c>
      <c r="X53" s="87" cm="1">
        <f t="array" aca="1" ref="X53" ca="1">IF($A53&lt;&gt;TXT_Zuord,"",IF(ISBLANK($B53),"Keine Res_Id",SUMIFS(INDIRECT(CONCATENATE(ADDRESS(ZuordFirstRow,(ZuordFirstTiColumnNr+MATCH(X$1,AllZuordWochStart,0)-1),,,"Zuordnung_Ressourcen"),":",ADDRESS(ZuordLastRow,(ZuordFirstTiColumnNr+MATCH(X$1,AllZuordWochStart,0)-1)))),AllZuordResId,$B53)))</f>
        <v>0</v>
      </c>
      <c r="Y53" s="87" cm="1">
        <f t="array" aca="1" ref="Y53" ca="1">IF($A53&lt;&gt;TXT_Zuord,"",IF(ISBLANK($B53),"Keine Res_Id",SUMIFS(INDIRECT(CONCATENATE(ADDRESS(ZuordFirstRow,(ZuordFirstTiColumnNr+MATCH(Y$1,AllZuordWochStart,0)-1),,,"Zuordnung_Ressourcen"),":",ADDRESS(ZuordLastRow,(ZuordFirstTiColumnNr+MATCH(Y$1,AllZuordWochStart,0)-1)))),AllZuordResId,$B53)))</f>
        <v>0</v>
      </c>
      <c r="Z53" s="87" cm="1">
        <f t="array" aca="1" ref="Z53" ca="1">IF($A53&lt;&gt;TXT_Zuord,"",IF(ISBLANK($B53),"Keine Res_Id",SUMIFS(INDIRECT(CONCATENATE(ADDRESS(ZuordFirstRow,(ZuordFirstTiColumnNr+MATCH(Z$1,AllZuordWochStart,0)-1),,,"Zuordnung_Ressourcen"),":",ADDRESS(ZuordLastRow,(ZuordFirstTiColumnNr+MATCH(Z$1,AllZuordWochStart,0)-1)))),AllZuordResId,$B53)))</f>
        <v>0</v>
      </c>
      <c r="AA53" s="87" cm="1">
        <f t="array" aca="1" ref="AA53" ca="1">IF($A53&lt;&gt;TXT_Zuord,"",IF(ISBLANK($B53),"Keine Res_Id",SUMIFS(INDIRECT(CONCATENATE(ADDRESS(ZuordFirstRow,(ZuordFirstTiColumnNr+MATCH(AA$1,AllZuordWochStart,0)-1),,,"Zuordnung_Ressourcen"),":",ADDRESS(ZuordLastRow,(ZuordFirstTiColumnNr+MATCH(AA$1,AllZuordWochStart,0)-1)))),AllZuordResId,$B53)))</f>
        <v>0</v>
      </c>
      <c r="AB53" s="87" cm="1">
        <f t="array" aca="1" ref="AB53" ca="1">IF($A53&lt;&gt;TXT_Zuord,"",IF(ISBLANK($B53),"Keine Res_Id",SUMIFS(INDIRECT(CONCATENATE(ADDRESS(ZuordFirstRow,(ZuordFirstTiColumnNr+MATCH(AB$1,AllZuordWochStart,0)-1),,,"Zuordnung_Ressourcen"),":",ADDRESS(ZuordLastRow,(ZuordFirstTiColumnNr+MATCH(AB$1,AllZuordWochStart,0)-1)))),AllZuordResId,$B53)))</f>
        <v>0</v>
      </c>
      <c r="AC53" s="87" cm="1">
        <f t="array" aca="1" ref="AC53" ca="1">IF($A53&lt;&gt;TXT_Zuord,"",IF(ISBLANK($B53),"Keine Res_Id",SUMIFS(INDIRECT(CONCATENATE(ADDRESS(ZuordFirstRow,(ZuordFirstTiColumnNr+MATCH(AC$1,AllZuordWochStart,0)-1),,,"Zuordnung_Ressourcen"),":",ADDRESS(ZuordLastRow,(ZuordFirstTiColumnNr+MATCH(AC$1,AllZuordWochStart,0)-1)))),AllZuordResId,$B53)))</f>
        <v>0</v>
      </c>
      <c r="AD53" s="87" cm="1">
        <f t="array" aca="1" ref="AD53" ca="1">IF($A53&lt;&gt;TXT_Zuord,"",IF(ISBLANK($B53),"Keine Res_Id",SUMIFS(INDIRECT(CONCATENATE(ADDRESS(ZuordFirstRow,(ZuordFirstTiColumnNr+MATCH(AD$1,AllZuordWochStart,0)-1),,,"Zuordnung_Ressourcen"),":",ADDRESS(ZuordLastRow,(ZuordFirstTiColumnNr+MATCH(AD$1,AllZuordWochStart,0)-1)))),AllZuordResId,$B53)))</f>
        <v>0</v>
      </c>
      <c r="AE53" s="87" cm="1">
        <f t="array" aca="1" ref="AE53" ca="1">IF($A53&lt;&gt;TXT_Zuord,"",IF(ISBLANK($B53),"Keine Res_Id",SUMIFS(INDIRECT(CONCATENATE(ADDRESS(ZuordFirstRow,(ZuordFirstTiColumnNr+MATCH(AE$1,AllZuordWochStart,0)-1),,,"Zuordnung_Ressourcen"),":",ADDRESS(ZuordLastRow,(ZuordFirstTiColumnNr+MATCH(AE$1,AllZuordWochStart,0)-1)))),AllZuordResId,$B53)))</f>
        <v>0</v>
      </c>
      <c r="AF53" s="87" cm="1">
        <f t="array" aca="1" ref="AF53" ca="1">IF($A53&lt;&gt;TXT_Zuord,"",IF(ISBLANK($B53),"Keine Res_Id",SUMIFS(INDIRECT(CONCATENATE(ADDRESS(ZuordFirstRow,(ZuordFirstTiColumnNr+MATCH(AF$1,AllZuordWochStart,0)-1),,,"Zuordnung_Ressourcen"),":",ADDRESS(ZuordLastRow,(ZuordFirstTiColumnNr+MATCH(AF$1,AllZuordWochStart,0)-1)))),AllZuordResId,$B53)))</f>
        <v>0</v>
      </c>
      <c r="AG53" s="87" cm="1">
        <f t="array" aca="1" ref="AG53" ca="1">IF($A53&lt;&gt;TXT_Zuord,"",IF(ISBLANK($B53),"Keine Res_Id",SUMIFS(INDIRECT(CONCATENATE(ADDRESS(ZuordFirstRow,(ZuordFirstTiColumnNr+MATCH(AG$1,AllZuordWochStart,0)-1),,,"Zuordnung_Ressourcen"),":",ADDRESS(ZuordLastRow,(ZuordFirstTiColumnNr+MATCH(AG$1,AllZuordWochStart,0)-1)))),AllZuordResId,$B53)))</f>
        <v>0</v>
      </c>
      <c r="AH53" s="87" cm="1">
        <f t="array" aca="1" ref="AH53" ca="1">IF($A53&lt;&gt;TXT_Zuord,"",IF(ISBLANK($B53),"Keine Res_Id",SUMIFS(INDIRECT(CONCATENATE(ADDRESS(ZuordFirstRow,(ZuordFirstTiColumnNr+MATCH(AH$1,AllZuordWochStart,0)-1),,,"Zuordnung_Ressourcen"),":",ADDRESS(ZuordLastRow,(ZuordFirstTiColumnNr+MATCH(AH$1,AllZuordWochStart,0)-1)))),AllZuordResId,$B53)))</f>
        <v>0</v>
      </c>
      <c r="AI53" s="87" cm="1">
        <f t="array" aca="1" ref="AI53" ca="1">IF($A53&lt;&gt;TXT_Zuord,"",IF(ISBLANK($B53),"Keine Res_Id",SUMIFS(INDIRECT(CONCATENATE(ADDRESS(ZuordFirstRow,(ZuordFirstTiColumnNr+MATCH(AI$1,AllZuordWochStart,0)-1),,,"Zuordnung_Ressourcen"),":",ADDRESS(ZuordLastRow,(ZuordFirstTiColumnNr+MATCH(AI$1,AllZuordWochStart,0)-1)))),AllZuordResId,$B53)))</f>
        <v>0</v>
      </c>
      <c r="AJ53" s="87" cm="1">
        <f t="array" aca="1" ref="AJ53" ca="1">IF($A53&lt;&gt;TXT_Zuord,"",IF(ISBLANK($B53),"Keine Res_Id",SUMIFS(INDIRECT(CONCATENATE(ADDRESS(ZuordFirstRow,(ZuordFirstTiColumnNr+MATCH(AJ$1,AllZuordWochStart,0)-1),,,"Zuordnung_Ressourcen"),":",ADDRESS(ZuordLastRow,(ZuordFirstTiColumnNr+MATCH(AJ$1,AllZuordWochStart,0)-1)))),AllZuordResId,$B53)))</f>
        <v>0</v>
      </c>
      <c r="AK53" s="87" cm="1">
        <f t="array" aca="1" ref="AK53" ca="1">IF($A53&lt;&gt;TXT_Zuord,"",IF(ISBLANK($B53),"Keine Res_Id",SUMIFS(INDIRECT(CONCATENATE(ADDRESS(ZuordFirstRow,(ZuordFirstTiColumnNr+MATCH(AK$1,AllZuordWochStart,0)-1),,,"Zuordnung_Ressourcen"),":",ADDRESS(ZuordLastRow,(ZuordFirstTiColumnNr+MATCH(AK$1,AllZuordWochStart,0)-1)))),AllZuordResId,$B53)))</f>
        <v>0</v>
      </c>
      <c r="AL53" s="87" cm="1">
        <f t="array" aca="1" ref="AL53" ca="1">IF($A53&lt;&gt;TXT_Zuord,"",IF(ISBLANK($B53),"Keine Res_Id",SUMIFS(INDIRECT(CONCATENATE(ADDRESS(ZuordFirstRow,(ZuordFirstTiColumnNr+MATCH(AL$1,AllZuordWochStart,0)-1),,,"Zuordnung_Ressourcen"),":",ADDRESS(ZuordLastRow,(ZuordFirstTiColumnNr+MATCH(AL$1,AllZuordWochStart,0)-1)))),AllZuordResId,$B53)))</f>
        <v>0</v>
      </c>
      <c r="AM53" s="87" cm="1">
        <f t="array" aca="1" ref="AM53" ca="1">IF($A53&lt;&gt;TXT_Zuord,"",IF(ISBLANK($B53),"Keine Res_Id",SUMIFS(INDIRECT(CONCATENATE(ADDRESS(ZuordFirstRow,(ZuordFirstTiColumnNr+MATCH(AM$1,AllZuordWochStart,0)-1),,,"Zuordnung_Ressourcen"),":",ADDRESS(ZuordLastRow,(ZuordFirstTiColumnNr+MATCH(AM$1,AllZuordWochStart,0)-1)))),AllZuordResId,$B53)))</f>
        <v>0</v>
      </c>
      <c r="AN53" s="87" cm="1">
        <f t="array" aca="1" ref="AN53" ca="1">IF($A53&lt;&gt;TXT_Zuord,"",IF(ISBLANK($B53),"Keine Res_Id",SUMIFS(INDIRECT(CONCATENATE(ADDRESS(ZuordFirstRow,(ZuordFirstTiColumnNr+MATCH(AN$1,AllZuordWochStart,0)-1),,,"Zuordnung_Ressourcen"),":",ADDRESS(ZuordLastRow,(ZuordFirstTiColumnNr+MATCH(AN$1,AllZuordWochStart,0)-1)))),AllZuordResId,$B53)))</f>
        <v>0</v>
      </c>
      <c r="AO53" s="87" cm="1">
        <f t="array" aca="1" ref="AO53" ca="1">IF($A53&lt;&gt;TXT_Zuord,"",IF(ISBLANK($B53),"Keine Res_Id",SUMIFS(INDIRECT(CONCATENATE(ADDRESS(ZuordFirstRow,(ZuordFirstTiColumnNr+MATCH(AO$1,AllZuordWochStart,0)-1),,,"Zuordnung_Ressourcen"),":",ADDRESS(ZuordLastRow,(ZuordFirstTiColumnNr+MATCH(AO$1,AllZuordWochStart,0)-1)))),AllZuordResId,$B53)))</f>
        <v>0</v>
      </c>
      <c r="AP53" s="87" cm="1">
        <f t="array" aca="1" ref="AP53" ca="1">IF($A53&lt;&gt;TXT_Zuord,"",IF(ISBLANK($B53),"Keine Res_Id",SUMIFS(INDIRECT(CONCATENATE(ADDRESS(ZuordFirstRow,(ZuordFirstTiColumnNr+MATCH(AP$1,AllZuordWochStart,0)-1),,,"Zuordnung_Ressourcen"),":",ADDRESS(ZuordLastRow,(ZuordFirstTiColumnNr+MATCH(AP$1,AllZuordWochStart,0)-1)))),AllZuordResId,$B53)))</f>
        <v>0</v>
      </c>
      <c r="AQ53" s="87" cm="1">
        <f t="array" aca="1" ref="AQ53" ca="1">IF($A53&lt;&gt;TXT_Zuord,"",IF(ISBLANK($B53),"Keine Res_Id",SUMIFS(INDIRECT(CONCATENATE(ADDRESS(ZuordFirstRow,(ZuordFirstTiColumnNr+MATCH(AQ$1,AllZuordWochStart,0)-1),,,"Zuordnung_Ressourcen"),":",ADDRESS(ZuordLastRow,(ZuordFirstTiColumnNr+MATCH(AQ$1,AllZuordWochStart,0)-1)))),AllZuordResId,$B53)))</f>
        <v>0</v>
      </c>
      <c r="AR53" s="87" cm="1">
        <f t="array" aca="1" ref="AR53" ca="1">IF($A53&lt;&gt;TXT_Zuord,"",IF(ISBLANK($B53),"Keine Res_Id",SUMIFS(INDIRECT(CONCATENATE(ADDRESS(ZuordFirstRow,(ZuordFirstTiColumnNr+MATCH(AR$1,AllZuordWochStart,0)-1),,,"Zuordnung_Ressourcen"),":",ADDRESS(ZuordLastRow,(ZuordFirstTiColumnNr+MATCH(AR$1,AllZuordWochStart,0)-1)))),AllZuordResId,$B53)))</f>
        <v>0</v>
      </c>
      <c r="AS53" s="87" cm="1">
        <f t="array" aca="1" ref="AS53" ca="1">IF($A53&lt;&gt;TXT_Zuord,"",IF(ISBLANK($B53),"Keine Res_Id",SUMIFS(INDIRECT(CONCATENATE(ADDRESS(ZuordFirstRow,(ZuordFirstTiColumnNr+MATCH(AS$1,AllZuordWochStart,0)-1),,,"Zuordnung_Ressourcen"),":",ADDRESS(ZuordLastRow,(ZuordFirstTiColumnNr+MATCH(AS$1,AllZuordWochStart,0)-1)))),AllZuordResId,$B53)))</f>
        <v>0</v>
      </c>
      <c r="AT53" s="87" cm="1">
        <f t="array" aca="1" ref="AT53" ca="1">IF($A53&lt;&gt;TXT_Zuord,"",IF(ISBLANK($B53),"Keine Res_Id",SUMIFS(INDIRECT(CONCATENATE(ADDRESS(ZuordFirstRow,(ZuordFirstTiColumnNr+MATCH(AT$1,AllZuordWochStart,0)-1),,,"Zuordnung_Ressourcen"),":",ADDRESS(ZuordLastRow,(ZuordFirstTiColumnNr+MATCH(AT$1,AllZuordWochStart,0)-1)))),AllZuordResId,$B53)))</f>
        <v>0</v>
      </c>
      <c r="AU53" s="87" cm="1">
        <f t="array" aca="1" ref="AU53" ca="1">IF($A53&lt;&gt;TXT_Zuord,"",IF(ISBLANK($B53),"Keine Res_Id",SUMIFS(INDIRECT(CONCATENATE(ADDRESS(ZuordFirstRow,(ZuordFirstTiColumnNr+MATCH(AU$1,AllZuordWochStart,0)-1),,,"Zuordnung_Ressourcen"),":",ADDRESS(ZuordLastRow,(ZuordFirstTiColumnNr+MATCH(AU$1,AllZuordWochStart,0)-1)))),AllZuordResId,$B53)))</f>
        <v>0</v>
      </c>
      <c r="AV53" s="87" cm="1">
        <f t="array" aca="1" ref="AV53" ca="1">IF($A53&lt;&gt;TXT_Zuord,"",IF(ISBLANK($B53),"Keine Res_Id",SUMIFS(INDIRECT(CONCATENATE(ADDRESS(ZuordFirstRow,(ZuordFirstTiColumnNr+MATCH(AV$1,AllZuordWochStart,0)-1),,,"Zuordnung_Ressourcen"),":",ADDRESS(ZuordLastRow,(ZuordFirstTiColumnNr+MATCH(AV$1,AllZuordWochStart,0)-1)))),AllZuordResId,$B53)))</f>
        <v>0</v>
      </c>
      <c r="AW53" s="87" cm="1">
        <f t="array" aca="1" ref="AW53" ca="1">IF($A53&lt;&gt;TXT_Zuord,"",IF(ISBLANK($B53),"Keine Res_Id",SUMIFS(INDIRECT(CONCATENATE(ADDRESS(ZuordFirstRow,(ZuordFirstTiColumnNr+MATCH(AW$1,AllZuordWochStart,0)-1),,,"Zuordnung_Ressourcen"),":",ADDRESS(ZuordLastRow,(ZuordFirstTiColumnNr+MATCH(AW$1,AllZuordWochStart,0)-1)))),AllZuordResId,$B53)))</f>
        <v>0</v>
      </c>
      <c r="AX53" s="87" cm="1">
        <f t="array" aca="1" ref="AX53" ca="1">IF($A53&lt;&gt;TXT_Zuord,"",IF(ISBLANK($B53),"Keine Res_Id",SUMIFS(INDIRECT(CONCATENATE(ADDRESS(ZuordFirstRow,(ZuordFirstTiColumnNr+MATCH(AX$1,AllZuordWochStart,0)-1),,,"Zuordnung_Ressourcen"),":",ADDRESS(ZuordLastRow,(ZuordFirstTiColumnNr+MATCH(AX$1,AllZuordWochStart,0)-1)))),AllZuordResId,$B53)))</f>
        <v>0</v>
      </c>
      <c r="AY53" s="87" cm="1">
        <f t="array" aca="1" ref="AY53" ca="1">IF($A53&lt;&gt;TXT_Zuord,"",IF(ISBLANK($B53),"Keine Res_Id",SUMIFS(INDIRECT(CONCATENATE(ADDRESS(ZuordFirstRow,(ZuordFirstTiColumnNr+MATCH(AY$1,AllZuordWochStart,0)-1),,,"Zuordnung_Ressourcen"),":",ADDRESS(ZuordLastRow,(ZuordFirstTiColumnNr+MATCH(AY$1,AllZuordWochStart,0)-1)))),AllZuordResId,$B53)))</f>
        <v>0</v>
      </c>
      <c r="AZ53" s="87" cm="1">
        <f t="array" aca="1" ref="AZ53" ca="1">IF($A53&lt;&gt;TXT_Zuord,"",IF(ISBLANK($B53),"Keine Res_Id",SUMIFS(INDIRECT(CONCATENATE(ADDRESS(ZuordFirstRow,(ZuordFirstTiColumnNr+MATCH(AZ$1,AllZuordWochStart,0)-1),,,"Zuordnung_Ressourcen"),":",ADDRESS(ZuordLastRow,(ZuordFirstTiColumnNr+MATCH(AZ$1,AllZuordWochStart,0)-1)))),AllZuordResId,$B53)))</f>
        <v>0</v>
      </c>
      <c r="BA53" s="87" cm="1">
        <f t="array" aca="1" ref="BA53" ca="1">IF($A53&lt;&gt;TXT_Zuord,"",IF(ISBLANK($B53),"Keine Res_Id",SUMIFS(INDIRECT(CONCATENATE(ADDRESS(ZuordFirstRow,(ZuordFirstTiColumnNr+MATCH(BA$1,AllZuordWochStart,0)-1),,,"Zuordnung_Ressourcen"),":",ADDRESS(ZuordLastRow,(ZuordFirstTiColumnNr+MATCH(BA$1,AllZuordWochStart,0)-1)))),AllZuordResId,$B53)))</f>
        <v>0</v>
      </c>
      <c r="BB53" s="87" cm="1">
        <f t="array" aca="1" ref="BB53" ca="1">IF($A53&lt;&gt;TXT_Zuord,"",IF(ISBLANK($B53),"Keine Res_Id",SUMIFS(INDIRECT(CONCATENATE(ADDRESS(ZuordFirstRow,(ZuordFirstTiColumnNr+MATCH(BB$1,AllZuordWochStart,0)-1),,,"Zuordnung_Ressourcen"),":",ADDRESS(ZuordLastRow,(ZuordFirstTiColumnNr+MATCH(BB$1,AllZuordWochStart,0)-1)))),AllZuordResId,$B53)))</f>
        <v>0</v>
      </c>
      <c r="BC53" s="87" cm="1">
        <f t="array" aca="1" ref="BC53" ca="1">IF($A53&lt;&gt;TXT_Zuord,"",IF(ISBLANK($B53),"Keine Res_Id",SUMIFS(INDIRECT(CONCATENATE(ADDRESS(ZuordFirstRow,(ZuordFirstTiColumnNr+MATCH(BC$1,AllZuordWochStart,0)-1),,,"Zuordnung_Ressourcen"),":",ADDRESS(ZuordLastRow,(ZuordFirstTiColumnNr+MATCH(BC$1,AllZuordWochStart,0)-1)))),AllZuordResId,$B53)))</f>
        <v>0</v>
      </c>
      <c r="BD53" s="87" cm="1">
        <f t="array" aca="1" ref="BD53" ca="1">IF($A53&lt;&gt;TXT_Zuord,"",IF(ISBLANK($B53),"Keine Res_Id",SUMIFS(INDIRECT(CONCATENATE(ADDRESS(ZuordFirstRow,(ZuordFirstTiColumnNr+MATCH(BD$1,AllZuordWochStart,0)-1),,,"Zuordnung_Ressourcen"),":",ADDRESS(ZuordLastRow,(ZuordFirstTiColumnNr+MATCH(BD$1,AllZuordWochStart,0)-1)))),AllZuordResId,$B53)))</f>
        <v>0</v>
      </c>
      <c r="BE53" s="87" cm="1">
        <f t="array" aca="1" ref="BE53" ca="1">IF($A53&lt;&gt;TXT_Zuord,"",IF(ISBLANK($B53),"Keine Res_Id",SUMIFS(INDIRECT(CONCATENATE(ADDRESS(ZuordFirstRow,(ZuordFirstTiColumnNr+MATCH(BE$1,AllZuordWochStart,0)-1),,,"Zuordnung_Ressourcen"),":",ADDRESS(ZuordLastRow,(ZuordFirstTiColumnNr+MATCH(BE$1,AllZuordWochStart,0)-1)))),AllZuordResId,$B53)))</f>
        <v>0</v>
      </c>
      <c r="BF53" s="87" cm="1">
        <f t="array" aca="1" ref="BF53" ca="1">IF($A53&lt;&gt;TXT_Zuord,"",IF(ISBLANK($B53),"Keine Res_Id",SUMIFS(INDIRECT(CONCATENATE(ADDRESS(ZuordFirstRow,(ZuordFirstTiColumnNr+MATCH(BF$1,AllZuordWochStart,0)-1),,,"Zuordnung_Ressourcen"),":",ADDRESS(ZuordLastRow,(ZuordFirstTiColumnNr+MATCH(BF$1,AllZuordWochStart,0)-1)))),AllZuordResId,$B53)))</f>
        <v>0</v>
      </c>
      <c r="BG53" s="87" cm="1">
        <f t="array" aca="1" ref="BG53" ca="1">IF($A53&lt;&gt;TXT_Zuord,"",IF(ISBLANK($B53),"Keine Res_Id",SUMIFS(INDIRECT(CONCATENATE(ADDRESS(ZuordFirstRow,(ZuordFirstTiColumnNr+MATCH(BG$1,AllZuordWochStart,0)-1),,,"Zuordnung_Ressourcen"),":",ADDRESS(ZuordLastRow,(ZuordFirstTiColumnNr+MATCH(BG$1,AllZuordWochStart,0)-1)))),AllZuordResId,$B53)))</f>
        <v>0</v>
      </c>
      <c r="BH53" s="87" cm="1">
        <f t="array" aca="1" ref="BH53" ca="1">IF($A53&lt;&gt;TXT_Zuord,"",IF(ISBLANK($B53),"Keine Res_Id",SUMIFS(INDIRECT(CONCATENATE(ADDRESS(ZuordFirstRow,(ZuordFirstTiColumnNr+MATCH(BH$1,AllZuordWochStart,0)-1),,,"Zuordnung_Ressourcen"),":",ADDRESS(ZuordLastRow,(ZuordFirstTiColumnNr+MATCH(BH$1,AllZuordWochStart,0)-1)))),AllZuordResId,$B53)))</f>
        <v>0</v>
      </c>
      <c r="BI53" s="87" cm="1">
        <f t="array" aca="1" ref="BI53" ca="1">IF($A53&lt;&gt;TXT_Zuord,"",IF(ISBLANK($B53),"Keine Res_Id",SUMIFS(INDIRECT(CONCATENATE(ADDRESS(ZuordFirstRow,(ZuordFirstTiColumnNr+MATCH(BI$1,AllZuordWochStart,0)-1),,,"Zuordnung_Ressourcen"),":",ADDRESS(ZuordLastRow,(ZuordFirstTiColumnNr+MATCH(BI$1,AllZuordWochStart,0)-1)))),AllZuordResId,$B53)))</f>
        <v>0</v>
      </c>
      <c r="BJ53" s="87" cm="1">
        <f t="array" aca="1" ref="BJ53" ca="1">IF($A53&lt;&gt;TXT_Zuord,"",IF(ISBLANK($B53),"Keine Res_Id",SUMIFS(INDIRECT(CONCATENATE(ADDRESS(ZuordFirstRow,(ZuordFirstTiColumnNr+MATCH(BJ$1,AllZuordWochStart,0)-1),,,"Zuordnung_Ressourcen"),":",ADDRESS(ZuordLastRow,(ZuordFirstTiColumnNr+MATCH(BJ$1,AllZuordWochStart,0)-1)))),AllZuordResId,$B53)))</f>
        <v>0</v>
      </c>
      <c r="BK53" s="87" cm="1">
        <f t="array" aca="1" ref="BK53" ca="1">IF($A53&lt;&gt;TXT_Zuord,"",IF(ISBLANK($B53),"Keine Res_Id",SUMIFS(INDIRECT(CONCATENATE(ADDRESS(ZuordFirstRow,(ZuordFirstTiColumnNr+MATCH(BK$1,AllZuordWochStart,0)-1),,,"Zuordnung_Ressourcen"),":",ADDRESS(ZuordLastRow,(ZuordFirstTiColumnNr+MATCH(BK$1,AllZuordWochStart,0)-1)))),AllZuordResId,$B53)))</f>
        <v>0</v>
      </c>
      <c r="BL53" s="87" cm="1">
        <f t="array" aca="1" ref="BL53" ca="1">IF($A53&lt;&gt;TXT_Zuord,"",IF(ISBLANK($B53),"Keine Res_Id",SUMIFS(INDIRECT(CONCATENATE(ADDRESS(ZuordFirstRow,(ZuordFirstTiColumnNr+MATCH(BL$1,AllZuordWochStart,0)-1),,,"Zuordnung_Ressourcen"),":",ADDRESS(ZuordLastRow,(ZuordFirstTiColumnNr+MATCH(BL$1,AllZuordWochStart,0)-1)))),AllZuordResId,$B53)))</f>
        <v>0</v>
      </c>
      <c r="BM53" s="87" cm="1">
        <f t="array" aca="1" ref="BM53" ca="1">IF($A53&lt;&gt;TXT_Zuord,"",IF(ISBLANK($B53),"Keine Res_Id",SUMIFS(INDIRECT(CONCATENATE(ADDRESS(ZuordFirstRow,(ZuordFirstTiColumnNr+MATCH(BM$1,AllZuordWochStart,0)-1),,,"Zuordnung_Ressourcen"),":",ADDRESS(ZuordLastRow,(ZuordFirstTiColumnNr+MATCH(BM$1,AllZuordWochStart,0)-1)))),AllZuordResId,$B53)))</f>
        <v>0</v>
      </c>
      <c r="BN53" s="87" cm="1">
        <f t="array" aca="1" ref="BN53" ca="1">IF($A53&lt;&gt;TXT_Zuord,"",IF(ISBLANK($B53),"Keine Res_Id",SUMIFS(INDIRECT(CONCATENATE(ADDRESS(ZuordFirstRow,(ZuordFirstTiColumnNr+MATCH(BN$1,AllZuordWochStart,0)-1),,,"Zuordnung_Ressourcen"),":",ADDRESS(ZuordLastRow,(ZuordFirstTiColumnNr+MATCH(BN$1,AllZuordWochStart,0)-1)))),AllZuordResId,$B53)))</f>
        <v>0</v>
      </c>
      <c r="BO53" s="87" cm="1">
        <f t="array" aca="1" ref="BO53" ca="1">IF($A53&lt;&gt;TXT_Zuord,"",IF(ISBLANK($B53),"Keine Res_Id",SUMIFS(INDIRECT(CONCATENATE(ADDRESS(ZuordFirstRow,(ZuordFirstTiColumnNr+MATCH(BO$1,AllZuordWochStart,0)-1),,,"Zuordnung_Ressourcen"),":",ADDRESS(ZuordLastRow,(ZuordFirstTiColumnNr+MATCH(BO$1,AllZuordWochStart,0)-1)))),AllZuordResId,$B53)))</f>
        <v>0</v>
      </c>
      <c r="BP53" s="87" cm="1">
        <f t="array" aca="1" ref="BP53" ca="1">IF($A53&lt;&gt;TXT_Zuord,"",IF(ISBLANK($B53),"Keine Res_Id",SUMIFS(INDIRECT(CONCATENATE(ADDRESS(ZuordFirstRow,(ZuordFirstTiColumnNr+MATCH(BP$1,AllZuordWochStart,0)-1),,,"Zuordnung_Ressourcen"),":",ADDRESS(ZuordLastRow,(ZuordFirstTiColumnNr+MATCH(BP$1,AllZuordWochStart,0)-1)))),AllZuordResId,$B53)))</f>
        <v>0</v>
      </c>
      <c r="BQ53" s="87" cm="1">
        <f t="array" aca="1" ref="BQ53" ca="1">IF($A53&lt;&gt;TXT_Zuord,"",IF(ISBLANK($B53),"Keine Res_Id",SUMIFS(INDIRECT(CONCATENATE(ADDRESS(ZuordFirstRow,(ZuordFirstTiColumnNr+MATCH(BQ$1,AllZuordWochStart,0)-1),,,"Zuordnung_Ressourcen"),":",ADDRESS(ZuordLastRow,(ZuordFirstTiColumnNr+MATCH(BQ$1,AllZuordWochStart,0)-1)))),AllZuordResId,$B53)))</f>
        <v>0</v>
      </c>
      <c r="BR53" s="87" cm="1">
        <f t="array" aca="1" ref="BR53" ca="1">IF($A53&lt;&gt;TXT_Zuord,"",IF(ISBLANK($B53),"Keine Res_Id",SUMIFS(INDIRECT(CONCATENATE(ADDRESS(ZuordFirstRow,(ZuordFirstTiColumnNr+MATCH(BR$1,AllZuordWochStart,0)-1),,,"Zuordnung_Ressourcen"),":",ADDRESS(ZuordLastRow,(ZuordFirstTiColumnNr+MATCH(BR$1,AllZuordWochStart,0)-1)))),AllZuordResId,$B53)))</f>
        <v>0</v>
      </c>
      <c r="BS53" s="87" cm="1">
        <f t="array" aca="1" ref="BS53" ca="1">IF($A53&lt;&gt;TXT_Zuord,"",IF(ISBLANK($B53),"Keine Res_Id",SUMIFS(INDIRECT(CONCATENATE(ADDRESS(ZuordFirstRow,(ZuordFirstTiColumnNr+MATCH(BS$1,AllZuordWochStart,0)-1),,,"Zuordnung_Ressourcen"),":",ADDRESS(ZuordLastRow,(ZuordFirstTiColumnNr+MATCH(BS$1,AllZuordWochStart,0)-1)))),AllZuordResId,$B53)))</f>
        <v>0</v>
      </c>
      <c r="BT53" s="87" cm="1">
        <f t="array" aca="1" ref="BT53" ca="1">IF($A53&lt;&gt;TXT_Zuord,"",IF(ISBLANK($B53),"Keine Res_Id",SUMIFS(INDIRECT(CONCATENATE(ADDRESS(ZuordFirstRow,(ZuordFirstTiColumnNr+MATCH(BT$1,AllZuordWochStart,0)-1),,,"Zuordnung_Ressourcen"),":",ADDRESS(ZuordLastRow,(ZuordFirstTiColumnNr+MATCH(BT$1,AllZuordWochStart,0)-1)))),AllZuordResId,$B53)))</f>
        <v>0</v>
      </c>
      <c r="BU53" s="87" cm="1">
        <f t="array" aca="1" ref="BU53" ca="1">IF($A53&lt;&gt;TXT_Zuord,"",IF(ISBLANK($B53),"Keine Res_Id",SUMIFS(INDIRECT(CONCATENATE(ADDRESS(ZuordFirstRow,(ZuordFirstTiColumnNr+MATCH(BU$1,AllZuordWochStart,0)-1),,,"Zuordnung_Ressourcen"),":",ADDRESS(ZuordLastRow,(ZuordFirstTiColumnNr+MATCH(BU$1,AllZuordWochStart,0)-1)))),AllZuordResId,$B53)))</f>
        <v>0</v>
      </c>
      <c r="BV53" s="87" cm="1">
        <f t="array" aca="1" ref="BV53" ca="1">IF($A53&lt;&gt;TXT_Zuord,"",IF(ISBLANK($B53),"Keine Res_Id",SUMIFS(INDIRECT(CONCATENATE(ADDRESS(ZuordFirstRow,(ZuordFirstTiColumnNr+MATCH(BV$1,AllZuordWochStart,0)-1),,,"Zuordnung_Ressourcen"),":",ADDRESS(ZuordLastRow,(ZuordFirstTiColumnNr+MATCH(BV$1,AllZuordWochStart,0)-1)))),AllZuordResId,$B53)))</f>
        <v>0</v>
      </c>
      <c r="BW53" s="87" cm="1">
        <f t="array" aca="1" ref="BW53" ca="1">IF($A53&lt;&gt;TXT_Zuord,"",IF(ISBLANK($B53),"Keine Res_Id",SUMIFS(INDIRECT(CONCATENATE(ADDRESS(ZuordFirstRow,(ZuordFirstTiColumnNr+MATCH(BW$1,AllZuordWochStart,0)-1),,,"Zuordnung_Ressourcen"),":",ADDRESS(ZuordLastRow,(ZuordFirstTiColumnNr+MATCH(BW$1,AllZuordWochStart,0)-1)))),AllZuordResId,$B53)))</f>
        <v>0</v>
      </c>
      <c r="BX53" s="87" cm="1">
        <f t="array" aca="1" ref="BX53" ca="1">IF($A53&lt;&gt;TXT_Zuord,"",IF(ISBLANK($B53),"Keine Res_Id",SUMIFS(INDIRECT(CONCATENATE(ADDRESS(ZuordFirstRow,(ZuordFirstTiColumnNr+MATCH(BX$1,AllZuordWochStart,0)-1),,,"Zuordnung_Ressourcen"),":",ADDRESS(ZuordLastRow,(ZuordFirstTiColumnNr+MATCH(BX$1,AllZuordWochStart,0)-1)))),AllZuordResId,$B53)))</f>
        <v>0</v>
      </c>
      <c r="BY53" s="87" cm="1">
        <f t="array" aca="1" ref="BY53" ca="1">IF($A53&lt;&gt;TXT_Zuord,"",IF(ISBLANK($B53),"Keine Res_Id",SUMIFS(INDIRECT(CONCATENATE(ADDRESS(ZuordFirstRow,(ZuordFirstTiColumnNr+MATCH(BY$1,AllZuordWochStart,0)-1),,,"Zuordnung_Ressourcen"),":",ADDRESS(ZuordLastRow,(ZuordFirstTiColumnNr+MATCH(BY$1,AllZuordWochStart,0)-1)))),AllZuordResId,$B53)))</f>
        <v>0</v>
      </c>
      <c r="BZ53" s="87" cm="1">
        <f t="array" aca="1" ref="BZ53" ca="1">IF($A53&lt;&gt;TXT_Zuord,"",IF(ISBLANK($B53),"Keine Res_Id",SUMIFS(INDIRECT(CONCATENATE(ADDRESS(ZuordFirstRow,(ZuordFirstTiColumnNr+MATCH(BZ$1,AllZuordWochStart,0)-1),,,"Zuordnung_Ressourcen"),":",ADDRESS(ZuordLastRow,(ZuordFirstTiColumnNr+MATCH(BZ$1,AllZuordWochStart,0)-1)))),AllZuordResId,$B53)))</f>
        <v>0</v>
      </c>
      <c r="CA53" s="87" cm="1">
        <f t="array" aca="1" ref="CA53" ca="1">IF($A53&lt;&gt;TXT_Zuord,"",IF(ISBLANK($B53),"Keine Res_Id",SUMIFS(INDIRECT(CONCATENATE(ADDRESS(ZuordFirstRow,(ZuordFirstTiColumnNr+MATCH(CA$1,AllZuordWochStart,0)-1),,,"Zuordnung_Ressourcen"),":",ADDRESS(ZuordLastRow,(ZuordFirstTiColumnNr+MATCH(CA$1,AllZuordWochStart,0)-1)))),AllZuordResId,$B53)))</f>
        <v>0</v>
      </c>
      <c r="CB53" s="87" cm="1">
        <f t="array" aca="1" ref="CB53" ca="1">IF($A53&lt;&gt;TXT_Zuord,"",IF(ISBLANK($B53),"Keine Res_Id",SUMIFS(INDIRECT(CONCATENATE(ADDRESS(ZuordFirstRow,(ZuordFirstTiColumnNr+MATCH(CB$1,AllZuordWochStart,0)-1),,,"Zuordnung_Ressourcen"),":",ADDRESS(ZuordLastRow,(ZuordFirstTiColumnNr+MATCH(CB$1,AllZuordWochStart,0)-1)))),AllZuordResId,$B53)))</f>
        <v>0</v>
      </c>
      <c r="CC53" s="87" cm="1">
        <f t="array" aca="1" ref="CC53" ca="1">IF($A53&lt;&gt;TXT_Zuord,"",IF(ISBLANK($B53),"Keine Res_Id",SUMIFS(INDIRECT(CONCATENATE(ADDRESS(ZuordFirstRow,(ZuordFirstTiColumnNr+MATCH(CC$1,AllZuordWochStart,0)-1),,,"Zuordnung_Ressourcen"),":",ADDRESS(ZuordLastRow,(ZuordFirstTiColumnNr+MATCH(CC$1,AllZuordWochStart,0)-1)))),AllZuordResId,$B53)))</f>
        <v>0</v>
      </c>
      <c r="CD53" s="87" cm="1">
        <f t="array" aca="1" ref="CD53" ca="1">IF($A53&lt;&gt;TXT_Zuord,"",IF(ISBLANK($B53),"Keine Res_Id",SUMIFS(INDIRECT(CONCATENATE(ADDRESS(ZuordFirstRow,(ZuordFirstTiColumnNr+MATCH(CD$1,AllZuordWochStart,0)-1),,,"Zuordnung_Ressourcen"),":",ADDRESS(ZuordLastRow,(ZuordFirstTiColumnNr+MATCH(CD$1,AllZuordWochStart,0)-1)))),AllZuordResId,$B53)))</f>
        <v>0</v>
      </c>
      <c r="CE53" s="87" cm="1">
        <f t="array" aca="1" ref="CE53" ca="1">IF($A53&lt;&gt;TXT_Zuord,"",IF(ISBLANK($B53),"Keine Res_Id",SUMIFS(INDIRECT(CONCATENATE(ADDRESS(ZuordFirstRow,(ZuordFirstTiColumnNr+MATCH(CE$1,AllZuordWochStart,0)-1),,,"Zuordnung_Ressourcen"),":",ADDRESS(ZuordLastRow,(ZuordFirstTiColumnNr+MATCH(CE$1,AllZuordWochStart,0)-1)))),AllZuordResId,$B53)))</f>
        <v>0</v>
      </c>
      <c r="CF53" s="87" cm="1">
        <f t="array" aca="1" ref="CF53" ca="1">IF($A53&lt;&gt;TXT_Zuord,"",IF(ISBLANK($B53),"Keine Res_Id",SUMIFS(INDIRECT(CONCATENATE(ADDRESS(ZuordFirstRow,(ZuordFirstTiColumnNr+MATCH(CF$1,AllZuordWochStart,0)-1),,,"Zuordnung_Ressourcen"),":",ADDRESS(ZuordLastRow,(ZuordFirstTiColumnNr+MATCH(CF$1,AllZuordWochStart,0)-1)))),AllZuordResId,$B53)))</f>
        <v>0</v>
      </c>
      <c r="CG53" s="87" cm="1">
        <f t="array" aca="1" ref="CG53" ca="1">IF($A53&lt;&gt;TXT_Zuord,"",IF(ISBLANK($B53),"Keine Res_Id",SUMIFS(INDIRECT(CONCATENATE(ADDRESS(ZuordFirstRow,(ZuordFirstTiColumnNr+MATCH(CG$1,AllZuordWochStart,0)-1),,,"Zuordnung_Ressourcen"),":",ADDRESS(ZuordLastRow,(ZuordFirstTiColumnNr+MATCH(CG$1,AllZuordWochStart,0)-1)))),AllZuordResId,$B53)))</f>
        <v>0</v>
      </c>
      <c r="CH53" s="87" cm="1">
        <f t="array" aca="1" ref="CH53" ca="1">IF($A53&lt;&gt;TXT_Zuord,"",IF(ISBLANK($B53),"Keine Res_Id",SUMIFS(INDIRECT(CONCATENATE(ADDRESS(ZuordFirstRow,(ZuordFirstTiColumnNr+MATCH(CH$1,AllZuordWochStart,0)-1),,,"Zuordnung_Ressourcen"),":",ADDRESS(ZuordLastRow,(ZuordFirstTiColumnNr+MATCH(CH$1,AllZuordWochStart,0)-1)))),AllZuordResId,$B53)))</f>
        <v>0</v>
      </c>
      <c r="CI53" s="87" cm="1">
        <f t="array" aca="1" ref="CI53" ca="1">IF($A53&lt;&gt;TXT_Zuord,"",IF(ISBLANK($B53),"Keine Res_Id",SUMIFS(INDIRECT(CONCATENATE(ADDRESS(ZuordFirstRow,(ZuordFirstTiColumnNr+MATCH(CI$1,AllZuordWochStart,0)-1),,,"Zuordnung_Ressourcen"),":",ADDRESS(ZuordLastRow,(ZuordFirstTiColumnNr+MATCH(CI$1,AllZuordWochStart,0)-1)))),AllZuordResId,$B53)))</f>
        <v>0</v>
      </c>
      <c r="CJ53" s="87" cm="1">
        <f t="array" aca="1" ref="CJ53" ca="1">IF($A53&lt;&gt;TXT_Zuord,"",IF(ISBLANK($B53),"Keine Res_Id",SUMIFS(INDIRECT(CONCATENATE(ADDRESS(ZuordFirstRow,(ZuordFirstTiColumnNr+MATCH(CJ$1,AllZuordWochStart,0)-1),,,"Zuordnung_Ressourcen"),":",ADDRESS(ZuordLastRow,(ZuordFirstTiColumnNr+MATCH(CJ$1,AllZuordWochStart,0)-1)))),AllZuordResId,$B53)))</f>
        <v>0</v>
      </c>
      <c r="CK53" s="87" cm="1">
        <f t="array" aca="1" ref="CK53" ca="1">IF($A53&lt;&gt;TXT_Zuord,"",IF(ISBLANK($B53),"Keine Res_Id",SUMIFS(INDIRECT(CONCATENATE(ADDRESS(ZuordFirstRow,(ZuordFirstTiColumnNr+MATCH(CK$1,AllZuordWochStart,0)-1),,,"Zuordnung_Ressourcen"),":",ADDRESS(ZuordLastRow,(ZuordFirstTiColumnNr+MATCH(CK$1,AllZuordWochStart,0)-1)))),AllZuordResId,$B53)))</f>
        <v>0</v>
      </c>
      <c r="CL53" s="87" cm="1">
        <f t="array" aca="1" ref="CL53" ca="1">IF($A53&lt;&gt;TXT_Zuord,"",IF(ISBLANK($B53),"Keine Res_Id",SUMIFS(INDIRECT(CONCATENATE(ADDRESS(ZuordFirstRow,(ZuordFirstTiColumnNr+MATCH(CL$1,AllZuordWochStart,0)-1),,,"Zuordnung_Ressourcen"),":",ADDRESS(ZuordLastRow,(ZuordFirstTiColumnNr+MATCH(CL$1,AllZuordWochStart,0)-1)))),AllZuordResId,$B53)))</f>
        <v>0</v>
      </c>
      <c r="CM53" s="87" cm="1">
        <f t="array" aca="1" ref="CM53" ca="1">IF($A53&lt;&gt;TXT_Zuord,"",IF(ISBLANK($B53),"Keine Res_Id",SUMIFS(INDIRECT(CONCATENATE(ADDRESS(ZuordFirstRow,(ZuordFirstTiColumnNr+MATCH(CM$1,AllZuordWochStart,0)-1),,,"Zuordnung_Ressourcen"),":",ADDRESS(ZuordLastRow,(ZuordFirstTiColumnNr+MATCH(CM$1,AllZuordWochStart,0)-1)))),AllZuordResId,$B53)))</f>
        <v>0</v>
      </c>
      <c r="CN53" s="87" cm="1">
        <f t="array" aca="1" ref="CN53" ca="1">IF($A53&lt;&gt;TXT_Zuord,"",IF(ISBLANK($B53),"Keine Res_Id",SUMIFS(INDIRECT(CONCATENATE(ADDRESS(ZuordFirstRow,(ZuordFirstTiColumnNr+MATCH(CN$1,AllZuordWochStart,0)-1),,,"Zuordnung_Ressourcen"),":",ADDRESS(ZuordLastRow,(ZuordFirstTiColumnNr+MATCH(CN$1,AllZuordWochStart,0)-1)))),AllZuordResId,$B53)))</f>
        <v>0</v>
      </c>
      <c r="CO53" s="87" cm="1">
        <f t="array" aca="1" ref="CO53" ca="1">IF($A53&lt;&gt;TXT_Zuord,"",IF(ISBLANK($B53),"Keine Res_Id",SUMIFS(INDIRECT(CONCATENATE(ADDRESS(ZuordFirstRow,(ZuordFirstTiColumnNr+MATCH(CO$1,AllZuordWochStart,0)-1),,,"Zuordnung_Ressourcen"),":",ADDRESS(ZuordLastRow,(ZuordFirstTiColumnNr+MATCH(CO$1,AllZuordWochStart,0)-1)))),AllZuordResId,$B53)))</f>
        <v>0</v>
      </c>
      <c r="CP53" s="87" cm="1">
        <f t="array" aca="1" ref="CP53" ca="1">IF($A53&lt;&gt;TXT_Zuord,"",IF(ISBLANK($B53),"Keine Res_Id",SUMIFS(INDIRECT(CONCATENATE(ADDRESS(ZuordFirstRow,(ZuordFirstTiColumnNr+MATCH(CP$1,AllZuordWochStart,0)-1),,,"Zuordnung_Ressourcen"),":",ADDRESS(ZuordLastRow,(ZuordFirstTiColumnNr+MATCH(CP$1,AllZuordWochStart,0)-1)))),AllZuordResId,$B53)))</f>
        <v>0</v>
      </c>
      <c r="CQ53" s="87" cm="1">
        <f t="array" aca="1" ref="CQ53" ca="1">IF($A53&lt;&gt;TXT_Zuord,"",IF(ISBLANK($B53),"Keine Res_Id",SUMIFS(INDIRECT(CONCATENATE(ADDRESS(ZuordFirstRow,(ZuordFirstTiColumnNr+MATCH(CQ$1,AllZuordWochStart,0)-1),,,"Zuordnung_Ressourcen"),":",ADDRESS(ZuordLastRow,(ZuordFirstTiColumnNr+MATCH(CQ$1,AllZuordWochStart,0)-1)))),AllZuordResId,$B53)))</f>
        <v>0</v>
      </c>
      <c r="CR53" s="87" cm="1">
        <f t="array" aca="1" ref="CR53" ca="1">IF($A53&lt;&gt;TXT_Zuord,"",IF(ISBLANK($B53),"Keine Res_Id",SUMIFS(INDIRECT(CONCATENATE(ADDRESS(ZuordFirstRow,(ZuordFirstTiColumnNr+MATCH(CR$1,AllZuordWochStart,0)-1),,,"Zuordnung_Ressourcen"),":",ADDRESS(ZuordLastRow,(ZuordFirstTiColumnNr+MATCH(CR$1,AllZuordWochStart,0)-1)))),AllZuordResId,$B53)))</f>
        <v>0</v>
      </c>
      <c r="CS53" s="87" cm="1">
        <f t="array" aca="1" ref="CS53" ca="1">IF($A53&lt;&gt;TXT_Zuord,"",IF(ISBLANK($B53),"Keine Res_Id",SUMIFS(INDIRECT(CONCATENATE(ADDRESS(ZuordFirstRow,(ZuordFirstTiColumnNr+MATCH(CS$1,AllZuordWochStart,0)-1),,,"Zuordnung_Ressourcen"),":",ADDRESS(ZuordLastRow,(ZuordFirstTiColumnNr+MATCH(CS$1,AllZuordWochStart,0)-1)))),AllZuordResId,$B53)))</f>
        <v>0</v>
      </c>
      <c r="CT53" s="87" cm="1">
        <f t="array" aca="1" ref="CT53" ca="1">IF($A53&lt;&gt;TXT_Zuord,"",IF(ISBLANK($B53),"Keine Res_Id",SUMIFS(INDIRECT(CONCATENATE(ADDRESS(ZuordFirstRow,(ZuordFirstTiColumnNr+MATCH(CT$1,AllZuordWochStart,0)-1),,,"Zuordnung_Ressourcen"),":",ADDRESS(ZuordLastRow,(ZuordFirstTiColumnNr+MATCH(CT$1,AllZuordWochStart,0)-1)))),AllZuordResId,$B53)))</f>
        <v>0</v>
      </c>
      <c r="CU53" s="87" cm="1">
        <f t="array" aca="1" ref="CU53" ca="1">IF($A53&lt;&gt;TXT_Zuord,"",IF(ISBLANK($B53),"Keine Res_Id",SUMIFS(INDIRECT(CONCATENATE(ADDRESS(ZuordFirstRow,(ZuordFirstTiColumnNr+MATCH(CU$1,AllZuordWochStart,0)-1),,,"Zuordnung_Ressourcen"),":",ADDRESS(ZuordLastRow,(ZuordFirstTiColumnNr+MATCH(CU$1,AllZuordWochStart,0)-1)))),AllZuordResId,$B53)))</f>
        <v>0</v>
      </c>
      <c r="CV53" s="87" cm="1">
        <f t="array" aca="1" ref="CV53" ca="1">IF($A53&lt;&gt;TXT_Zuord,"",IF(ISBLANK($B53),"Keine Res_Id",SUMIFS(INDIRECT(CONCATENATE(ADDRESS(ZuordFirstRow,(ZuordFirstTiColumnNr+MATCH(CV$1,AllZuordWochStart,0)-1),,,"Zuordnung_Ressourcen"),":",ADDRESS(ZuordLastRow,(ZuordFirstTiColumnNr+MATCH(CV$1,AllZuordWochStart,0)-1)))),AllZuordResId,$B53)))</f>
        <v>0</v>
      </c>
      <c r="CW53" s="87" cm="1">
        <f t="array" aca="1" ref="CW53" ca="1">IF($A53&lt;&gt;TXT_Zuord,"",IF(ISBLANK($B53),"Keine Res_Id",SUMIFS(INDIRECT(CONCATENATE(ADDRESS(ZuordFirstRow,(ZuordFirstTiColumnNr+MATCH(CW$1,AllZuordWochStart,0)-1),,,"Zuordnung_Ressourcen"),":",ADDRESS(ZuordLastRow,(ZuordFirstTiColumnNr+MATCH(CW$1,AllZuordWochStart,0)-1)))),AllZuordResId,$B53)))</f>
        <v>0</v>
      </c>
      <c r="CX53" s="87" cm="1">
        <f t="array" aca="1" ref="CX53" ca="1">IF($A53&lt;&gt;TXT_Zuord,"",IF(ISBLANK($B53),"Keine Res_Id",SUMIFS(INDIRECT(CONCATENATE(ADDRESS(ZuordFirstRow,(ZuordFirstTiColumnNr+MATCH(CX$1,AllZuordWochStart,0)-1),,,"Zuordnung_Ressourcen"),":",ADDRESS(ZuordLastRow,(ZuordFirstTiColumnNr+MATCH(CX$1,AllZuordWochStart,0)-1)))),AllZuordResId,$B53)))</f>
        <v>0</v>
      </c>
      <c r="CY53" s="87" cm="1">
        <f t="array" aca="1" ref="CY53" ca="1">IF($A53&lt;&gt;TXT_Zuord,"",IF(ISBLANK($B53),"Keine Res_Id",SUMIFS(INDIRECT(CONCATENATE(ADDRESS(ZuordFirstRow,(ZuordFirstTiColumnNr+MATCH(CY$1,AllZuordWochStart,0)-1),,,"Zuordnung_Ressourcen"),":",ADDRESS(ZuordLastRow,(ZuordFirstTiColumnNr+MATCH(CY$1,AllZuordWochStart,0)-1)))),AllZuordResId,$B53)))</f>
        <v>0</v>
      </c>
      <c r="CZ53" s="87" cm="1">
        <f t="array" aca="1" ref="CZ53" ca="1">IF($A53&lt;&gt;TXT_Zuord,"",IF(ISBLANK($B53),"Keine Res_Id",SUMIFS(INDIRECT(CONCATENATE(ADDRESS(ZuordFirstRow,(ZuordFirstTiColumnNr+MATCH(CZ$1,AllZuordWochStart,0)-1),,,"Zuordnung_Ressourcen"),":",ADDRESS(ZuordLastRow,(ZuordFirstTiColumnNr+MATCH(CZ$1,AllZuordWochStart,0)-1)))),AllZuordResId,$B53)))</f>
        <v>0</v>
      </c>
      <c r="DA53" s="87" cm="1">
        <f t="array" aca="1" ref="DA53" ca="1">IF($A53&lt;&gt;TXT_Zuord,"",IF(ISBLANK($B53),"Keine Res_Id",SUMIFS(INDIRECT(CONCATENATE(ADDRESS(ZuordFirstRow,(ZuordFirstTiColumnNr+MATCH(DA$1,AllZuordWochStart,0)-1),,,"Zuordnung_Ressourcen"),":",ADDRESS(ZuordLastRow,(ZuordFirstTiColumnNr+MATCH(DA$1,AllZuordWochStart,0)-1)))),AllZuordResId,$B53)))</f>
        <v>0</v>
      </c>
      <c r="DB53" s="87" cm="1">
        <f t="array" aca="1" ref="DB53" ca="1">IF($A53&lt;&gt;TXT_Zuord,"",IF(ISBLANK($B53),"Keine Res_Id",SUMIFS(INDIRECT(CONCATENATE(ADDRESS(ZuordFirstRow,(ZuordFirstTiColumnNr+MATCH(DB$1,AllZuordWochStart,0)-1),,,"Zuordnung_Ressourcen"),":",ADDRESS(ZuordLastRow,(ZuordFirstTiColumnNr+MATCH(DB$1,AllZuordWochStart,0)-1)))),AllZuordResId,$B53)))</f>
        <v>0</v>
      </c>
      <c r="DC53" s="87" cm="1">
        <f t="array" aca="1" ref="DC53" ca="1">IF($A53&lt;&gt;TXT_Zuord,"",IF(ISBLANK($B53),"Keine Res_Id",SUMIFS(INDIRECT(CONCATENATE(ADDRESS(ZuordFirstRow,(ZuordFirstTiColumnNr+MATCH(DC$1,AllZuordWochStart,0)-1),,,"Zuordnung_Ressourcen"),":",ADDRESS(ZuordLastRow,(ZuordFirstTiColumnNr+MATCH(DC$1,AllZuordWochStart,0)-1)))),AllZuordResId,$B53)))</f>
        <v>0</v>
      </c>
      <c r="DD53" s="87" cm="1">
        <f t="array" aca="1" ref="DD53" ca="1">IF($A53&lt;&gt;TXT_Zuord,"",IF(ISBLANK($B53),"Keine Res_Id",SUMIFS(INDIRECT(CONCATENATE(ADDRESS(ZuordFirstRow,(ZuordFirstTiColumnNr+MATCH(DD$1,AllZuordWochStart,0)-1),,,"Zuordnung_Ressourcen"),":",ADDRESS(ZuordLastRow,(ZuordFirstTiColumnNr+MATCH(DD$1,AllZuordWochStart,0)-1)))),AllZuordResId,$B53)))</f>
        <v>0</v>
      </c>
      <c r="DE53" s="87" cm="1">
        <f t="array" aca="1" ref="DE53" ca="1">IF($A53&lt;&gt;TXT_Zuord,"",IF(ISBLANK($B53),"Keine Res_Id",SUMIFS(INDIRECT(CONCATENATE(ADDRESS(ZuordFirstRow,(ZuordFirstTiColumnNr+MATCH(DE$1,AllZuordWochStart,0)-1),,,"Zuordnung_Ressourcen"),":",ADDRESS(ZuordLastRow,(ZuordFirstTiColumnNr+MATCH(DE$1,AllZuordWochStart,0)-1)))),AllZuordResId,$B53)))</f>
        <v>0</v>
      </c>
      <c r="DF53" s="87" cm="1">
        <f t="array" aca="1" ref="DF53" ca="1">IF($A53&lt;&gt;TXT_Zuord,"",IF(ISBLANK($B53),"Keine Res_Id",SUMIFS(INDIRECT(CONCATENATE(ADDRESS(ZuordFirstRow,(ZuordFirstTiColumnNr+MATCH(DF$1,AllZuordWochStart,0)-1),,,"Zuordnung_Ressourcen"),":",ADDRESS(ZuordLastRow,(ZuordFirstTiColumnNr+MATCH(DF$1,AllZuordWochStart,0)-1)))),AllZuordResId,$B53)))</f>
        <v>0</v>
      </c>
      <c r="DG53" s="87" cm="1">
        <f t="array" aca="1" ref="DG53" ca="1">IF($A53&lt;&gt;TXT_Zuord,"",IF(ISBLANK($B53),"Keine Res_Id",SUMIFS(INDIRECT(CONCATENATE(ADDRESS(ZuordFirstRow,(ZuordFirstTiColumnNr+MATCH(DG$1,AllZuordWochStart,0)-1),,,"Zuordnung_Ressourcen"),":",ADDRESS(ZuordLastRow,(ZuordFirstTiColumnNr+MATCH(DG$1,AllZuordWochStart,0)-1)))),AllZuordResId,$B53)))</f>
        <v>0</v>
      </c>
    </row>
    <row r="54" spans="1:111" s="23" customFormat="1" ht="16.5" x14ac:dyDescent="0.3">
      <c r="A54" s="74" t="s">
        <v>100</v>
      </c>
      <c r="B54" s="69"/>
      <c r="C54" s="65"/>
      <c r="D54" s="65"/>
      <c r="E54" s="65"/>
      <c r="F54" s="65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</row>
    <row r="55" spans="1:111" s="23" customFormat="1" ht="16.5" x14ac:dyDescent="0.3">
      <c r="A55" s="74" t="s">
        <v>101</v>
      </c>
      <c r="B55" s="87">
        <f>B54</f>
        <v>0</v>
      </c>
      <c r="C55" s="90">
        <f>C54</f>
        <v>0</v>
      </c>
      <c r="D55" s="90">
        <f>D54</f>
        <v>0</v>
      </c>
      <c r="E55" s="90">
        <f>E54</f>
        <v>0</v>
      </c>
      <c r="F55" s="90">
        <f>F54</f>
        <v>0</v>
      </c>
      <c r="G55" s="87" cm="1">
        <f t="array" aca="1" ref="G55" ca="1">IF($A55&lt;&gt;TXT_Zuord,"",IF(ISBLANK($B55),"Keine Res_Id",SUMIFS(INDIRECT(CONCATENATE(ADDRESS(ZuordFirstRow,(ZuordFirstTiColumnNr+MATCH(G$1,AllZuordWochStart,0)-1),,,"Zuordnung_Ressourcen"),":",ADDRESS(ZuordLastRow,(ZuordFirstTiColumnNr+MATCH(G$1,AllZuordWochStart,0)-1)))),AllZuordResId,$B55)))</f>
        <v>0</v>
      </c>
      <c r="H55" s="87" cm="1">
        <f t="array" aca="1" ref="H55" ca="1">IF($A55&lt;&gt;TXT_Zuord,"",IF(ISBLANK($B55),"Keine Res_Id",SUMIFS(INDIRECT(CONCATENATE(ADDRESS(ZuordFirstRow,(ZuordFirstTiColumnNr+MATCH(H$1,AllZuordWochStart,0)-1),,,"Zuordnung_Ressourcen"),":",ADDRESS(ZuordLastRow,(ZuordFirstTiColumnNr+MATCH(H$1,AllZuordWochStart,0)-1)))),AllZuordResId,$B55)))</f>
        <v>0</v>
      </c>
      <c r="I55" s="87" cm="1">
        <f t="array" aca="1" ref="I55" ca="1">IF($A55&lt;&gt;TXT_Zuord,"",IF(ISBLANK($B55),"Keine Res_Id",SUMIFS(INDIRECT(CONCATENATE(ADDRESS(ZuordFirstRow,(ZuordFirstTiColumnNr+MATCH(I$1,AllZuordWochStart,0)-1),,,"Zuordnung_Ressourcen"),":",ADDRESS(ZuordLastRow,(ZuordFirstTiColumnNr+MATCH(I$1,AllZuordWochStart,0)-1)))),AllZuordResId,$B55)))</f>
        <v>0</v>
      </c>
      <c r="J55" s="87" cm="1">
        <f t="array" aca="1" ref="J55" ca="1">IF($A55&lt;&gt;TXT_Zuord,"",IF(ISBLANK($B55),"Keine Res_Id",SUMIFS(INDIRECT(CONCATENATE(ADDRESS(ZuordFirstRow,(ZuordFirstTiColumnNr+MATCH(J$1,AllZuordWochStart,0)-1),,,"Zuordnung_Ressourcen"),":",ADDRESS(ZuordLastRow,(ZuordFirstTiColumnNr+MATCH(J$1,AllZuordWochStart,0)-1)))),AllZuordResId,$B55)))</f>
        <v>0</v>
      </c>
      <c r="K55" s="87" cm="1">
        <f t="array" aca="1" ref="K55" ca="1">IF($A55&lt;&gt;TXT_Zuord,"",IF(ISBLANK($B55),"Keine Res_Id",SUMIFS(INDIRECT(CONCATENATE(ADDRESS(ZuordFirstRow,(ZuordFirstTiColumnNr+MATCH(K$1,AllZuordWochStart,0)-1),,,"Zuordnung_Ressourcen"),":",ADDRESS(ZuordLastRow,(ZuordFirstTiColumnNr+MATCH(K$1,AllZuordWochStart,0)-1)))),AllZuordResId,$B55)))</f>
        <v>0</v>
      </c>
      <c r="L55" s="87" cm="1">
        <f t="array" aca="1" ref="L55" ca="1">IF($A55&lt;&gt;TXT_Zuord,"",IF(ISBLANK($B55),"Keine Res_Id",SUMIFS(INDIRECT(CONCATENATE(ADDRESS(ZuordFirstRow,(ZuordFirstTiColumnNr+MATCH(L$1,AllZuordWochStart,0)-1),,,"Zuordnung_Ressourcen"),":",ADDRESS(ZuordLastRow,(ZuordFirstTiColumnNr+MATCH(L$1,AllZuordWochStart,0)-1)))),AllZuordResId,$B55)))</f>
        <v>0</v>
      </c>
      <c r="M55" s="87" cm="1">
        <f t="array" aca="1" ref="M55" ca="1">IF($A55&lt;&gt;TXT_Zuord,"",IF(ISBLANK($B55),"Keine Res_Id",SUMIFS(INDIRECT(CONCATENATE(ADDRESS(ZuordFirstRow,(ZuordFirstTiColumnNr+MATCH(M$1,AllZuordWochStart,0)-1),,,"Zuordnung_Ressourcen"),":",ADDRESS(ZuordLastRow,(ZuordFirstTiColumnNr+MATCH(M$1,AllZuordWochStart,0)-1)))),AllZuordResId,$B55)))</f>
        <v>0</v>
      </c>
      <c r="N55" s="87" cm="1">
        <f t="array" aca="1" ref="N55" ca="1">IF($A55&lt;&gt;TXT_Zuord,"",IF(ISBLANK($B55),"Keine Res_Id",SUMIFS(INDIRECT(CONCATENATE(ADDRESS(ZuordFirstRow,(ZuordFirstTiColumnNr+MATCH(N$1,AllZuordWochStart,0)-1),,,"Zuordnung_Ressourcen"),":",ADDRESS(ZuordLastRow,(ZuordFirstTiColumnNr+MATCH(N$1,AllZuordWochStart,0)-1)))),AllZuordResId,$B55)))</f>
        <v>0</v>
      </c>
      <c r="O55" s="87" cm="1">
        <f t="array" aca="1" ref="O55" ca="1">IF($A55&lt;&gt;TXT_Zuord,"",IF(ISBLANK($B55),"Keine Res_Id",SUMIFS(INDIRECT(CONCATENATE(ADDRESS(ZuordFirstRow,(ZuordFirstTiColumnNr+MATCH(O$1,AllZuordWochStart,0)-1),,,"Zuordnung_Ressourcen"),":",ADDRESS(ZuordLastRow,(ZuordFirstTiColumnNr+MATCH(O$1,AllZuordWochStart,0)-1)))),AllZuordResId,$B55)))</f>
        <v>0</v>
      </c>
      <c r="P55" s="87" cm="1">
        <f t="array" aca="1" ref="P55" ca="1">IF($A55&lt;&gt;TXT_Zuord,"",IF(ISBLANK($B55),"Keine Res_Id",SUMIFS(INDIRECT(CONCATENATE(ADDRESS(ZuordFirstRow,(ZuordFirstTiColumnNr+MATCH(P$1,AllZuordWochStart,0)-1),,,"Zuordnung_Ressourcen"),":",ADDRESS(ZuordLastRow,(ZuordFirstTiColumnNr+MATCH(P$1,AllZuordWochStart,0)-1)))),AllZuordResId,$B55)))</f>
        <v>0</v>
      </c>
      <c r="Q55" s="87" cm="1">
        <f t="array" aca="1" ref="Q55" ca="1">IF($A55&lt;&gt;TXT_Zuord,"",IF(ISBLANK($B55),"Keine Res_Id",SUMIFS(INDIRECT(CONCATENATE(ADDRESS(ZuordFirstRow,(ZuordFirstTiColumnNr+MATCH(Q$1,AllZuordWochStart,0)-1),,,"Zuordnung_Ressourcen"),":",ADDRESS(ZuordLastRow,(ZuordFirstTiColumnNr+MATCH(Q$1,AllZuordWochStart,0)-1)))),AllZuordResId,$B55)))</f>
        <v>0</v>
      </c>
      <c r="R55" s="87" cm="1">
        <f t="array" aca="1" ref="R55" ca="1">IF($A55&lt;&gt;TXT_Zuord,"",IF(ISBLANK($B55),"Keine Res_Id",SUMIFS(INDIRECT(CONCATENATE(ADDRESS(ZuordFirstRow,(ZuordFirstTiColumnNr+MATCH(R$1,AllZuordWochStart,0)-1),,,"Zuordnung_Ressourcen"),":",ADDRESS(ZuordLastRow,(ZuordFirstTiColumnNr+MATCH(R$1,AllZuordWochStart,0)-1)))),AllZuordResId,$B55)))</f>
        <v>0</v>
      </c>
      <c r="S55" s="87" cm="1">
        <f t="array" aca="1" ref="S55" ca="1">IF($A55&lt;&gt;TXT_Zuord,"",IF(ISBLANK($B55),"Keine Res_Id",SUMIFS(INDIRECT(CONCATENATE(ADDRESS(ZuordFirstRow,(ZuordFirstTiColumnNr+MATCH(S$1,AllZuordWochStart,0)-1),,,"Zuordnung_Ressourcen"),":",ADDRESS(ZuordLastRow,(ZuordFirstTiColumnNr+MATCH(S$1,AllZuordWochStart,0)-1)))),AllZuordResId,$B55)))</f>
        <v>0</v>
      </c>
      <c r="T55" s="87" cm="1">
        <f t="array" aca="1" ref="T55" ca="1">IF($A55&lt;&gt;TXT_Zuord,"",IF(ISBLANK($B55),"Keine Res_Id",SUMIFS(INDIRECT(CONCATENATE(ADDRESS(ZuordFirstRow,(ZuordFirstTiColumnNr+MATCH(T$1,AllZuordWochStart,0)-1),,,"Zuordnung_Ressourcen"),":",ADDRESS(ZuordLastRow,(ZuordFirstTiColumnNr+MATCH(T$1,AllZuordWochStart,0)-1)))),AllZuordResId,$B55)))</f>
        <v>0</v>
      </c>
      <c r="U55" s="87" cm="1">
        <f t="array" aca="1" ref="U55" ca="1">IF($A55&lt;&gt;TXT_Zuord,"",IF(ISBLANK($B55),"Keine Res_Id",SUMIFS(INDIRECT(CONCATENATE(ADDRESS(ZuordFirstRow,(ZuordFirstTiColumnNr+MATCH(U$1,AllZuordWochStart,0)-1),,,"Zuordnung_Ressourcen"),":",ADDRESS(ZuordLastRow,(ZuordFirstTiColumnNr+MATCH(U$1,AllZuordWochStart,0)-1)))),AllZuordResId,$B55)))</f>
        <v>0</v>
      </c>
      <c r="V55" s="87" cm="1">
        <f t="array" aca="1" ref="V55" ca="1">IF($A55&lt;&gt;TXT_Zuord,"",IF(ISBLANK($B55),"Keine Res_Id",SUMIFS(INDIRECT(CONCATENATE(ADDRESS(ZuordFirstRow,(ZuordFirstTiColumnNr+MATCH(V$1,AllZuordWochStart,0)-1),,,"Zuordnung_Ressourcen"),":",ADDRESS(ZuordLastRow,(ZuordFirstTiColumnNr+MATCH(V$1,AllZuordWochStart,0)-1)))),AllZuordResId,$B55)))</f>
        <v>0</v>
      </c>
      <c r="W55" s="87" cm="1">
        <f t="array" aca="1" ref="W55" ca="1">IF($A55&lt;&gt;TXT_Zuord,"",IF(ISBLANK($B55),"Keine Res_Id",SUMIFS(INDIRECT(CONCATENATE(ADDRESS(ZuordFirstRow,(ZuordFirstTiColumnNr+MATCH(W$1,AllZuordWochStart,0)-1),,,"Zuordnung_Ressourcen"),":",ADDRESS(ZuordLastRow,(ZuordFirstTiColumnNr+MATCH(W$1,AllZuordWochStart,0)-1)))),AllZuordResId,$B55)))</f>
        <v>0</v>
      </c>
      <c r="X55" s="87" cm="1">
        <f t="array" aca="1" ref="X55" ca="1">IF($A55&lt;&gt;TXT_Zuord,"",IF(ISBLANK($B55),"Keine Res_Id",SUMIFS(INDIRECT(CONCATENATE(ADDRESS(ZuordFirstRow,(ZuordFirstTiColumnNr+MATCH(X$1,AllZuordWochStart,0)-1),,,"Zuordnung_Ressourcen"),":",ADDRESS(ZuordLastRow,(ZuordFirstTiColumnNr+MATCH(X$1,AllZuordWochStart,0)-1)))),AllZuordResId,$B55)))</f>
        <v>0</v>
      </c>
      <c r="Y55" s="87" cm="1">
        <f t="array" aca="1" ref="Y55" ca="1">IF($A55&lt;&gt;TXT_Zuord,"",IF(ISBLANK($B55),"Keine Res_Id",SUMIFS(INDIRECT(CONCATENATE(ADDRESS(ZuordFirstRow,(ZuordFirstTiColumnNr+MATCH(Y$1,AllZuordWochStart,0)-1),,,"Zuordnung_Ressourcen"),":",ADDRESS(ZuordLastRow,(ZuordFirstTiColumnNr+MATCH(Y$1,AllZuordWochStart,0)-1)))),AllZuordResId,$B55)))</f>
        <v>0</v>
      </c>
      <c r="Z55" s="87" cm="1">
        <f t="array" aca="1" ref="Z55" ca="1">IF($A55&lt;&gt;TXT_Zuord,"",IF(ISBLANK($B55),"Keine Res_Id",SUMIFS(INDIRECT(CONCATENATE(ADDRESS(ZuordFirstRow,(ZuordFirstTiColumnNr+MATCH(Z$1,AllZuordWochStart,0)-1),,,"Zuordnung_Ressourcen"),":",ADDRESS(ZuordLastRow,(ZuordFirstTiColumnNr+MATCH(Z$1,AllZuordWochStart,0)-1)))),AllZuordResId,$B55)))</f>
        <v>0</v>
      </c>
      <c r="AA55" s="87" cm="1">
        <f t="array" aca="1" ref="AA55" ca="1">IF($A55&lt;&gt;TXT_Zuord,"",IF(ISBLANK($B55),"Keine Res_Id",SUMIFS(INDIRECT(CONCATENATE(ADDRESS(ZuordFirstRow,(ZuordFirstTiColumnNr+MATCH(AA$1,AllZuordWochStart,0)-1),,,"Zuordnung_Ressourcen"),":",ADDRESS(ZuordLastRow,(ZuordFirstTiColumnNr+MATCH(AA$1,AllZuordWochStart,0)-1)))),AllZuordResId,$B55)))</f>
        <v>0</v>
      </c>
      <c r="AB55" s="87" cm="1">
        <f t="array" aca="1" ref="AB55" ca="1">IF($A55&lt;&gt;TXT_Zuord,"",IF(ISBLANK($B55),"Keine Res_Id",SUMIFS(INDIRECT(CONCATENATE(ADDRESS(ZuordFirstRow,(ZuordFirstTiColumnNr+MATCH(AB$1,AllZuordWochStart,0)-1),,,"Zuordnung_Ressourcen"),":",ADDRESS(ZuordLastRow,(ZuordFirstTiColumnNr+MATCH(AB$1,AllZuordWochStart,0)-1)))),AllZuordResId,$B55)))</f>
        <v>0</v>
      </c>
      <c r="AC55" s="87" cm="1">
        <f t="array" aca="1" ref="AC55" ca="1">IF($A55&lt;&gt;TXT_Zuord,"",IF(ISBLANK($B55),"Keine Res_Id",SUMIFS(INDIRECT(CONCATENATE(ADDRESS(ZuordFirstRow,(ZuordFirstTiColumnNr+MATCH(AC$1,AllZuordWochStart,0)-1),,,"Zuordnung_Ressourcen"),":",ADDRESS(ZuordLastRow,(ZuordFirstTiColumnNr+MATCH(AC$1,AllZuordWochStart,0)-1)))),AllZuordResId,$B55)))</f>
        <v>0</v>
      </c>
      <c r="AD55" s="87" cm="1">
        <f t="array" aca="1" ref="AD55" ca="1">IF($A55&lt;&gt;TXT_Zuord,"",IF(ISBLANK($B55),"Keine Res_Id",SUMIFS(INDIRECT(CONCATENATE(ADDRESS(ZuordFirstRow,(ZuordFirstTiColumnNr+MATCH(AD$1,AllZuordWochStart,0)-1),,,"Zuordnung_Ressourcen"),":",ADDRESS(ZuordLastRow,(ZuordFirstTiColumnNr+MATCH(AD$1,AllZuordWochStart,0)-1)))),AllZuordResId,$B55)))</f>
        <v>0</v>
      </c>
      <c r="AE55" s="87" cm="1">
        <f t="array" aca="1" ref="AE55" ca="1">IF($A55&lt;&gt;TXT_Zuord,"",IF(ISBLANK($B55),"Keine Res_Id",SUMIFS(INDIRECT(CONCATENATE(ADDRESS(ZuordFirstRow,(ZuordFirstTiColumnNr+MATCH(AE$1,AllZuordWochStart,0)-1),,,"Zuordnung_Ressourcen"),":",ADDRESS(ZuordLastRow,(ZuordFirstTiColumnNr+MATCH(AE$1,AllZuordWochStart,0)-1)))),AllZuordResId,$B55)))</f>
        <v>0</v>
      </c>
      <c r="AF55" s="87" cm="1">
        <f t="array" aca="1" ref="AF55" ca="1">IF($A55&lt;&gt;TXT_Zuord,"",IF(ISBLANK($B55),"Keine Res_Id",SUMIFS(INDIRECT(CONCATENATE(ADDRESS(ZuordFirstRow,(ZuordFirstTiColumnNr+MATCH(AF$1,AllZuordWochStart,0)-1),,,"Zuordnung_Ressourcen"),":",ADDRESS(ZuordLastRow,(ZuordFirstTiColumnNr+MATCH(AF$1,AllZuordWochStart,0)-1)))),AllZuordResId,$B55)))</f>
        <v>0</v>
      </c>
      <c r="AG55" s="87" cm="1">
        <f t="array" aca="1" ref="AG55" ca="1">IF($A55&lt;&gt;TXT_Zuord,"",IF(ISBLANK($B55),"Keine Res_Id",SUMIFS(INDIRECT(CONCATENATE(ADDRESS(ZuordFirstRow,(ZuordFirstTiColumnNr+MATCH(AG$1,AllZuordWochStart,0)-1),,,"Zuordnung_Ressourcen"),":",ADDRESS(ZuordLastRow,(ZuordFirstTiColumnNr+MATCH(AG$1,AllZuordWochStart,0)-1)))),AllZuordResId,$B55)))</f>
        <v>0</v>
      </c>
      <c r="AH55" s="87" cm="1">
        <f t="array" aca="1" ref="AH55" ca="1">IF($A55&lt;&gt;TXT_Zuord,"",IF(ISBLANK($B55),"Keine Res_Id",SUMIFS(INDIRECT(CONCATENATE(ADDRESS(ZuordFirstRow,(ZuordFirstTiColumnNr+MATCH(AH$1,AllZuordWochStart,0)-1),,,"Zuordnung_Ressourcen"),":",ADDRESS(ZuordLastRow,(ZuordFirstTiColumnNr+MATCH(AH$1,AllZuordWochStart,0)-1)))),AllZuordResId,$B55)))</f>
        <v>0</v>
      </c>
      <c r="AI55" s="87" cm="1">
        <f t="array" aca="1" ref="AI55" ca="1">IF($A55&lt;&gt;TXT_Zuord,"",IF(ISBLANK($B55),"Keine Res_Id",SUMIFS(INDIRECT(CONCATENATE(ADDRESS(ZuordFirstRow,(ZuordFirstTiColumnNr+MATCH(AI$1,AllZuordWochStart,0)-1),,,"Zuordnung_Ressourcen"),":",ADDRESS(ZuordLastRow,(ZuordFirstTiColumnNr+MATCH(AI$1,AllZuordWochStart,0)-1)))),AllZuordResId,$B55)))</f>
        <v>0</v>
      </c>
      <c r="AJ55" s="87" cm="1">
        <f t="array" aca="1" ref="AJ55" ca="1">IF($A55&lt;&gt;TXT_Zuord,"",IF(ISBLANK($B55),"Keine Res_Id",SUMIFS(INDIRECT(CONCATENATE(ADDRESS(ZuordFirstRow,(ZuordFirstTiColumnNr+MATCH(AJ$1,AllZuordWochStart,0)-1),,,"Zuordnung_Ressourcen"),":",ADDRESS(ZuordLastRow,(ZuordFirstTiColumnNr+MATCH(AJ$1,AllZuordWochStart,0)-1)))),AllZuordResId,$B55)))</f>
        <v>0</v>
      </c>
      <c r="AK55" s="87" cm="1">
        <f t="array" aca="1" ref="AK55" ca="1">IF($A55&lt;&gt;TXT_Zuord,"",IF(ISBLANK($B55),"Keine Res_Id",SUMIFS(INDIRECT(CONCATENATE(ADDRESS(ZuordFirstRow,(ZuordFirstTiColumnNr+MATCH(AK$1,AllZuordWochStart,0)-1),,,"Zuordnung_Ressourcen"),":",ADDRESS(ZuordLastRow,(ZuordFirstTiColumnNr+MATCH(AK$1,AllZuordWochStart,0)-1)))),AllZuordResId,$B55)))</f>
        <v>0</v>
      </c>
      <c r="AL55" s="87" cm="1">
        <f t="array" aca="1" ref="AL55" ca="1">IF($A55&lt;&gt;TXT_Zuord,"",IF(ISBLANK($B55),"Keine Res_Id",SUMIFS(INDIRECT(CONCATENATE(ADDRESS(ZuordFirstRow,(ZuordFirstTiColumnNr+MATCH(AL$1,AllZuordWochStart,0)-1),,,"Zuordnung_Ressourcen"),":",ADDRESS(ZuordLastRow,(ZuordFirstTiColumnNr+MATCH(AL$1,AllZuordWochStart,0)-1)))),AllZuordResId,$B55)))</f>
        <v>0</v>
      </c>
      <c r="AM55" s="87" cm="1">
        <f t="array" aca="1" ref="AM55" ca="1">IF($A55&lt;&gt;TXT_Zuord,"",IF(ISBLANK($B55),"Keine Res_Id",SUMIFS(INDIRECT(CONCATENATE(ADDRESS(ZuordFirstRow,(ZuordFirstTiColumnNr+MATCH(AM$1,AllZuordWochStart,0)-1),,,"Zuordnung_Ressourcen"),":",ADDRESS(ZuordLastRow,(ZuordFirstTiColumnNr+MATCH(AM$1,AllZuordWochStart,0)-1)))),AllZuordResId,$B55)))</f>
        <v>0</v>
      </c>
      <c r="AN55" s="87" cm="1">
        <f t="array" aca="1" ref="AN55" ca="1">IF($A55&lt;&gt;TXT_Zuord,"",IF(ISBLANK($B55),"Keine Res_Id",SUMIFS(INDIRECT(CONCATENATE(ADDRESS(ZuordFirstRow,(ZuordFirstTiColumnNr+MATCH(AN$1,AllZuordWochStart,0)-1),,,"Zuordnung_Ressourcen"),":",ADDRESS(ZuordLastRow,(ZuordFirstTiColumnNr+MATCH(AN$1,AllZuordWochStart,0)-1)))),AllZuordResId,$B55)))</f>
        <v>0</v>
      </c>
      <c r="AO55" s="87" cm="1">
        <f t="array" aca="1" ref="AO55" ca="1">IF($A55&lt;&gt;TXT_Zuord,"",IF(ISBLANK($B55),"Keine Res_Id",SUMIFS(INDIRECT(CONCATENATE(ADDRESS(ZuordFirstRow,(ZuordFirstTiColumnNr+MATCH(AO$1,AllZuordWochStart,0)-1),,,"Zuordnung_Ressourcen"),":",ADDRESS(ZuordLastRow,(ZuordFirstTiColumnNr+MATCH(AO$1,AllZuordWochStart,0)-1)))),AllZuordResId,$B55)))</f>
        <v>0</v>
      </c>
      <c r="AP55" s="87" cm="1">
        <f t="array" aca="1" ref="AP55" ca="1">IF($A55&lt;&gt;TXT_Zuord,"",IF(ISBLANK($B55),"Keine Res_Id",SUMIFS(INDIRECT(CONCATENATE(ADDRESS(ZuordFirstRow,(ZuordFirstTiColumnNr+MATCH(AP$1,AllZuordWochStart,0)-1),,,"Zuordnung_Ressourcen"),":",ADDRESS(ZuordLastRow,(ZuordFirstTiColumnNr+MATCH(AP$1,AllZuordWochStart,0)-1)))),AllZuordResId,$B55)))</f>
        <v>0</v>
      </c>
      <c r="AQ55" s="87" cm="1">
        <f t="array" aca="1" ref="AQ55" ca="1">IF($A55&lt;&gt;TXT_Zuord,"",IF(ISBLANK($B55),"Keine Res_Id",SUMIFS(INDIRECT(CONCATENATE(ADDRESS(ZuordFirstRow,(ZuordFirstTiColumnNr+MATCH(AQ$1,AllZuordWochStart,0)-1),,,"Zuordnung_Ressourcen"),":",ADDRESS(ZuordLastRow,(ZuordFirstTiColumnNr+MATCH(AQ$1,AllZuordWochStart,0)-1)))),AllZuordResId,$B55)))</f>
        <v>0</v>
      </c>
      <c r="AR55" s="87" cm="1">
        <f t="array" aca="1" ref="AR55" ca="1">IF($A55&lt;&gt;TXT_Zuord,"",IF(ISBLANK($B55),"Keine Res_Id",SUMIFS(INDIRECT(CONCATENATE(ADDRESS(ZuordFirstRow,(ZuordFirstTiColumnNr+MATCH(AR$1,AllZuordWochStart,0)-1),,,"Zuordnung_Ressourcen"),":",ADDRESS(ZuordLastRow,(ZuordFirstTiColumnNr+MATCH(AR$1,AllZuordWochStart,0)-1)))),AllZuordResId,$B55)))</f>
        <v>0</v>
      </c>
      <c r="AS55" s="87" cm="1">
        <f t="array" aca="1" ref="AS55" ca="1">IF($A55&lt;&gt;TXT_Zuord,"",IF(ISBLANK($B55),"Keine Res_Id",SUMIFS(INDIRECT(CONCATENATE(ADDRESS(ZuordFirstRow,(ZuordFirstTiColumnNr+MATCH(AS$1,AllZuordWochStart,0)-1),,,"Zuordnung_Ressourcen"),":",ADDRESS(ZuordLastRow,(ZuordFirstTiColumnNr+MATCH(AS$1,AllZuordWochStart,0)-1)))),AllZuordResId,$B55)))</f>
        <v>0</v>
      </c>
      <c r="AT55" s="87" cm="1">
        <f t="array" aca="1" ref="AT55" ca="1">IF($A55&lt;&gt;TXT_Zuord,"",IF(ISBLANK($B55),"Keine Res_Id",SUMIFS(INDIRECT(CONCATENATE(ADDRESS(ZuordFirstRow,(ZuordFirstTiColumnNr+MATCH(AT$1,AllZuordWochStart,0)-1),,,"Zuordnung_Ressourcen"),":",ADDRESS(ZuordLastRow,(ZuordFirstTiColumnNr+MATCH(AT$1,AllZuordWochStart,0)-1)))),AllZuordResId,$B55)))</f>
        <v>0</v>
      </c>
      <c r="AU55" s="87" cm="1">
        <f t="array" aca="1" ref="AU55" ca="1">IF($A55&lt;&gt;TXT_Zuord,"",IF(ISBLANK($B55),"Keine Res_Id",SUMIFS(INDIRECT(CONCATENATE(ADDRESS(ZuordFirstRow,(ZuordFirstTiColumnNr+MATCH(AU$1,AllZuordWochStart,0)-1),,,"Zuordnung_Ressourcen"),":",ADDRESS(ZuordLastRow,(ZuordFirstTiColumnNr+MATCH(AU$1,AllZuordWochStart,0)-1)))),AllZuordResId,$B55)))</f>
        <v>0</v>
      </c>
      <c r="AV55" s="87" cm="1">
        <f t="array" aca="1" ref="AV55" ca="1">IF($A55&lt;&gt;TXT_Zuord,"",IF(ISBLANK($B55),"Keine Res_Id",SUMIFS(INDIRECT(CONCATENATE(ADDRESS(ZuordFirstRow,(ZuordFirstTiColumnNr+MATCH(AV$1,AllZuordWochStart,0)-1),,,"Zuordnung_Ressourcen"),":",ADDRESS(ZuordLastRow,(ZuordFirstTiColumnNr+MATCH(AV$1,AllZuordWochStart,0)-1)))),AllZuordResId,$B55)))</f>
        <v>0</v>
      </c>
      <c r="AW55" s="87" cm="1">
        <f t="array" aca="1" ref="AW55" ca="1">IF($A55&lt;&gt;TXT_Zuord,"",IF(ISBLANK($B55),"Keine Res_Id",SUMIFS(INDIRECT(CONCATENATE(ADDRESS(ZuordFirstRow,(ZuordFirstTiColumnNr+MATCH(AW$1,AllZuordWochStart,0)-1),,,"Zuordnung_Ressourcen"),":",ADDRESS(ZuordLastRow,(ZuordFirstTiColumnNr+MATCH(AW$1,AllZuordWochStart,0)-1)))),AllZuordResId,$B55)))</f>
        <v>0</v>
      </c>
      <c r="AX55" s="87" cm="1">
        <f t="array" aca="1" ref="AX55" ca="1">IF($A55&lt;&gt;TXT_Zuord,"",IF(ISBLANK($B55),"Keine Res_Id",SUMIFS(INDIRECT(CONCATENATE(ADDRESS(ZuordFirstRow,(ZuordFirstTiColumnNr+MATCH(AX$1,AllZuordWochStart,0)-1),,,"Zuordnung_Ressourcen"),":",ADDRESS(ZuordLastRow,(ZuordFirstTiColumnNr+MATCH(AX$1,AllZuordWochStart,0)-1)))),AllZuordResId,$B55)))</f>
        <v>0</v>
      </c>
      <c r="AY55" s="87" cm="1">
        <f t="array" aca="1" ref="AY55" ca="1">IF($A55&lt;&gt;TXT_Zuord,"",IF(ISBLANK($B55),"Keine Res_Id",SUMIFS(INDIRECT(CONCATENATE(ADDRESS(ZuordFirstRow,(ZuordFirstTiColumnNr+MATCH(AY$1,AllZuordWochStart,0)-1),,,"Zuordnung_Ressourcen"),":",ADDRESS(ZuordLastRow,(ZuordFirstTiColumnNr+MATCH(AY$1,AllZuordWochStart,0)-1)))),AllZuordResId,$B55)))</f>
        <v>0</v>
      </c>
      <c r="AZ55" s="87" cm="1">
        <f t="array" aca="1" ref="AZ55" ca="1">IF($A55&lt;&gt;TXT_Zuord,"",IF(ISBLANK($B55),"Keine Res_Id",SUMIFS(INDIRECT(CONCATENATE(ADDRESS(ZuordFirstRow,(ZuordFirstTiColumnNr+MATCH(AZ$1,AllZuordWochStart,0)-1),,,"Zuordnung_Ressourcen"),":",ADDRESS(ZuordLastRow,(ZuordFirstTiColumnNr+MATCH(AZ$1,AllZuordWochStart,0)-1)))),AllZuordResId,$B55)))</f>
        <v>0</v>
      </c>
      <c r="BA55" s="87" cm="1">
        <f t="array" aca="1" ref="BA55" ca="1">IF($A55&lt;&gt;TXT_Zuord,"",IF(ISBLANK($B55),"Keine Res_Id",SUMIFS(INDIRECT(CONCATENATE(ADDRESS(ZuordFirstRow,(ZuordFirstTiColumnNr+MATCH(BA$1,AllZuordWochStart,0)-1),,,"Zuordnung_Ressourcen"),":",ADDRESS(ZuordLastRow,(ZuordFirstTiColumnNr+MATCH(BA$1,AllZuordWochStart,0)-1)))),AllZuordResId,$B55)))</f>
        <v>0</v>
      </c>
      <c r="BB55" s="87" cm="1">
        <f t="array" aca="1" ref="BB55" ca="1">IF($A55&lt;&gt;TXT_Zuord,"",IF(ISBLANK($B55),"Keine Res_Id",SUMIFS(INDIRECT(CONCATENATE(ADDRESS(ZuordFirstRow,(ZuordFirstTiColumnNr+MATCH(BB$1,AllZuordWochStart,0)-1),,,"Zuordnung_Ressourcen"),":",ADDRESS(ZuordLastRow,(ZuordFirstTiColumnNr+MATCH(BB$1,AllZuordWochStart,0)-1)))),AllZuordResId,$B55)))</f>
        <v>0</v>
      </c>
      <c r="BC55" s="87" cm="1">
        <f t="array" aca="1" ref="BC55" ca="1">IF($A55&lt;&gt;TXT_Zuord,"",IF(ISBLANK($B55),"Keine Res_Id",SUMIFS(INDIRECT(CONCATENATE(ADDRESS(ZuordFirstRow,(ZuordFirstTiColumnNr+MATCH(BC$1,AllZuordWochStart,0)-1),,,"Zuordnung_Ressourcen"),":",ADDRESS(ZuordLastRow,(ZuordFirstTiColumnNr+MATCH(BC$1,AllZuordWochStart,0)-1)))),AllZuordResId,$B55)))</f>
        <v>0</v>
      </c>
      <c r="BD55" s="87" cm="1">
        <f t="array" aca="1" ref="BD55" ca="1">IF($A55&lt;&gt;TXT_Zuord,"",IF(ISBLANK($B55),"Keine Res_Id",SUMIFS(INDIRECT(CONCATENATE(ADDRESS(ZuordFirstRow,(ZuordFirstTiColumnNr+MATCH(BD$1,AllZuordWochStart,0)-1),,,"Zuordnung_Ressourcen"),":",ADDRESS(ZuordLastRow,(ZuordFirstTiColumnNr+MATCH(BD$1,AllZuordWochStart,0)-1)))),AllZuordResId,$B55)))</f>
        <v>0</v>
      </c>
      <c r="BE55" s="87" cm="1">
        <f t="array" aca="1" ref="BE55" ca="1">IF($A55&lt;&gt;TXT_Zuord,"",IF(ISBLANK($B55),"Keine Res_Id",SUMIFS(INDIRECT(CONCATENATE(ADDRESS(ZuordFirstRow,(ZuordFirstTiColumnNr+MATCH(BE$1,AllZuordWochStart,0)-1),,,"Zuordnung_Ressourcen"),":",ADDRESS(ZuordLastRow,(ZuordFirstTiColumnNr+MATCH(BE$1,AllZuordWochStart,0)-1)))),AllZuordResId,$B55)))</f>
        <v>0</v>
      </c>
      <c r="BF55" s="87" cm="1">
        <f t="array" aca="1" ref="BF55" ca="1">IF($A55&lt;&gt;TXT_Zuord,"",IF(ISBLANK($B55),"Keine Res_Id",SUMIFS(INDIRECT(CONCATENATE(ADDRESS(ZuordFirstRow,(ZuordFirstTiColumnNr+MATCH(BF$1,AllZuordWochStart,0)-1),,,"Zuordnung_Ressourcen"),":",ADDRESS(ZuordLastRow,(ZuordFirstTiColumnNr+MATCH(BF$1,AllZuordWochStart,0)-1)))),AllZuordResId,$B55)))</f>
        <v>0</v>
      </c>
      <c r="BG55" s="87" cm="1">
        <f t="array" aca="1" ref="BG55" ca="1">IF($A55&lt;&gt;TXT_Zuord,"",IF(ISBLANK($B55),"Keine Res_Id",SUMIFS(INDIRECT(CONCATENATE(ADDRESS(ZuordFirstRow,(ZuordFirstTiColumnNr+MATCH(BG$1,AllZuordWochStart,0)-1),,,"Zuordnung_Ressourcen"),":",ADDRESS(ZuordLastRow,(ZuordFirstTiColumnNr+MATCH(BG$1,AllZuordWochStart,0)-1)))),AllZuordResId,$B55)))</f>
        <v>0</v>
      </c>
      <c r="BH55" s="87" cm="1">
        <f t="array" aca="1" ref="BH55" ca="1">IF($A55&lt;&gt;TXT_Zuord,"",IF(ISBLANK($B55),"Keine Res_Id",SUMIFS(INDIRECT(CONCATENATE(ADDRESS(ZuordFirstRow,(ZuordFirstTiColumnNr+MATCH(BH$1,AllZuordWochStart,0)-1),,,"Zuordnung_Ressourcen"),":",ADDRESS(ZuordLastRow,(ZuordFirstTiColumnNr+MATCH(BH$1,AllZuordWochStart,0)-1)))),AllZuordResId,$B55)))</f>
        <v>0</v>
      </c>
      <c r="BI55" s="87" cm="1">
        <f t="array" aca="1" ref="BI55" ca="1">IF($A55&lt;&gt;TXT_Zuord,"",IF(ISBLANK($B55),"Keine Res_Id",SUMIFS(INDIRECT(CONCATENATE(ADDRESS(ZuordFirstRow,(ZuordFirstTiColumnNr+MATCH(BI$1,AllZuordWochStart,0)-1),,,"Zuordnung_Ressourcen"),":",ADDRESS(ZuordLastRow,(ZuordFirstTiColumnNr+MATCH(BI$1,AllZuordWochStart,0)-1)))),AllZuordResId,$B55)))</f>
        <v>0</v>
      </c>
      <c r="BJ55" s="87" cm="1">
        <f t="array" aca="1" ref="BJ55" ca="1">IF($A55&lt;&gt;TXT_Zuord,"",IF(ISBLANK($B55),"Keine Res_Id",SUMIFS(INDIRECT(CONCATENATE(ADDRESS(ZuordFirstRow,(ZuordFirstTiColumnNr+MATCH(BJ$1,AllZuordWochStart,0)-1),,,"Zuordnung_Ressourcen"),":",ADDRESS(ZuordLastRow,(ZuordFirstTiColumnNr+MATCH(BJ$1,AllZuordWochStart,0)-1)))),AllZuordResId,$B55)))</f>
        <v>0</v>
      </c>
      <c r="BK55" s="87" cm="1">
        <f t="array" aca="1" ref="BK55" ca="1">IF($A55&lt;&gt;TXT_Zuord,"",IF(ISBLANK($B55),"Keine Res_Id",SUMIFS(INDIRECT(CONCATENATE(ADDRESS(ZuordFirstRow,(ZuordFirstTiColumnNr+MATCH(BK$1,AllZuordWochStart,0)-1),,,"Zuordnung_Ressourcen"),":",ADDRESS(ZuordLastRow,(ZuordFirstTiColumnNr+MATCH(BK$1,AllZuordWochStart,0)-1)))),AllZuordResId,$B55)))</f>
        <v>0</v>
      </c>
      <c r="BL55" s="87" cm="1">
        <f t="array" aca="1" ref="BL55" ca="1">IF($A55&lt;&gt;TXT_Zuord,"",IF(ISBLANK($B55),"Keine Res_Id",SUMIFS(INDIRECT(CONCATENATE(ADDRESS(ZuordFirstRow,(ZuordFirstTiColumnNr+MATCH(BL$1,AllZuordWochStart,0)-1),,,"Zuordnung_Ressourcen"),":",ADDRESS(ZuordLastRow,(ZuordFirstTiColumnNr+MATCH(BL$1,AllZuordWochStart,0)-1)))),AllZuordResId,$B55)))</f>
        <v>0</v>
      </c>
      <c r="BM55" s="87" cm="1">
        <f t="array" aca="1" ref="BM55" ca="1">IF($A55&lt;&gt;TXT_Zuord,"",IF(ISBLANK($B55),"Keine Res_Id",SUMIFS(INDIRECT(CONCATENATE(ADDRESS(ZuordFirstRow,(ZuordFirstTiColumnNr+MATCH(BM$1,AllZuordWochStart,0)-1),,,"Zuordnung_Ressourcen"),":",ADDRESS(ZuordLastRow,(ZuordFirstTiColumnNr+MATCH(BM$1,AllZuordWochStart,0)-1)))),AllZuordResId,$B55)))</f>
        <v>0</v>
      </c>
      <c r="BN55" s="87" cm="1">
        <f t="array" aca="1" ref="BN55" ca="1">IF($A55&lt;&gt;TXT_Zuord,"",IF(ISBLANK($B55),"Keine Res_Id",SUMIFS(INDIRECT(CONCATENATE(ADDRESS(ZuordFirstRow,(ZuordFirstTiColumnNr+MATCH(BN$1,AllZuordWochStart,0)-1),,,"Zuordnung_Ressourcen"),":",ADDRESS(ZuordLastRow,(ZuordFirstTiColumnNr+MATCH(BN$1,AllZuordWochStart,0)-1)))),AllZuordResId,$B55)))</f>
        <v>0</v>
      </c>
      <c r="BO55" s="87" cm="1">
        <f t="array" aca="1" ref="BO55" ca="1">IF($A55&lt;&gt;TXT_Zuord,"",IF(ISBLANK($B55),"Keine Res_Id",SUMIFS(INDIRECT(CONCATENATE(ADDRESS(ZuordFirstRow,(ZuordFirstTiColumnNr+MATCH(BO$1,AllZuordWochStart,0)-1),,,"Zuordnung_Ressourcen"),":",ADDRESS(ZuordLastRow,(ZuordFirstTiColumnNr+MATCH(BO$1,AllZuordWochStart,0)-1)))),AllZuordResId,$B55)))</f>
        <v>0</v>
      </c>
      <c r="BP55" s="87" cm="1">
        <f t="array" aca="1" ref="BP55" ca="1">IF($A55&lt;&gt;TXT_Zuord,"",IF(ISBLANK($B55),"Keine Res_Id",SUMIFS(INDIRECT(CONCATENATE(ADDRESS(ZuordFirstRow,(ZuordFirstTiColumnNr+MATCH(BP$1,AllZuordWochStart,0)-1),,,"Zuordnung_Ressourcen"),":",ADDRESS(ZuordLastRow,(ZuordFirstTiColumnNr+MATCH(BP$1,AllZuordWochStart,0)-1)))),AllZuordResId,$B55)))</f>
        <v>0</v>
      </c>
      <c r="BQ55" s="87" cm="1">
        <f t="array" aca="1" ref="BQ55" ca="1">IF($A55&lt;&gt;TXT_Zuord,"",IF(ISBLANK($B55),"Keine Res_Id",SUMIFS(INDIRECT(CONCATENATE(ADDRESS(ZuordFirstRow,(ZuordFirstTiColumnNr+MATCH(BQ$1,AllZuordWochStart,0)-1),,,"Zuordnung_Ressourcen"),":",ADDRESS(ZuordLastRow,(ZuordFirstTiColumnNr+MATCH(BQ$1,AllZuordWochStart,0)-1)))),AllZuordResId,$B55)))</f>
        <v>0</v>
      </c>
      <c r="BR55" s="87" cm="1">
        <f t="array" aca="1" ref="BR55" ca="1">IF($A55&lt;&gt;TXT_Zuord,"",IF(ISBLANK($B55),"Keine Res_Id",SUMIFS(INDIRECT(CONCATENATE(ADDRESS(ZuordFirstRow,(ZuordFirstTiColumnNr+MATCH(BR$1,AllZuordWochStart,0)-1),,,"Zuordnung_Ressourcen"),":",ADDRESS(ZuordLastRow,(ZuordFirstTiColumnNr+MATCH(BR$1,AllZuordWochStart,0)-1)))),AllZuordResId,$B55)))</f>
        <v>0</v>
      </c>
      <c r="BS55" s="87" cm="1">
        <f t="array" aca="1" ref="BS55" ca="1">IF($A55&lt;&gt;TXT_Zuord,"",IF(ISBLANK($B55),"Keine Res_Id",SUMIFS(INDIRECT(CONCATENATE(ADDRESS(ZuordFirstRow,(ZuordFirstTiColumnNr+MATCH(BS$1,AllZuordWochStart,0)-1),,,"Zuordnung_Ressourcen"),":",ADDRESS(ZuordLastRow,(ZuordFirstTiColumnNr+MATCH(BS$1,AllZuordWochStart,0)-1)))),AllZuordResId,$B55)))</f>
        <v>0</v>
      </c>
      <c r="BT55" s="87" cm="1">
        <f t="array" aca="1" ref="BT55" ca="1">IF($A55&lt;&gt;TXT_Zuord,"",IF(ISBLANK($B55),"Keine Res_Id",SUMIFS(INDIRECT(CONCATENATE(ADDRESS(ZuordFirstRow,(ZuordFirstTiColumnNr+MATCH(BT$1,AllZuordWochStart,0)-1),,,"Zuordnung_Ressourcen"),":",ADDRESS(ZuordLastRow,(ZuordFirstTiColumnNr+MATCH(BT$1,AllZuordWochStart,0)-1)))),AllZuordResId,$B55)))</f>
        <v>0</v>
      </c>
      <c r="BU55" s="87" cm="1">
        <f t="array" aca="1" ref="BU55" ca="1">IF($A55&lt;&gt;TXT_Zuord,"",IF(ISBLANK($B55),"Keine Res_Id",SUMIFS(INDIRECT(CONCATENATE(ADDRESS(ZuordFirstRow,(ZuordFirstTiColumnNr+MATCH(BU$1,AllZuordWochStart,0)-1),,,"Zuordnung_Ressourcen"),":",ADDRESS(ZuordLastRow,(ZuordFirstTiColumnNr+MATCH(BU$1,AllZuordWochStart,0)-1)))),AllZuordResId,$B55)))</f>
        <v>0</v>
      </c>
      <c r="BV55" s="87" cm="1">
        <f t="array" aca="1" ref="BV55" ca="1">IF($A55&lt;&gt;TXT_Zuord,"",IF(ISBLANK($B55),"Keine Res_Id",SUMIFS(INDIRECT(CONCATENATE(ADDRESS(ZuordFirstRow,(ZuordFirstTiColumnNr+MATCH(BV$1,AllZuordWochStart,0)-1),,,"Zuordnung_Ressourcen"),":",ADDRESS(ZuordLastRow,(ZuordFirstTiColumnNr+MATCH(BV$1,AllZuordWochStart,0)-1)))),AllZuordResId,$B55)))</f>
        <v>0</v>
      </c>
      <c r="BW55" s="87" cm="1">
        <f t="array" aca="1" ref="BW55" ca="1">IF($A55&lt;&gt;TXT_Zuord,"",IF(ISBLANK($B55),"Keine Res_Id",SUMIFS(INDIRECT(CONCATENATE(ADDRESS(ZuordFirstRow,(ZuordFirstTiColumnNr+MATCH(BW$1,AllZuordWochStart,0)-1),,,"Zuordnung_Ressourcen"),":",ADDRESS(ZuordLastRow,(ZuordFirstTiColumnNr+MATCH(BW$1,AllZuordWochStart,0)-1)))),AllZuordResId,$B55)))</f>
        <v>0</v>
      </c>
      <c r="BX55" s="87" cm="1">
        <f t="array" aca="1" ref="BX55" ca="1">IF($A55&lt;&gt;TXT_Zuord,"",IF(ISBLANK($B55),"Keine Res_Id",SUMIFS(INDIRECT(CONCATENATE(ADDRESS(ZuordFirstRow,(ZuordFirstTiColumnNr+MATCH(BX$1,AllZuordWochStart,0)-1),,,"Zuordnung_Ressourcen"),":",ADDRESS(ZuordLastRow,(ZuordFirstTiColumnNr+MATCH(BX$1,AllZuordWochStart,0)-1)))),AllZuordResId,$B55)))</f>
        <v>0</v>
      </c>
      <c r="BY55" s="87" cm="1">
        <f t="array" aca="1" ref="BY55" ca="1">IF($A55&lt;&gt;TXT_Zuord,"",IF(ISBLANK($B55),"Keine Res_Id",SUMIFS(INDIRECT(CONCATENATE(ADDRESS(ZuordFirstRow,(ZuordFirstTiColumnNr+MATCH(BY$1,AllZuordWochStart,0)-1),,,"Zuordnung_Ressourcen"),":",ADDRESS(ZuordLastRow,(ZuordFirstTiColumnNr+MATCH(BY$1,AllZuordWochStart,0)-1)))),AllZuordResId,$B55)))</f>
        <v>0</v>
      </c>
      <c r="BZ55" s="87" cm="1">
        <f t="array" aca="1" ref="BZ55" ca="1">IF($A55&lt;&gt;TXT_Zuord,"",IF(ISBLANK($B55),"Keine Res_Id",SUMIFS(INDIRECT(CONCATENATE(ADDRESS(ZuordFirstRow,(ZuordFirstTiColumnNr+MATCH(BZ$1,AllZuordWochStart,0)-1),,,"Zuordnung_Ressourcen"),":",ADDRESS(ZuordLastRow,(ZuordFirstTiColumnNr+MATCH(BZ$1,AllZuordWochStart,0)-1)))),AllZuordResId,$B55)))</f>
        <v>0</v>
      </c>
      <c r="CA55" s="87" cm="1">
        <f t="array" aca="1" ref="CA55" ca="1">IF($A55&lt;&gt;TXT_Zuord,"",IF(ISBLANK($B55),"Keine Res_Id",SUMIFS(INDIRECT(CONCATENATE(ADDRESS(ZuordFirstRow,(ZuordFirstTiColumnNr+MATCH(CA$1,AllZuordWochStart,0)-1),,,"Zuordnung_Ressourcen"),":",ADDRESS(ZuordLastRow,(ZuordFirstTiColumnNr+MATCH(CA$1,AllZuordWochStart,0)-1)))),AllZuordResId,$B55)))</f>
        <v>0</v>
      </c>
      <c r="CB55" s="87" cm="1">
        <f t="array" aca="1" ref="CB55" ca="1">IF($A55&lt;&gt;TXT_Zuord,"",IF(ISBLANK($B55),"Keine Res_Id",SUMIFS(INDIRECT(CONCATENATE(ADDRESS(ZuordFirstRow,(ZuordFirstTiColumnNr+MATCH(CB$1,AllZuordWochStart,0)-1),,,"Zuordnung_Ressourcen"),":",ADDRESS(ZuordLastRow,(ZuordFirstTiColumnNr+MATCH(CB$1,AllZuordWochStart,0)-1)))),AllZuordResId,$B55)))</f>
        <v>0</v>
      </c>
      <c r="CC55" s="87" cm="1">
        <f t="array" aca="1" ref="CC55" ca="1">IF($A55&lt;&gt;TXT_Zuord,"",IF(ISBLANK($B55),"Keine Res_Id",SUMIFS(INDIRECT(CONCATENATE(ADDRESS(ZuordFirstRow,(ZuordFirstTiColumnNr+MATCH(CC$1,AllZuordWochStart,0)-1),,,"Zuordnung_Ressourcen"),":",ADDRESS(ZuordLastRow,(ZuordFirstTiColumnNr+MATCH(CC$1,AllZuordWochStart,0)-1)))),AllZuordResId,$B55)))</f>
        <v>0</v>
      </c>
      <c r="CD55" s="87" cm="1">
        <f t="array" aca="1" ref="CD55" ca="1">IF($A55&lt;&gt;TXT_Zuord,"",IF(ISBLANK($B55),"Keine Res_Id",SUMIFS(INDIRECT(CONCATENATE(ADDRESS(ZuordFirstRow,(ZuordFirstTiColumnNr+MATCH(CD$1,AllZuordWochStart,0)-1),,,"Zuordnung_Ressourcen"),":",ADDRESS(ZuordLastRow,(ZuordFirstTiColumnNr+MATCH(CD$1,AllZuordWochStart,0)-1)))),AllZuordResId,$B55)))</f>
        <v>0</v>
      </c>
      <c r="CE55" s="87" cm="1">
        <f t="array" aca="1" ref="CE55" ca="1">IF($A55&lt;&gt;TXT_Zuord,"",IF(ISBLANK($B55),"Keine Res_Id",SUMIFS(INDIRECT(CONCATENATE(ADDRESS(ZuordFirstRow,(ZuordFirstTiColumnNr+MATCH(CE$1,AllZuordWochStart,0)-1),,,"Zuordnung_Ressourcen"),":",ADDRESS(ZuordLastRow,(ZuordFirstTiColumnNr+MATCH(CE$1,AllZuordWochStart,0)-1)))),AllZuordResId,$B55)))</f>
        <v>0</v>
      </c>
      <c r="CF55" s="87" cm="1">
        <f t="array" aca="1" ref="CF55" ca="1">IF($A55&lt;&gt;TXT_Zuord,"",IF(ISBLANK($B55),"Keine Res_Id",SUMIFS(INDIRECT(CONCATENATE(ADDRESS(ZuordFirstRow,(ZuordFirstTiColumnNr+MATCH(CF$1,AllZuordWochStart,0)-1),,,"Zuordnung_Ressourcen"),":",ADDRESS(ZuordLastRow,(ZuordFirstTiColumnNr+MATCH(CF$1,AllZuordWochStart,0)-1)))),AllZuordResId,$B55)))</f>
        <v>0</v>
      </c>
      <c r="CG55" s="87" cm="1">
        <f t="array" aca="1" ref="CG55" ca="1">IF($A55&lt;&gt;TXT_Zuord,"",IF(ISBLANK($B55),"Keine Res_Id",SUMIFS(INDIRECT(CONCATENATE(ADDRESS(ZuordFirstRow,(ZuordFirstTiColumnNr+MATCH(CG$1,AllZuordWochStart,0)-1),,,"Zuordnung_Ressourcen"),":",ADDRESS(ZuordLastRow,(ZuordFirstTiColumnNr+MATCH(CG$1,AllZuordWochStart,0)-1)))),AllZuordResId,$B55)))</f>
        <v>0</v>
      </c>
      <c r="CH55" s="87" cm="1">
        <f t="array" aca="1" ref="CH55" ca="1">IF($A55&lt;&gt;TXT_Zuord,"",IF(ISBLANK($B55),"Keine Res_Id",SUMIFS(INDIRECT(CONCATENATE(ADDRESS(ZuordFirstRow,(ZuordFirstTiColumnNr+MATCH(CH$1,AllZuordWochStart,0)-1),,,"Zuordnung_Ressourcen"),":",ADDRESS(ZuordLastRow,(ZuordFirstTiColumnNr+MATCH(CH$1,AllZuordWochStart,0)-1)))),AllZuordResId,$B55)))</f>
        <v>0</v>
      </c>
      <c r="CI55" s="87" cm="1">
        <f t="array" aca="1" ref="CI55" ca="1">IF($A55&lt;&gt;TXT_Zuord,"",IF(ISBLANK($B55),"Keine Res_Id",SUMIFS(INDIRECT(CONCATENATE(ADDRESS(ZuordFirstRow,(ZuordFirstTiColumnNr+MATCH(CI$1,AllZuordWochStart,0)-1),,,"Zuordnung_Ressourcen"),":",ADDRESS(ZuordLastRow,(ZuordFirstTiColumnNr+MATCH(CI$1,AllZuordWochStart,0)-1)))),AllZuordResId,$B55)))</f>
        <v>0</v>
      </c>
      <c r="CJ55" s="87" cm="1">
        <f t="array" aca="1" ref="CJ55" ca="1">IF($A55&lt;&gt;TXT_Zuord,"",IF(ISBLANK($B55),"Keine Res_Id",SUMIFS(INDIRECT(CONCATENATE(ADDRESS(ZuordFirstRow,(ZuordFirstTiColumnNr+MATCH(CJ$1,AllZuordWochStart,0)-1),,,"Zuordnung_Ressourcen"),":",ADDRESS(ZuordLastRow,(ZuordFirstTiColumnNr+MATCH(CJ$1,AllZuordWochStart,0)-1)))),AllZuordResId,$B55)))</f>
        <v>0</v>
      </c>
      <c r="CK55" s="87" cm="1">
        <f t="array" aca="1" ref="CK55" ca="1">IF($A55&lt;&gt;TXT_Zuord,"",IF(ISBLANK($B55),"Keine Res_Id",SUMIFS(INDIRECT(CONCATENATE(ADDRESS(ZuordFirstRow,(ZuordFirstTiColumnNr+MATCH(CK$1,AllZuordWochStart,0)-1),,,"Zuordnung_Ressourcen"),":",ADDRESS(ZuordLastRow,(ZuordFirstTiColumnNr+MATCH(CK$1,AllZuordWochStart,0)-1)))),AllZuordResId,$B55)))</f>
        <v>0</v>
      </c>
      <c r="CL55" s="87" cm="1">
        <f t="array" aca="1" ref="CL55" ca="1">IF($A55&lt;&gt;TXT_Zuord,"",IF(ISBLANK($B55),"Keine Res_Id",SUMIFS(INDIRECT(CONCATENATE(ADDRESS(ZuordFirstRow,(ZuordFirstTiColumnNr+MATCH(CL$1,AllZuordWochStart,0)-1),,,"Zuordnung_Ressourcen"),":",ADDRESS(ZuordLastRow,(ZuordFirstTiColumnNr+MATCH(CL$1,AllZuordWochStart,0)-1)))),AllZuordResId,$B55)))</f>
        <v>0</v>
      </c>
      <c r="CM55" s="87" cm="1">
        <f t="array" aca="1" ref="CM55" ca="1">IF($A55&lt;&gt;TXT_Zuord,"",IF(ISBLANK($B55),"Keine Res_Id",SUMIFS(INDIRECT(CONCATENATE(ADDRESS(ZuordFirstRow,(ZuordFirstTiColumnNr+MATCH(CM$1,AllZuordWochStart,0)-1),,,"Zuordnung_Ressourcen"),":",ADDRESS(ZuordLastRow,(ZuordFirstTiColumnNr+MATCH(CM$1,AllZuordWochStart,0)-1)))),AllZuordResId,$B55)))</f>
        <v>0</v>
      </c>
      <c r="CN55" s="87" cm="1">
        <f t="array" aca="1" ref="CN55" ca="1">IF($A55&lt;&gt;TXT_Zuord,"",IF(ISBLANK($B55),"Keine Res_Id",SUMIFS(INDIRECT(CONCATENATE(ADDRESS(ZuordFirstRow,(ZuordFirstTiColumnNr+MATCH(CN$1,AllZuordWochStart,0)-1),,,"Zuordnung_Ressourcen"),":",ADDRESS(ZuordLastRow,(ZuordFirstTiColumnNr+MATCH(CN$1,AllZuordWochStart,0)-1)))),AllZuordResId,$B55)))</f>
        <v>0</v>
      </c>
      <c r="CO55" s="87" cm="1">
        <f t="array" aca="1" ref="CO55" ca="1">IF($A55&lt;&gt;TXT_Zuord,"",IF(ISBLANK($B55),"Keine Res_Id",SUMIFS(INDIRECT(CONCATENATE(ADDRESS(ZuordFirstRow,(ZuordFirstTiColumnNr+MATCH(CO$1,AllZuordWochStart,0)-1),,,"Zuordnung_Ressourcen"),":",ADDRESS(ZuordLastRow,(ZuordFirstTiColumnNr+MATCH(CO$1,AllZuordWochStart,0)-1)))),AllZuordResId,$B55)))</f>
        <v>0</v>
      </c>
      <c r="CP55" s="87" cm="1">
        <f t="array" aca="1" ref="CP55" ca="1">IF($A55&lt;&gt;TXT_Zuord,"",IF(ISBLANK($B55),"Keine Res_Id",SUMIFS(INDIRECT(CONCATENATE(ADDRESS(ZuordFirstRow,(ZuordFirstTiColumnNr+MATCH(CP$1,AllZuordWochStart,0)-1),,,"Zuordnung_Ressourcen"),":",ADDRESS(ZuordLastRow,(ZuordFirstTiColumnNr+MATCH(CP$1,AllZuordWochStart,0)-1)))),AllZuordResId,$B55)))</f>
        <v>0</v>
      </c>
      <c r="CQ55" s="87" cm="1">
        <f t="array" aca="1" ref="CQ55" ca="1">IF($A55&lt;&gt;TXT_Zuord,"",IF(ISBLANK($B55),"Keine Res_Id",SUMIFS(INDIRECT(CONCATENATE(ADDRESS(ZuordFirstRow,(ZuordFirstTiColumnNr+MATCH(CQ$1,AllZuordWochStart,0)-1),,,"Zuordnung_Ressourcen"),":",ADDRESS(ZuordLastRow,(ZuordFirstTiColumnNr+MATCH(CQ$1,AllZuordWochStart,0)-1)))),AllZuordResId,$B55)))</f>
        <v>0</v>
      </c>
      <c r="CR55" s="87" cm="1">
        <f t="array" aca="1" ref="CR55" ca="1">IF($A55&lt;&gt;TXT_Zuord,"",IF(ISBLANK($B55),"Keine Res_Id",SUMIFS(INDIRECT(CONCATENATE(ADDRESS(ZuordFirstRow,(ZuordFirstTiColumnNr+MATCH(CR$1,AllZuordWochStart,0)-1),,,"Zuordnung_Ressourcen"),":",ADDRESS(ZuordLastRow,(ZuordFirstTiColumnNr+MATCH(CR$1,AllZuordWochStart,0)-1)))),AllZuordResId,$B55)))</f>
        <v>0</v>
      </c>
      <c r="CS55" s="87" cm="1">
        <f t="array" aca="1" ref="CS55" ca="1">IF($A55&lt;&gt;TXT_Zuord,"",IF(ISBLANK($B55),"Keine Res_Id",SUMIFS(INDIRECT(CONCATENATE(ADDRESS(ZuordFirstRow,(ZuordFirstTiColumnNr+MATCH(CS$1,AllZuordWochStart,0)-1),,,"Zuordnung_Ressourcen"),":",ADDRESS(ZuordLastRow,(ZuordFirstTiColumnNr+MATCH(CS$1,AllZuordWochStart,0)-1)))),AllZuordResId,$B55)))</f>
        <v>0</v>
      </c>
      <c r="CT55" s="87" cm="1">
        <f t="array" aca="1" ref="CT55" ca="1">IF($A55&lt;&gt;TXT_Zuord,"",IF(ISBLANK($B55),"Keine Res_Id",SUMIFS(INDIRECT(CONCATENATE(ADDRESS(ZuordFirstRow,(ZuordFirstTiColumnNr+MATCH(CT$1,AllZuordWochStart,0)-1),,,"Zuordnung_Ressourcen"),":",ADDRESS(ZuordLastRow,(ZuordFirstTiColumnNr+MATCH(CT$1,AllZuordWochStart,0)-1)))),AllZuordResId,$B55)))</f>
        <v>0</v>
      </c>
      <c r="CU55" s="87" cm="1">
        <f t="array" aca="1" ref="CU55" ca="1">IF($A55&lt;&gt;TXT_Zuord,"",IF(ISBLANK($B55),"Keine Res_Id",SUMIFS(INDIRECT(CONCATENATE(ADDRESS(ZuordFirstRow,(ZuordFirstTiColumnNr+MATCH(CU$1,AllZuordWochStart,0)-1),,,"Zuordnung_Ressourcen"),":",ADDRESS(ZuordLastRow,(ZuordFirstTiColumnNr+MATCH(CU$1,AllZuordWochStart,0)-1)))),AllZuordResId,$B55)))</f>
        <v>0</v>
      </c>
      <c r="CV55" s="87" cm="1">
        <f t="array" aca="1" ref="CV55" ca="1">IF($A55&lt;&gt;TXT_Zuord,"",IF(ISBLANK($B55),"Keine Res_Id",SUMIFS(INDIRECT(CONCATENATE(ADDRESS(ZuordFirstRow,(ZuordFirstTiColumnNr+MATCH(CV$1,AllZuordWochStart,0)-1),,,"Zuordnung_Ressourcen"),":",ADDRESS(ZuordLastRow,(ZuordFirstTiColumnNr+MATCH(CV$1,AllZuordWochStart,0)-1)))),AllZuordResId,$B55)))</f>
        <v>0</v>
      </c>
      <c r="CW55" s="87" cm="1">
        <f t="array" aca="1" ref="CW55" ca="1">IF($A55&lt;&gt;TXT_Zuord,"",IF(ISBLANK($B55),"Keine Res_Id",SUMIFS(INDIRECT(CONCATENATE(ADDRESS(ZuordFirstRow,(ZuordFirstTiColumnNr+MATCH(CW$1,AllZuordWochStart,0)-1),,,"Zuordnung_Ressourcen"),":",ADDRESS(ZuordLastRow,(ZuordFirstTiColumnNr+MATCH(CW$1,AllZuordWochStart,0)-1)))),AllZuordResId,$B55)))</f>
        <v>0</v>
      </c>
      <c r="CX55" s="87" cm="1">
        <f t="array" aca="1" ref="CX55" ca="1">IF($A55&lt;&gt;TXT_Zuord,"",IF(ISBLANK($B55),"Keine Res_Id",SUMIFS(INDIRECT(CONCATENATE(ADDRESS(ZuordFirstRow,(ZuordFirstTiColumnNr+MATCH(CX$1,AllZuordWochStart,0)-1),,,"Zuordnung_Ressourcen"),":",ADDRESS(ZuordLastRow,(ZuordFirstTiColumnNr+MATCH(CX$1,AllZuordWochStart,0)-1)))),AllZuordResId,$B55)))</f>
        <v>0</v>
      </c>
      <c r="CY55" s="87" cm="1">
        <f t="array" aca="1" ref="CY55" ca="1">IF($A55&lt;&gt;TXT_Zuord,"",IF(ISBLANK($B55),"Keine Res_Id",SUMIFS(INDIRECT(CONCATENATE(ADDRESS(ZuordFirstRow,(ZuordFirstTiColumnNr+MATCH(CY$1,AllZuordWochStart,0)-1),,,"Zuordnung_Ressourcen"),":",ADDRESS(ZuordLastRow,(ZuordFirstTiColumnNr+MATCH(CY$1,AllZuordWochStart,0)-1)))),AllZuordResId,$B55)))</f>
        <v>0</v>
      </c>
      <c r="CZ55" s="87" cm="1">
        <f t="array" aca="1" ref="CZ55" ca="1">IF($A55&lt;&gt;TXT_Zuord,"",IF(ISBLANK($B55),"Keine Res_Id",SUMIFS(INDIRECT(CONCATENATE(ADDRESS(ZuordFirstRow,(ZuordFirstTiColumnNr+MATCH(CZ$1,AllZuordWochStart,0)-1),,,"Zuordnung_Ressourcen"),":",ADDRESS(ZuordLastRow,(ZuordFirstTiColumnNr+MATCH(CZ$1,AllZuordWochStart,0)-1)))),AllZuordResId,$B55)))</f>
        <v>0</v>
      </c>
      <c r="DA55" s="87" cm="1">
        <f t="array" aca="1" ref="DA55" ca="1">IF($A55&lt;&gt;TXT_Zuord,"",IF(ISBLANK($B55),"Keine Res_Id",SUMIFS(INDIRECT(CONCATENATE(ADDRESS(ZuordFirstRow,(ZuordFirstTiColumnNr+MATCH(DA$1,AllZuordWochStart,0)-1),,,"Zuordnung_Ressourcen"),":",ADDRESS(ZuordLastRow,(ZuordFirstTiColumnNr+MATCH(DA$1,AllZuordWochStart,0)-1)))),AllZuordResId,$B55)))</f>
        <v>0</v>
      </c>
      <c r="DB55" s="87" cm="1">
        <f t="array" aca="1" ref="DB55" ca="1">IF($A55&lt;&gt;TXT_Zuord,"",IF(ISBLANK($B55),"Keine Res_Id",SUMIFS(INDIRECT(CONCATENATE(ADDRESS(ZuordFirstRow,(ZuordFirstTiColumnNr+MATCH(DB$1,AllZuordWochStart,0)-1),,,"Zuordnung_Ressourcen"),":",ADDRESS(ZuordLastRow,(ZuordFirstTiColumnNr+MATCH(DB$1,AllZuordWochStart,0)-1)))),AllZuordResId,$B55)))</f>
        <v>0</v>
      </c>
      <c r="DC55" s="87" cm="1">
        <f t="array" aca="1" ref="DC55" ca="1">IF($A55&lt;&gt;TXT_Zuord,"",IF(ISBLANK($B55),"Keine Res_Id",SUMIFS(INDIRECT(CONCATENATE(ADDRESS(ZuordFirstRow,(ZuordFirstTiColumnNr+MATCH(DC$1,AllZuordWochStart,0)-1),,,"Zuordnung_Ressourcen"),":",ADDRESS(ZuordLastRow,(ZuordFirstTiColumnNr+MATCH(DC$1,AllZuordWochStart,0)-1)))),AllZuordResId,$B55)))</f>
        <v>0</v>
      </c>
      <c r="DD55" s="87" cm="1">
        <f t="array" aca="1" ref="DD55" ca="1">IF($A55&lt;&gt;TXT_Zuord,"",IF(ISBLANK($B55),"Keine Res_Id",SUMIFS(INDIRECT(CONCATENATE(ADDRESS(ZuordFirstRow,(ZuordFirstTiColumnNr+MATCH(DD$1,AllZuordWochStart,0)-1),,,"Zuordnung_Ressourcen"),":",ADDRESS(ZuordLastRow,(ZuordFirstTiColumnNr+MATCH(DD$1,AllZuordWochStart,0)-1)))),AllZuordResId,$B55)))</f>
        <v>0</v>
      </c>
      <c r="DE55" s="87" cm="1">
        <f t="array" aca="1" ref="DE55" ca="1">IF($A55&lt;&gt;TXT_Zuord,"",IF(ISBLANK($B55),"Keine Res_Id",SUMIFS(INDIRECT(CONCATENATE(ADDRESS(ZuordFirstRow,(ZuordFirstTiColumnNr+MATCH(DE$1,AllZuordWochStart,0)-1),,,"Zuordnung_Ressourcen"),":",ADDRESS(ZuordLastRow,(ZuordFirstTiColumnNr+MATCH(DE$1,AllZuordWochStart,0)-1)))),AllZuordResId,$B55)))</f>
        <v>0</v>
      </c>
      <c r="DF55" s="87" cm="1">
        <f t="array" aca="1" ref="DF55" ca="1">IF($A55&lt;&gt;TXT_Zuord,"",IF(ISBLANK($B55),"Keine Res_Id",SUMIFS(INDIRECT(CONCATENATE(ADDRESS(ZuordFirstRow,(ZuordFirstTiColumnNr+MATCH(DF$1,AllZuordWochStart,0)-1),,,"Zuordnung_Ressourcen"),":",ADDRESS(ZuordLastRow,(ZuordFirstTiColumnNr+MATCH(DF$1,AllZuordWochStart,0)-1)))),AllZuordResId,$B55)))</f>
        <v>0</v>
      </c>
      <c r="DG55" s="87" cm="1">
        <f t="array" aca="1" ref="DG55" ca="1">IF($A55&lt;&gt;TXT_Zuord,"",IF(ISBLANK($B55),"Keine Res_Id",SUMIFS(INDIRECT(CONCATENATE(ADDRESS(ZuordFirstRow,(ZuordFirstTiColumnNr+MATCH(DG$1,AllZuordWochStart,0)-1),,,"Zuordnung_Ressourcen"),":",ADDRESS(ZuordLastRow,(ZuordFirstTiColumnNr+MATCH(DG$1,AllZuordWochStart,0)-1)))),AllZuordResId,$B55)))</f>
        <v>0</v>
      </c>
    </row>
    <row r="56" spans="1:111" s="23" customFormat="1" ht="16.5" x14ac:dyDescent="0.3">
      <c r="A56" s="74" t="s">
        <v>100</v>
      </c>
      <c r="B56" s="69"/>
      <c r="C56" s="65"/>
      <c r="D56" s="65"/>
      <c r="E56" s="65"/>
      <c r="F56" s="65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</row>
    <row r="57" spans="1:111" s="23" customFormat="1" ht="16.5" x14ac:dyDescent="0.3">
      <c r="A57" s="74" t="s">
        <v>101</v>
      </c>
      <c r="B57" s="87">
        <f>B56</f>
        <v>0</v>
      </c>
      <c r="C57" s="90">
        <f>C56</f>
        <v>0</v>
      </c>
      <c r="D57" s="90">
        <f>D56</f>
        <v>0</v>
      </c>
      <c r="E57" s="90">
        <f>E56</f>
        <v>0</v>
      </c>
      <c r="F57" s="90">
        <f>F56</f>
        <v>0</v>
      </c>
      <c r="G57" s="87" cm="1">
        <f t="array" aca="1" ref="G57" ca="1">IF($A57&lt;&gt;TXT_Zuord,"",IF(ISBLANK($B57),"Keine Res_Id",SUMIFS(INDIRECT(CONCATENATE(ADDRESS(ZuordFirstRow,(ZuordFirstTiColumnNr+MATCH(G$1,AllZuordWochStart,0)-1),,,"Zuordnung_Ressourcen"),":",ADDRESS(ZuordLastRow,(ZuordFirstTiColumnNr+MATCH(G$1,AllZuordWochStart,0)-1)))),AllZuordResId,$B57)))</f>
        <v>0</v>
      </c>
      <c r="H57" s="87" cm="1">
        <f t="array" aca="1" ref="H57" ca="1">IF($A57&lt;&gt;TXT_Zuord,"",IF(ISBLANK($B57),"Keine Res_Id",SUMIFS(INDIRECT(CONCATENATE(ADDRESS(ZuordFirstRow,(ZuordFirstTiColumnNr+MATCH(H$1,AllZuordWochStart,0)-1),,,"Zuordnung_Ressourcen"),":",ADDRESS(ZuordLastRow,(ZuordFirstTiColumnNr+MATCH(H$1,AllZuordWochStart,0)-1)))),AllZuordResId,$B57)))</f>
        <v>0</v>
      </c>
      <c r="I57" s="87" cm="1">
        <f t="array" aca="1" ref="I57" ca="1">IF($A57&lt;&gt;TXT_Zuord,"",IF(ISBLANK($B57),"Keine Res_Id",SUMIFS(INDIRECT(CONCATENATE(ADDRESS(ZuordFirstRow,(ZuordFirstTiColumnNr+MATCH(I$1,AllZuordWochStart,0)-1),,,"Zuordnung_Ressourcen"),":",ADDRESS(ZuordLastRow,(ZuordFirstTiColumnNr+MATCH(I$1,AllZuordWochStart,0)-1)))),AllZuordResId,$B57)))</f>
        <v>0</v>
      </c>
      <c r="J57" s="87" cm="1">
        <f t="array" aca="1" ref="J57" ca="1">IF($A57&lt;&gt;TXT_Zuord,"",IF(ISBLANK($B57),"Keine Res_Id",SUMIFS(INDIRECT(CONCATENATE(ADDRESS(ZuordFirstRow,(ZuordFirstTiColumnNr+MATCH(J$1,AllZuordWochStart,0)-1),,,"Zuordnung_Ressourcen"),":",ADDRESS(ZuordLastRow,(ZuordFirstTiColumnNr+MATCH(J$1,AllZuordWochStart,0)-1)))),AllZuordResId,$B57)))</f>
        <v>0</v>
      </c>
      <c r="K57" s="87" cm="1">
        <f t="array" aca="1" ref="K57" ca="1">IF($A57&lt;&gt;TXT_Zuord,"",IF(ISBLANK($B57),"Keine Res_Id",SUMIFS(INDIRECT(CONCATENATE(ADDRESS(ZuordFirstRow,(ZuordFirstTiColumnNr+MATCH(K$1,AllZuordWochStart,0)-1),,,"Zuordnung_Ressourcen"),":",ADDRESS(ZuordLastRow,(ZuordFirstTiColumnNr+MATCH(K$1,AllZuordWochStart,0)-1)))),AllZuordResId,$B57)))</f>
        <v>0</v>
      </c>
      <c r="L57" s="87" cm="1">
        <f t="array" aca="1" ref="L57" ca="1">IF($A57&lt;&gt;TXT_Zuord,"",IF(ISBLANK($B57),"Keine Res_Id",SUMIFS(INDIRECT(CONCATENATE(ADDRESS(ZuordFirstRow,(ZuordFirstTiColumnNr+MATCH(L$1,AllZuordWochStart,0)-1),,,"Zuordnung_Ressourcen"),":",ADDRESS(ZuordLastRow,(ZuordFirstTiColumnNr+MATCH(L$1,AllZuordWochStart,0)-1)))),AllZuordResId,$B57)))</f>
        <v>0</v>
      </c>
      <c r="M57" s="87" cm="1">
        <f t="array" aca="1" ref="M57" ca="1">IF($A57&lt;&gt;TXT_Zuord,"",IF(ISBLANK($B57),"Keine Res_Id",SUMIFS(INDIRECT(CONCATENATE(ADDRESS(ZuordFirstRow,(ZuordFirstTiColumnNr+MATCH(M$1,AllZuordWochStart,0)-1),,,"Zuordnung_Ressourcen"),":",ADDRESS(ZuordLastRow,(ZuordFirstTiColumnNr+MATCH(M$1,AllZuordWochStart,0)-1)))),AllZuordResId,$B57)))</f>
        <v>0</v>
      </c>
      <c r="N57" s="87" cm="1">
        <f t="array" aca="1" ref="N57" ca="1">IF($A57&lt;&gt;TXT_Zuord,"",IF(ISBLANK($B57),"Keine Res_Id",SUMIFS(INDIRECT(CONCATENATE(ADDRESS(ZuordFirstRow,(ZuordFirstTiColumnNr+MATCH(N$1,AllZuordWochStart,0)-1),,,"Zuordnung_Ressourcen"),":",ADDRESS(ZuordLastRow,(ZuordFirstTiColumnNr+MATCH(N$1,AllZuordWochStart,0)-1)))),AllZuordResId,$B57)))</f>
        <v>0</v>
      </c>
      <c r="O57" s="87" cm="1">
        <f t="array" aca="1" ref="O57" ca="1">IF($A57&lt;&gt;TXT_Zuord,"",IF(ISBLANK($B57),"Keine Res_Id",SUMIFS(INDIRECT(CONCATENATE(ADDRESS(ZuordFirstRow,(ZuordFirstTiColumnNr+MATCH(O$1,AllZuordWochStart,0)-1),,,"Zuordnung_Ressourcen"),":",ADDRESS(ZuordLastRow,(ZuordFirstTiColumnNr+MATCH(O$1,AllZuordWochStart,0)-1)))),AllZuordResId,$B57)))</f>
        <v>0</v>
      </c>
      <c r="P57" s="87" cm="1">
        <f t="array" aca="1" ref="P57" ca="1">IF($A57&lt;&gt;TXT_Zuord,"",IF(ISBLANK($B57),"Keine Res_Id",SUMIFS(INDIRECT(CONCATENATE(ADDRESS(ZuordFirstRow,(ZuordFirstTiColumnNr+MATCH(P$1,AllZuordWochStart,0)-1),,,"Zuordnung_Ressourcen"),":",ADDRESS(ZuordLastRow,(ZuordFirstTiColumnNr+MATCH(P$1,AllZuordWochStart,0)-1)))),AllZuordResId,$B57)))</f>
        <v>0</v>
      </c>
      <c r="Q57" s="87" cm="1">
        <f t="array" aca="1" ref="Q57" ca="1">IF($A57&lt;&gt;TXT_Zuord,"",IF(ISBLANK($B57),"Keine Res_Id",SUMIFS(INDIRECT(CONCATENATE(ADDRESS(ZuordFirstRow,(ZuordFirstTiColumnNr+MATCH(Q$1,AllZuordWochStart,0)-1),,,"Zuordnung_Ressourcen"),":",ADDRESS(ZuordLastRow,(ZuordFirstTiColumnNr+MATCH(Q$1,AllZuordWochStart,0)-1)))),AllZuordResId,$B57)))</f>
        <v>0</v>
      </c>
      <c r="R57" s="87" cm="1">
        <f t="array" aca="1" ref="R57" ca="1">IF($A57&lt;&gt;TXT_Zuord,"",IF(ISBLANK($B57),"Keine Res_Id",SUMIFS(INDIRECT(CONCATENATE(ADDRESS(ZuordFirstRow,(ZuordFirstTiColumnNr+MATCH(R$1,AllZuordWochStart,0)-1),,,"Zuordnung_Ressourcen"),":",ADDRESS(ZuordLastRow,(ZuordFirstTiColumnNr+MATCH(R$1,AllZuordWochStart,0)-1)))),AllZuordResId,$B57)))</f>
        <v>0</v>
      </c>
      <c r="S57" s="87" cm="1">
        <f t="array" aca="1" ref="S57" ca="1">IF($A57&lt;&gt;TXT_Zuord,"",IF(ISBLANK($B57),"Keine Res_Id",SUMIFS(INDIRECT(CONCATENATE(ADDRESS(ZuordFirstRow,(ZuordFirstTiColumnNr+MATCH(S$1,AllZuordWochStart,0)-1),,,"Zuordnung_Ressourcen"),":",ADDRESS(ZuordLastRow,(ZuordFirstTiColumnNr+MATCH(S$1,AllZuordWochStart,0)-1)))),AllZuordResId,$B57)))</f>
        <v>0</v>
      </c>
      <c r="T57" s="87" cm="1">
        <f t="array" aca="1" ref="T57" ca="1">IF($A57&lt;&gt;TXT_Zuord,"",IF(ISBLANK($B57),"Keine Res_Id",SUMIFS(INDIRECT(CONCATENATE(ADDRESS(ZuordFirstRow,(ZuordFirstTiColumnNr+MATCH(T$1,AllZuordWochStart,0)-1),,,"Zuordnung_Ressourcen"),":",ADDRESS(ZuordLastRow,(ZuordFirstTiColumnNr+MATCH(T$1,AllZuordWochStart,0)-1)))),AllZuordResId,$B57)))</f>
        <v>0</v>
      </c>
      <c r="U57" s="87" cm="1">
        <f t="array" aca="1" ref="U57" ca="1">IF($A57&lt;&gt;TXT_Zuord,"",IF(ISBLANK($B57),"Keine Res_Id",SUMIFS(INDIRECT(CONCATENATE(ADDRESS(ZuordFirstRow,(ZuordFirstTiColumnNr+MATCH(U$1,AllZuordWochStart,0)-1),,,"Zuordnung_Ressourcen"),":",ADDRESS(ZuordLastRow,(ZuordFirstTiColumnNr+MATCH(U$1,AllZuordWochStart,0)-1)))),AllZuordResId,$B57)))</f>
        <v>0</v>
      </c>
      <c r="V57" s="87" cm="1">
        <f t="array" aca="1" ref="V57" ca="1">IF($A57&lt;&gt;TXT_Zuord,"",IF(ISBLANK($B57),"Keine Res_Id",SUMIFS(INDIRECT(CONCATENATE(ADDRESS(ZuordFirstRow,(ZuordFirstTiColumnNr+MATCH(V$1,AllZuordWochStart,0)-1),,,"Zuordnung_Ressourcen"),":",ADDRESS(ZuordLastRow,(ZuordFirstTiColumnNr+MATCH(V$1,AllZuordWochStart,0)-1)))),AllZuordResId,$B57)))</f>
        <v>0</v>
      </c>
      <c r="W57" s="87" cm="1">
        <f t="array" aca="1" ref="W57" ca="1">IF($A57&lt;&gt;TXT_Zuord,"",IF(ISBLANK($B57),"Keine Res_Id",SUMIFS(INDIRECT(CONCATENATE(ADDRESS(ZuordFirstRow,(ZuordFirstTiColumnNr+MATCH(W$1,AllZuordWochStart,0)-1),,,"Zuordnung_Ressourcen"),":",ADDRESS(ZuordLastRow,(ZuordFirstTiColumnNr+MATCH(W$1,AllZuordWochStart,0)-1)))),AllZuordResId,$B57)))</f>
        <v>0</v>
      </c>
      <c r="X57" s="87" cm="1">
        <f t="array" aca="1" ref="X57" ca="1">IF($A57&lt;&gt;TXT_Zuord,"",IF(ISBLANK($B57),"Keine Res_Id",SUMIFS(INDIRECT(CONCATENATE(ADDRESS(ZuordFirstRow,(ZuordFirstTiColumnNr+MATCH(X$1,AllZuordWochStart,0)-1),,,"Zuordnung_Ressourcen"),":",ADDRESS(ZuordLastRow,(ZuordFirstTiColumnNr+MATCH(X$1,AllZuordWochStart,0)-1)))),AllZuordResId,$B57)))</f>
        <v>0</v>
      </c>
      <c r="Y57" s="87" cm="1">
        <f t="array" aca="1" ref="Y57" ca="1">IF($A57&lt;&gt;TXT_Zuord,"",IF(ISBLANK($B57),"Keine Res_Id",SUMIFS(INDIRECT(CONCATENATE(ADDRESS(ZuordFirstRow,(ZuordFirstTiColumnNr+MATCH(Y$1,AllZuordWochStart,0)-1),,,"Zuordnung_Ressourcen"),":",ADDRESS(ZuordLastRow,(ZuordFirstTiColumnNr+MATCH(Y$1,AllZuordWochStart,0)-1)))),AllZuordResId,$B57)))</f>
        <v>0</v>
      </c>
      <c r="Z57" s="87" cm="1">
        <f t="array" aca="1" ref="Z57" ca="1">IF($A57&lt;&gt;TXT_Zuord,"",IF(ISBLANK($B57),"Keine Res_Id",SUMIFS(INDIRECT(CONCATENATE(ADDRESS(ZuordFirstRow,(ZuordFirstTiColumnNr+MATCH(Z$1,AllZuordWochStart,0)-1),,,"Zuordnung_Ressourcen"),":",ADDRESS(ZuordLastRow,(ZuordFirstTiColumnNr+MATCH(Z$1,AllZuordWochStart,0)-1)))),AllZuordResId,$B57)))</f>
        <v>0</v>
      </c>
      <c r="AA57" s="87" cm="1">
        <f t="array" aca="1" ref="AA57" ca="1">IF($A57&lt;&gt;TXT_Zuord,"",IF(ISBLANK($B57),"Keine Res_Id",SUMIFS(INDIRECT(CONCATENATE(ADDRESS(ZuordFirstRow,(ZuordFirstTiColumnNr+MATCH(AA$1,AllZuordWochStart,0)-1),,,"Zuordnung_Ressourcen"),":",ADDRESS(ZuordLastRow,(ZuordFirstTiColumnNr+MATCH(AA$1,AllZuordWochStart,0)-1)))),AllZuordResId,$B57)))</f>
        <v>0</v>
      </c>
      <c r="AB57" s="87" cm="1">
        <f t="array" aca="1" ref="AB57" ca="1">IF($A57&lt;&gt;TXT_Zuord,"",IF(ISBLANK($B57),"Keine Res_Id",SUMIFS(INDIRECT(CONCATENATE(ADDRESS(ZuordFirstRow,(ZuordFirstTiColumnNr+MATCH(AB$1,AllZuordWochStart,0)-1),,,"Zuordnung_Ressourcen"),":",ADDRESS(ZuordLastRow,(ZuordFirstTiColumnNr+MATCH(AB$1,AllZuordWochStart,0)-1)))),AllZuordResId,$B57)))</f>
        <v>0</v>
      </c>
      <c r="AC57" s="87" cm="1">
        <f t="array" aca="1" ref="AC57" ca="1">IF($A57&lt;&gt;TXT_Zuord,"",IF(ISBLANK($B57),"Keine Res_Id",SUMIFS(INDIRECT(CONCATENATE(ADDRESS(ZuordFirstRow,(ZuordFirstTiColumnNr+MATCH(AC$1,AllZuordWochStart,0)-1),,,"Zuordnung_Ressourcen"),":",ADDRESS(ZuordLastRow,(ZuordFirstTiColumnNr+MATCH(AC$1,AllZuordWochStart,0)-1)))),AllZuordResId,$B57)))</f>
        <v>0</v>
      </c>
      <c r="AD57" s="87" cm="1">
        <f t="array" aca="1" ref="AD57" ca="1">IF($A57&lt;&gt;TXT_Zuord,"",IF(ISBLANK($B57),"Keine Res_Id",SUMIFS(INDIRECT(CONCATENATE(ADDRESS(ZuordFirstRow,(ZuordFirstTiColumnNr+MATCH(AD$1,AllZuordWochStart,0)-1),,,"Zuordnung_Ressourcen"),":",ADDRESS(ZuordLastRow,(ZuordFirstTiColumnNr+MATCH(AD$1,AllZuordWochStart,0)-1)))),AllZuordResId,$B57)))</f>
        <v>0</v>
      </c>
      <c r="AE57" s="87" cm="1">
        <f t="array" aca="1" ref="AE57" ca="1">IF($A57&lt;&gt;TXT_Zuord,"",IF(ISBLANK($B57),"Keine Res_Id",SUMIFS(INDIRECT(CONCATENATE(ADDRESS(ZuordFirstRow,(ZuordFirstTiColumnNr+MATCH(AE$1,AllZuordWochStart,0)-1),,,"Zuordnung_Ressourcen"),":",ADDRESS(ZuordLastRow,(ZuordFirstTiColumnNr+MATCH(AE$1,AllZuordWochStart,0)-1)))),AllZuordResId,$B57)))</f>
        <v>0</v>
      </c>
      <c r="AF57" s="87" cm="1">
        <f t="array" aca="1" ref="AF57" ca="1">IF($A57&lt;&gt;TXT_Zuord,"",IF(ISBLANK($B57),"Keine Res_Id",SUMIFS(INDIRECT(CONCATENATE(ADDRESS(ZuordFirstRow,(ZuordFirstTiColumnNr+MATCH(AF$1,AllZuordWochStart,0)-1),,,"Zuordnung_Ressourcen"),":",ADDRESS(ZuordLastRow,(ZuordFirstTiColumnNr+MATCH(AF$1,AllZuordWochStart,0)-1)))),AllZuordResId,$B57)))</f>
        <v>0</v>
      </c>
      <c r="AG57" s="87" cm="1">
        <f t="array" aca="1" ref="AG57" ca="1">IF($A57&lt;&gt;TXT_Zuord,"",IF(ISBLANK($B57),"Keine Res_Id",SUMIFS(INDIRECT(CONCATENATE(ADDRESS(ZuordFirstRow,(ZuordFirstTiColumnNr+MATCH(AG$1,AllZuordWochStart,0)-1),,,"Zuordnung_Ressourcen"),":",ADDRESS(ZuordLastRow,(ZuordFirstTiColumnNr+MATCH(AG$1,AllZuordWochStart,0)-1)))),AllZuordResId,$B57)))</f>
        <v>0</v>
      </c>
      <c r="AH57" s="87" cm="1">
        <f t="array" aca="1" ref="AH57" ca="1">IF($A57&lt;&gt;TXT_Zuord,"",IF(ISBLANK($B57),"Keine Res_Id",SUMIFS(INDIRECT(CONCATENATE(ADDRESS(ZuordFirstRow,(ZuordFirstTiColumnNr+MATCH(AH$1,AllZuordWochStart,0)-1),,,"Zuordnung_Ressourcen"),":",ADDRESS(ZuordLastRow,(ZuordFirstTiColumnNr+MATCH(AH$1,AllZuordWochStart,0)-1)))),AllZuordResId,$B57)))</f>
        <v>0</v>
      </c>
      <c r="AI57" s="87" cm="1">
        <f t="array" aca="1" ref="AI57" ca="1">IF($A57&lt;&gt;TXT_Zuord,"",IF(ISBLANK($B57),"Keine Res_Id",SUMIFS(INDIRECT(CONCATENATE(ADDRESS(ZuordFirstRow,(ZuordFirstTiColumnNr+MATCH(AI$1,AllZuordWochStart,0)-1),,,"Zuordnung_Ressourcen"),":",ADDRESS(ZuordLastRow,(ZuordFirstTiColumnNr+MATCH(AI$1,AllZuordWochStart,0)-1)))),AllZuordResId,$B57)))</f>
        <v>0</v>
      </c>
      <c r="AJ57" s="87" cm="1">
        <f t="array" aca="1" ref="AJ57" ca="1">IF($A57&lt;&gt;TXT_Zuord,"",IF(ISBLANK($B57),"Keine Res_Id",SUMIFS(INDIRECT(CONCATENATE(ADDRESS(ZuordFirstRow,(ZuordFirstTiColumnNr+MATCH(AJ$1,AllZuordWochStart,0)-1),,,"Zuordnung_Ressourcen"),":",ADDRESS(ZuordLastRow,(ZuordFirstTiColumnNr+MATCH(AJ$1,AllZuordWochStart,0)-1)))),AllZuordResId,$B57)))</f>
        <v>0</v>
      </c>
      <c r="AK57" s="87" cm="1">
        <f t="array" aca="1" ref="AK57" ca="1">IF($A57&lt;&gt;TXT_Zuord,"",IF(ISBLANK($B57),"Keine Res_Id",SUMIFS(INDIRECT(CONCATENATE(ADDRESS(ZuordFirstRow,(ZuordFirstTiColumnNr+MATCH(AK$1,AllZuordWochStart,0)-1),,,"Zuordnung_Ressourcen"),":",ADDRESS(ZuordLastRow,(ZuordFirstTiColumnNr+MATCH(AK$1,AllZuordWochStart,0)-1)))),AllZuordResId,$B57)))</f>
        <v>0</v>
      </c>
      <c r="AL57" s="87" cm="1">
        <f t="array" aca="1" ref="AL57" ca="1">IF($A57&lt;&gt;TXT_Zuord,"",IF(ISBLANK($B57),"Keine Res_Id",SUMIFS(INDIRECT(CONCATENATE(ADDRESS(ZuordFirstRow,(ZuordFirstTiColumnNr+MATCH(AL$1,AllZuordWochStart,0)-1),,,"Zuordnung_Ressourcen"),":",ADDRESS(ZuordLastRow,(ZuordFirstTiColumnNr+MATCH(AL$1,AllZuordWochStart,0)-1)))),AllZuordResId,$B57)))</f>
        <v>0</v>
      </c>
      <c r="AM57" s="87" cm="1">
        <f t="array" aca="1" ref="AM57" ca="1">IF($A57&lt;&gt;TXT_Zuord,"",IF(ISBLANK($B57),"Keine Res_Id",SUMIFS(INDIRECT(CONCATENATE(ADDRESS(ZuordFirstRow,(ZuordFirstTiColumnNr+MATCH(AM$1,AllZuordWochStart,0)-1),,,"Zuordnung_Ressourcen"),":",ADDRESS(ZuordLastRow,(ZuordFirstTiColumnNr+MATCH(AM$1,AllZuordWochStart,0)-1)))),AllZuordResId,$B57)))</f>
        <v>0</v>
      </c>
      <c r="AN57" s="87" cm="1">
        <f t="array" aca="1" ref="AN57" ca="1">IF($A57&lt;&gt;TXT_Zuord,"",IF(ISBLANK($B57),"Keine Res_Id",SUMIFS(INDIRECT(CONCATENATE(ADDRESS(ZuordFirstRow,(ZuordFirstTiColumnNr+MATCH(AN$1,AllZuordWochStart,0)-1),,,"Zuordnung_Ressourcen"),":",ADDRESS(ZuordLastRow,(ZuordFirstTiColumnNr+MATCH(AN$1,AllZuordWochStart,0)-1)))),AllZuordResId,$B57)))</f>
        <v>0</v>
      </c>
      <c r="AO57" s="87" cm="1">
        <f t="array" aca="1" ref="AO57" ca="1">IF($A57&lt;&gt;TXT_Zuord,"",IF(ISBLANK($B57),"Keine Res_Id",SUMIFS(INDIRECT(CONCATENATE(ADDRESS(ZuordFirstRow,(ZuordFirstTiColumnNr+MATCH(AO$1,AllZuordWochStart,0)-1),,,"Zuordnung_Ressourcen"),":",ADDRESS(ZuordLastRow,(ZuordFirstTiColumnNr+MATCH(AO$1,AllZuordWochStart,0)-1)))),AllZuordResId,$B57)))</f>
        <v>0</v>
      </c>
      <c r="AP57" s="87" cm="1">
        <f t="array" aca="1" ref="AP57" ca="1">IF($A57&lt;&gt;TXT_Zuord,"",IF(ISBLANK($B57),"Keine Res_Id",SUMIFS(INDIRECT(CONCATENATE(ADDRESS(ZuordFirstRow,(ZuordFirstTiColumnNr+MATCH(AP$1,AllZuordWochStart,0)-1),,,"Zuordnung_Ressourcen"),":",ADDRESS(ZuordLastRow,(ZuordFirstTiColumnNr+MATCH(AP$1,AllZuordWochStart,0)-1)))),AllZuordResId,$B57)))</f>
        <v>0</v>
      </c>
      <c r="AQ57" s="87" cm="1">
        <f t="array" aca="1" ref="AQ57" ca="1">IF($A57&lt;&gt;TXT_Zuord,"",IF(ISBLANK($B57),"Keine Res_Id",SUMIFS(INDIRECT(CONCATENATE(ADDRESS(ZuordFirstRow,(ZuordFirstTiColumnNr+MATCH(AQ$1,AllZuordWochStart,0)-1),,,"Zuordnung_Ressourcen"),":",ADDRESS(ZuordLastRow,(ZuordFirstTiColumnNr+MATCH(AQ$1,AllZuordWochStart,0)-1)))),AllZuordResId,$B57)))</f>
        <v>0</v>
      </c>
      <c r="AR57" s="87" cm="1">
        <f t="array" aca="1" ref="AR57" ca="1">IF($A57&lt;&gt;TXT_Zuord,"",IF(ISBLANK($B57),"Keine Res_Id",SUMIFS(INDIRECT(CONCATENATE(ADDRESS(ZuordFirstRow,(ZuordFirstTiColumnNr+MATCH(AR$1,AllZuordWochStart,0)-1),,,"Zuordnung_Ressourcen"),":",ADDRESS(ZuordLastRow,(ZuordFirstTiColumnNr+MATCH(AR$1,AllZuordWochStart,0)-1)))),AllZuordResId,$B57)))</f>
        <v>0</v>
      </c>
      <c r="AS57" s="87" cm="1">
        <f t="array" aca="1" ref="AS57" ca="1">IF($A57&lt;&gt;TXT_Zuord,"",IF(ISBLANK($B57),"Keine Res_Id",SUMIFS(INDIRECT(CONCATENATE(ADDRESS(ZuordFirstRow,(ZuordFirstTiColumnNr+MATCH(AS$1,AllZuordWochStart,0)-1),,,"Zuordnung_Ressourcen"),":",ADDRESS(ZuordLastRow,(ZuordFirstTiColumnNr+MATCH(AS$1,AllZuordWochStart,0)-1)))),AllZuordResId,$B57)))</f>
        <v>0</v>
      </c>
      <c r="AT57" s="87" cm="1">
        <f t="array" aca="1" ref="AT57" ca="1">IF($A57&lt;&gt;TXT_Zuord,"",IF(ISBLANK($B57),"Keine Res_Id",SUMIFS(INDIRECT(CONCATENATE(ADDRESS(ZuordFirstRow,(ZuordFirstTiColumnNr+MATCH(AT$1,AllZuordWochStart,0)-1),,,"Zuordnung_Ressourcen"),":",ADDRESS(ZuordLastRow,(ZuordFirstTiColumnNr+MATCH(AT$1,AllZuordWochStart,0)-1)))),AllZuordResId,$B57)))</f>
        <v>0</v>
      </c>
      <c r="AU57" s="87" cm="1">
        <f t="array" aca="1" ref="AU57" ca="1">IF($A57&lt;&gt;TXT_Zuord,"",IF(ISBLANK($B57),"Keine Res_Id",SUMIFS(INDIRECT(CONCATENATE(ADDRESS(ZuordFirstRow,(ZuordFirstTiColumnNr+MATCH(AU$1,AllZuordWochStart,0)-1),,,"Zuordnung_Ressourcen"),":",ADDRESS(ZuordLastRow,(ZuordFirstTiColumnNr+MATCH(AU$1,AllZuordWochStart,0)-1)))),AllZuordResId,$B57)))</f>
        <v>0</v>
      </c>
      <c r="AV57" s="87" cm="1">
        <f t="array" aca="1" ref="AV57" ca="1">IF($A57&lt;&gt;TXT_Zuord,"",IF(ISBLANK($B57),"Keine Res_Id",SUMIFS(INDIRECT(CONCATENATE(ADDRESS(ZuordFirstRow,(ZuordFirstTiColumnNr+MATCH(AV$1,AllZuordWochStart,0)-1),,,"Zuordnung_Ressourcen"),":",ADDRESS(ZuordLastRow,(ZuordFirstTiColumnNr+MATCH(AV$1,AllZuordWochStart,0)-1)))),AllZuordResId,$B57)))</f>
        <v>0</v>
      </c>
      <c r="AW57" s="87" cm="1">
        <f t="array" aca="1" ref="AW57" ca="1">IF($A57&lt;&gt;TXT_Zuord,"",IF(ISBLANK($B57),"Keine Res_Id",SUMIFS(INDIRECT(CONCATENATE(ADDRESS(ZuordFirstRow,(ZuordFirstTiColumnNr+MATCH(AW$1,AllZuordWochStart,0)-1),,,"Zuordnung_Ressourcen"),":",ADDRESS(ZuordLastRow,(ZuordFirstTiColumnNr+MATCH(AW$1,AllZuordWochStart,0)-1)))),AllZuordResId,$B57)))</f>
        <v>0</v>
      </c>
      <c r="AX57" s="87" cm="1">
        <f t="array" aca="1" ref="AX57" ca="1">IF($A57&lt;&gt;TXT_Zuord,"",IF(ISBLANK($B57),"Keine Res_Id",SUMIFS(INDIRECT(CONCATENATE(ADDRESS(ZuordFirstRow,(ZuordFirstTiColumnNr+MATCH(AX$1,AllZuordWochStart,0)-1),,,"Zuordnung_Ressourcen"),":",ADDRESS(ZuordLastRow,(ZuordFirstTiColumnNr+MATCH(AX$1,AllZuordWochStart,0)-1)))),AllZuordResId,$B57)))</f>
        <v>0</v>
      </c>
      <c r="AY57" s="87" cm="1">
        <f t="array" aca="1" ref="AY57" ca="1">IF($A57&lt;&gt;TXT_Zuord,"",IF(ISBLANK($B57),"Keine Res_Id",SUMIFS(INDIRECT(CONCATENATE(ADDRESS(ZuordFirstRow,(ZuordFirstTiColumnNr+MATCH(AY$1,AllZuordWochStart,0)-1),,,"Zuordnung_Ressourcen"),":",ADDRESS(ZuordLastRow,(ZuordFirstTiColumnNr+MATCH(AY$1,AllZuordWochStart,0)-1)))),AllZuordResId,$B57)))</f>
        <v>0</v>
      </c>
      <c r="AZ57" s="87" cm="1">
        <f t="array" aca="1" ref="AZ57" ca="1">IF($A57&lt;&gt;TXT_Zuord,"",IF(ISBLANK($B57),"Keine Res_Id",SUMIFS(INDIRECT(CONCATENATE(ADDRESS(ZuordFirstRow,(ZuordFirstTiColumnNr+MATCH(AZ$1,AllZuordWochStart,0)-1),,,"Zuordnung_Ressourcen"),":",ADDRESS(ZuordLastRow,(ZuordFirstTiColumnNr+MATCH(AZ$1,AllZuordWochStart,0)-1)))),AllZuordResId,$B57)))</f>
        <v>0</v>
      </c>
      <c r="BA57" s="87" cm="1">
        <f t="array" aca="1" ref="BA57" ca="1">IF($A57&lt;&gt;TXT_Zuord,"",IF(ISBLANK($B57),"Keine Res_Id",SUMIFS(INDIRECT(CONCATENATE(ADDRESS(ZuordFirstRow,(ZuordFirstTiColumnNr+MATCH(BA$1,AllZuordWochStart,0)-1),,,"Zuordnung_Ressourcen"),":",ADDRESS(ZuordLastRow,(ZuordFirstTiColumnNr+MATCH(BA$1,AllZuordWochStart,0)-1)))),AllZuordResId,$B57)))</f>
        <v>0</v>
      </c>
      <c r="BB57" s="87" cm="1">
        <f t="array" aca="1" ref="BB57" ca="1">IF($A57&lt;&gt;TXT_Zuord,"",IF(ISBLANK($B57),"Keine Res_Id",SUMIFS(INDIRECT(CONCATENATE(ADDRESS(ZuordFirstRow,(ZuordFirstTiColumnNr+MATCH(BB$1,AllZuordWochStart,0)-1),,,"Zuordnung_Ressourcen"),":",ADDRESS(ZuordLastRow,(ZuordFirstTiColumnNr+MATCH(BB$1,AllZuordWochStart,0)-1)))),AllZuordResId,$B57)))</f>
        <v>0</v>
      </c>
      <c r="BC57" s="87" cm="1">
        <f t="array" aca="1" ref="BC57" ca="1">IF($A57&lt;&gt;TXT_Zuord,"",IF(ISBLANK($B57),"Keine Res_Id",SUMIFS(INDIRECT(CONCATENATE(ADDRESS(ZuordFirstRow,(ZuordFirstTiColumnNr+MATCH(BC$1,AllZuordWochStart,0)-1),,,"Zuordnung_Ressourcen"),":",ADDRESS(ZuordLastRow,(ZuordFirstTiColumnNr+MATCH(BC$1,AllZuordWochStart,0)-1)))),AllZuordResId,$B57)))</f>
        <v>0</v>
      </c>
      <c r="BD57" s="87" cm="1">
        <f t="array" aca="1" ref="BD57" ca="1">IF($A57&lt;&gt;TXT_Zuord,"",IF(ISBLANK($B57),"Keine Res_Id",SUMIFS(INDIRECT(CONCATENATE(ADDRESS(ZuordFirstRow,(ZuordFirstTiColumnNr+MATCH(BD$1,AllZuordWochStart,0)-1),,,"Zuordnung_Ressourcen"),":",ADDRESS(ZuordLastRow,(ZuordFirstTiColumnNr+MATCH(BD$1,AllZuordWochStart,0)-1)))),AllZuordResId,$B57)))</f>
        <v>0</v>
      </c>
      <c r="BE57" s="87" cm="1">
        <f t="array" aca="1" ref="BE57" ca="1">IF($A57&lt;&gt;TXT_Zuord,"",IF(ISBLANK($B57),"Keine Res_Id",SUMIFS(INDIRECT(CONCATENATE(ADDRESS(ZuordFirstRow,(ZuordFirstTiColumnNr+MATCH(BE$1,AllZuordWochStart,0)-1),,,"Zuordnung_Ressourcen"),":",ADDRESS(ZuordLastRow,(ZuordFirstTiColumnNr+MATCH(BE$1,AllZuordWochStart,0)-1)))),AllZuordResId,$B57)))</f>
        <v>0</v>
      </c>
      <c r="BF57" s="87" cm="1">
        <f t="array" aca="1" ref="BF57" ca="1">IF($A57&lt;&gt;TXT_Zuord,"",IF(ISBLANK($B57),"Keine Res_Id",SUMIFS(INDIRECT(CONCATENATE(ADDRESS(ZuordFirstRow,(ZuordFirstTiColumnNr+MATCH(BF$1,AllZuordWochStart,0)-1),,,"Zuordnung_Ressourcen"),":",ADDRESS(ZuordLastRow,(ZuordFirstTiColumnNr+MATCH(BF$1,AllZuordWochStart,0)-1)))),AllZuordResId,$B57)))</f>
        <v>0</v>
      </c>
      <c r="BG57" s="87" cm="1">
        <f t="array" aca="1" ref="BG57" ca="1">IF($A57&lt;&gt;TXT_Zuord,"",IF(ISBLANK($B57),"Keine Res_Id",SUMIFS(INDIRECT(CONCATENATE(ADDRESS(ZuordFirstRow,(ZuordFirstTiColumnNr+MATCH(BG$1,AllZuordWochStart,0)-1),,,"Zuordnung_Ressourcen"),":",ADDRESS(ZuordLastRow,(ZuordFirstTiColumnNr+MATCH(BG$1,AllZuordWochStart,0)-1)))),AllZuordResId,$B57)))</f>
        <v>0</v>
      </c>
      <c r="BH57" s="87" cm="1">
        <f t="array" aca="1" ref="BH57" ca="1">IF($A57&lt;&gt;TXT_Zuord,"",IF(ISBLANK($B57),"Keine Res_Id",SUMIFS(INDIRECT(CONCATENATE(ADDRESS(ZuordFirstRow,(ZuordFirstTiColumnNr+MATCH(BH$1,AllZuordWochStart,0)-1),,,"Zuordnung_Ressourcen"),":",ADDRESS(ZuordLastRow,(ZuordFirstTiColumnNr+MATCH(BH$1,AllZuordWochStart,0)-1)))),AllZuordResId,$B57)))</f>
        <v>0</v>
      </c>
      <c r="BI57" s="87" cm="1">
        <f t="array" aca="1" ref="BI57" ca="1">IF($A57&lt;&gt;TXT_Zuord,"",IF(ISBLANK($B57),"Keine Res_Id",SUMIFS(INDIRECT(CONCATENATE(ADDRESS(ZuordFirstRow,(ZuordFirstTiColumnNr+MATCH(BI$1,AllZuordWochStart,0)-1),,,"Zuordnung_Ressourcen"),":",ADDRESS(ZuordLastRow,(ZuordFirstTiColumnNr+MATCH(BI$1,AllZuordWochStart,0)-1)))),AllZuordResId,$B57)))</f>
        <v>0</v>
      </c>
      <c r="BJ57" s="87" cm="1">
        <f t="array" aca="1" ref="BJ57" ca="1">IF($A57&lt;&gt;TXT_Zuord,"",IF(ISBLANK($B57),"Keine Res_Id",SUMIFS(INDIRECT(CONCATENATE(ADDRESS(ZuordFirstRow,(ZuordFirstTiColumnNr+MATCH(BJ$1,AllZuordWochStart,0)-1),,,"Zuordnung_Ressourcen"),":",ADDRESS(ZuordLastRow,(ZuordFirstTiColumnNr+MATCH(BJ$1,AllZuordWochStart,0)-1)))),AllZuordResId,$B57)))</f>
        <v>0</v>
      </c>
      <c r="BK57" s="87" cm="1">
        <f t="array" aca="1" ref="BK57" ca="1">IF($A57&lt;&gt;TXT_Zuord,"",IF(ISBLANK($B57),"Keine Res_Id",SUMIFS(INDIRECT(CONCATENATE(ADDRESS(ZuordFirstRow,(ZuordFirstTiColumnNr+MATCH(BK$1,AllZuordWochStart,0)-1),,,"Zuordnung_Ressourcen"),":",ADDRESS(ZuordLastRow,(ZuordFirstTiColumnNr+MATCH(BK$1,AllZuordWochStart,0)-1)))),AllZuordResId,$B57)))</f>
        <v>0</v>
      </c>
      <c r="BL57" s="87" cm="1">
        <f t="array" aca="1" ref="BL57" ca="1">IF($A57&lt;&gt;TXT_Zuord,"",IF(ISBLANK($B57),"Keine Res_Id",SUMIFS(INDIRECT(CONCATENATE(ADDRESS(ZuordFirstRow,(ZuordFirstTiColumnNr+MATCH(BL$1,AllZuordWochStart,0)-1),,,"Zuordnung_Ressourcen"),":",ADDRESS(ZuordLastRow,(ZuordFirstTiColumnNr+MATCH(BL$1,AllZuordWochStart,0)-1)))),AllZuordResId,$B57)))</f>
        <v>0</v>
      </c>
      <c r="BM57" s="87" cm="1">
        <f t="array" aca="1" ref="BM57" ca="1">IF($A57&lt;&gt;TXT_Zuord,"",IF(ISBLANK($B57),"Keine Res_Id",SUMIFS(INDIRECT(CONCATENATE(ADDRESS(ZuordFirstRow,(ZuordFirstTiColumnNr+MATCH(BM$1,AllZuordWochStart,0)-1),,,"Zuordnung_Ressourcen"),":",ADDRESS(ZuordLastRow,(ZuordFirstTiColumnNr+MATCH(BM$1,AllZuordWochStart,0)-1)))),AllZuordResId,$B57)))</f>
        <v>0</v>
      </c>
      <c r="BN57" s="87" cm="1">
        <f t="array" aca="1" ref="BN57" ca="1">IF($A57&lt;&gt;TXT_Zuord,"",IF(ISBLANK($B57),"Keine Res_Id",SUMIFS(INDIRECT(CONCATENATE(ADDRESS(ZuordFirstRow,(ZuordFirstTiColumnNr+MATCH(BN$1,AllZuordWochStart,0)-1),,,"Zuordnung_Ressourcen"),":",ADDRESS(ZuordLastRow,(ZuordFirstTiColumnNr+MATCH(BN$1,AllZuordWochStart,0)-1)))),AllZuordResId,$B57)))</f>
        <v>0</v>
      </c>
      <c r="BO57" s="87" cm="1">
        <f t="array" aca="1" ref="BO57" ca="1">IF($A57&lt;&gt;TXT_Zuord,"",IF(ISBLANK($B57),"Keine Res_Id",SUMIFS(INDIRECT(CONCATENATE(ADDRESS(ZuordFirstRow,(ZuordFirstTiColumnNr+MATCH(BO$1,AllZuordWochStart,0)-1),,,"Zuordnung_Ressourcen"),":",ADDRESS(ZuordLastRow,(ZuordFirstTiColumnNr+MATCH(BO$1,AllZuordWochStart,0)-1)))),AllZuordResId,$B57)))</f>
        <v>0</v>
      </c>
      <c r="BP57" s="87" cm="1">
        <f t="array" aca="1" ref="BP57" ca="1">IF($A57&lt;&gt;TXT_Zuord,"",IF(ISBLANK($B57),"Keine Res_Id",SUMIFS(INDIRECT(CONCATENATE(ADDRESS(ZuordFirstRow,(ZuordFirstTiColumnNr+MATCH(BP$1,AllZuordWochStart,0)-1),,,"Zuordnung_Ressourcen"),":",ADDRESS(ZuordLastRow,(ZuordFirstTiColumnNr+MATCH(BP$1,AllZuordWochStart,0)-1)))),AllZuordResId,$B57)))</f>
        <v>0</v>
      </c>
      <c r="BQ57" s="87" cm="1">
        <f t="array" aca="1" ref="BQ57" ca="1">IF($A57&lt;&gt;TXT_Zuord,"",IF(ISBLANK($B57),"Keine Res_Id",SUMIFS(INDIRECT(CONCATENATE(ADDRESS(ZuordFirstRow,(ZuordFirstTiColumnNr+MATCH(BQ$1,AllZuordWochStart,0)-1),,,"Zuordnung_Ressourcen"),":",ADDRESS(ZuordLastRow,(ZuordFirstTiColumnNr+MATCH(BQ$1,AllZuordWochStart,0)-1)))),AllZuordResId,$B57)))</f>
        <v>0</v>
      </c>
      <c r="BR57" s="87" cm="1">
        <f t="array" aca="1" ref="BR57" ca="1">IF($A57&lt;&gt;TXT_Zuord,"",IF(ISBLANK($B57),"Keine Res_Id",SUMIFS(INDIRECT(CONCATENATE(ADDRESS(ZuordFirstRow,(ZuordFirstTiColumnNr+MATCH(BR$1,AllZuordWochStart,0)-1),,,"Zuordnung_Ressourcen"),":",ADDRESS(ZuordLastRow,(ZuordFirstTiColumnNr+MATCH(BR$1,AllZuordWochStart,0)-1)))),AllZuordResId,$B57)))</f>
        <v>0</v>
      </c>
      <c r="BS57" s="87" cm="1">
        <f t="array" aca="1" ref="BS57" ca="1">IF($A57&lt;&gt;TXT_Zuord,"",IF(ISBLANK($B57),"Keine Res_Id",SUMIFS(INDIRECT(CONCATENATE(ADDRESS(ZuordFirstRow,(ZuordFirstTiColumnNr+MATCH(BS$1,AllZuordWochStart,0)-1),,,"Zuordnung_Ressourcen"),":",ADDRESS(ZuordLastRow,(ZuordFirstTiColumnNr+MATCH(BS$1,AllZuordWochStart,0)-1)))),AllZuordResId,$B57)))</f>
        <v>0</v>
      </c>
      <c r="BT57" s="87" cm="1">
        <f t="array" aca="1" ref="BT57" ca="1">IF($A57&lt;&gt;TXT_Zuord,"",IF(ISBLANK($B57),"Keine Res_Id",SUMIFS(INDIRECT(CONCATENATE(ADDRESS(ZuordFirstRow,(ZuordFirstTiColumnNr+MATCH(BT$1,AllZuordWochStart,0)-1),,,"Zuordnung_Ressourcen"),":",ADDRESS(ZuordLastRow,(ZuordFirstTiColumnNr+MATCH(BT$1,AllZuordWochStart,0)-1)))),AllZuordResId,$B57)))</f>
        <v>0</v>
      </c>
      <c r="BU57" s="87" cm="1">
        <f t="array" aca="1" ref="BU57" ca="1">IF($A57&lt;&gt;TXT_Zuord,"",IF(ISBLANK($B57),"Keine Res_Id",SUMIFS(INDIRECT(CONCATENATE(ADDRESS(ZuordFirstRow,(ZuordFirstTiColumnNr+MATCH(BU$1,AllZuordWochStart,0)-1),,,"Zuordnung_Ressourcen"),":",ADDRESS(ZuordLastRow,(ZuordFirstTiColumnNr+MATCH(BU$1,AllZuordWochStart,0)-1)))),AllZuordResId,$B57)))</f>
        <v>0</v>
      </c>
      <c r="BV57" s="87" cm="1">
        <f t="array" aca="1" ref="BV57" ca="1">IF($A57&lt;&gt;TXT_Zuord,"",IF(ISBLANK($B57),"Keine Res_Id",SUMIFS(INDIRECT(CONCATENATE(ADDRESS(ZuordFirstRow,(ZuordFirstTiColumnNr+MATCH(BV$1,AllZuordWochStart,0)-1),,,"Zuordnung_Ressourcen"),":",ADDRESS(ZuordLastRow,(ZuordFirstTiColumnNr+MATCH(BV$1,AllZuordWochStart,0)-1)))),AllZuordResId,$B57)))</f>
        <v>0</v>
      </c>
      <c r="BW57" s="87" cm="1">
        <f t="array" aca="1" ref="BW57" ca="1">IF($A57&lt;&gt;TXT_Zuord,"",IF(ISBLANK($B57),"Keine Res_Id",SUMIFS(INDIRECT(CONCATENATE(ADDRESS(ZuordFirstRow,(ZuordFirstTiColumnNr+MATCH(BW$1,AllZuordWochStart,0)-1),,,"Zuordnung_Ressourcen"),":",ADDRESS(ZuordLastRow,(ZuordFirstTiColumnNr+MATCH(BW$1,AllZuordWochStart,0)-1)))),AllZuordResId,$B57)))</f>
        <v>0</v>
      </c>
      <c r="BX57" s="87" cm="1">
        <f t="array" aca="1" ref="BX57" ca="1">IF($A57&lt;&gt;TXT_Zuord,"",IF(ISBLANK($B57),"Keine Res_Id",SUMIFS(INDIRECT(CONCATENATE(ADDRESS(ZuordFirstRow,(ZuordFirstTiColumnNr+MATCH(BX$1,AllZuordWochStart,0)-1),,,"Zuordnung_Ressourcen"),":",ADDRESS(ZuordLastRow,(ZuordFirstTiColumnNr+MATCH(BX$1,AllZuordWochStart,0)-1)))),AllZuordResId,$B57)))</f>
        <v>0</v>
      </c>
      <c r="BY57" s="87" cm="1">
        <f t="array" aca="1" ref="BY57" ca="1">IF($A57&lt;&gt;TXT_Zuord,"",IF(ISBLANK($B57),"Keine Res_Id",SUMIFS(INDIRECT(CONCATENATE(ADDRESS(ZuordFirstRow,(ZuordFirstTiColumnNr+MATCH(BY$1,AllZuordWochStart,0)-1),,,"Zuordnung_Ressourcen"),":",ADDRESS(ZuordLastRow,(ZuordFirstTiColumnNr+MATCH(BY$1,AllZuordWochStart,0)-1)))),AllZuordResId,$B57)))</f>
        <v>0</v>
      </c>
      <c r="BZ57" s="87" cm="1">
        <f t="array" aca="1" ref="BZ57" ca="1">IF($A57&lt;&gt;TXT_Zuord,"",IF(ISBLANK($B57),"Keine Res_Id",SUMIFS(INDIRECT(CONCATENATE(ADDRESS(ZuordFirstRow,(ZuordFirstTiColumnNr+MATCH(BZ$1,AllZuordWochStart,0)-1),,,"Zuordnung_Ressourcen"),":",ADDRESS(ZuordLastRow,(ZuordFirstTiColumnNr+MATCH(BZ$1,AllZuordWochStart,0)-1)))),AllZuordResId,$B57)))</f>
        <v>0</v>
      </c>
      <c r="CA57" s="87" cm="1">
        <f t="array" aca="1" ref="CA57" ca="1">IF($A57&lt;&gt;TXT_Zuord,"",IF(ISBLANK($B57),"Keine Res_Id",SUMIFS(INDIRECT(CONCATENATE(ADDRESS(ZuordFirstRow,(ZuordFirstTiColumnNr+MATCH(CA$1,AllZuordWochStart,0)-1),,,"Zuordnung_Ressourcen"),":",ADDRESS(ZuordLastRow,(ZuordFirstTiColumnNr+MATCH(CA$1,AllZuordWochStart,0)-1)))),AllZuordResId,$B57)))</f>
        <v>0</v>
      </c>
      <c r="CB57" s="87" cm="1">
        <f t="array" aca="1" ref="CB57" ca="1">IF($A57&lt;&gt;TXT_Zuord,"",IF(ISBLANK($B57),"Keine Res_Id",SUMIFS(INDIRECT(CONCATENATE(ADDRESS(ZuordFirstRow,(ZuordFirstTiColumnNr+MATCH(CB$1,AllZuordWochStart,0)-1),,,"Zuordnung_Ressourcen"),":",ADDRESS(ZuordLastRow,(ZuordFirstTiColumnNr+MATCH(CB$1,AllZuordWochStart,0)-1)))),AllZuordResId,$B57)))</f>
        <v>0</v>
      </c>
      <c r="CC57" s="87" cm="1">
        <f t="array" aca="1" ref="CC57" ca="1">IF($A57&lt;&gt;TXT_Zuord,"",IF(ISBLANK($B57),"Keine Res_Id",SUMIFS(INDIRECT(CONCATENATE(ADDRESS(ZuordFirstRow,(ZuordFirstTiColumnNr+MATCH(CC$1,AllZuordWochStart,0)-1),,,"Zuordnung_Ressourcen"),":",ADDRESS(ZuordLastRow,(ZuordFirstTiColumnNr+MATCH(CC$1,AllZuordWochStart,0)-1)))),AllZuordResId,$B57)))</f>
        <v>0</v>
      </c>
      <c r="CD57" s="87" cm="1">
        <f t="array" aca="1" ref="CD57" ca="1">IF($A57&lt;&gt;TXT_Zuord,"",IF(ISBLANK($B57),"Keine Res_Id",SUMIFS(INDIRECT(CONCATENATE(ADDRESS(ZuordFirstRow,(ZuordFirstTiColumnNr+MATCH(CD$1,AllZuordWochStart,0)-1),,,"Zuordnung_Ressourcen"),":",ADDRESS(ZuordLastRow,(ZuordFirstTiColumnNr+MATCH(CD$1,AllZuordWochStart,0)-1)))),AllZuordResId,$B57)))</f>
        <v>0</v>
      </c>
      <c r="CE57" s="87" cm="1">
        <f t="array" aca="1" ref="CE57" ca="1">IF($A57&lt;&gt;TXT_Zuord,"",IF(ISBLANK($B57),"Keine Res_Id",SUMIFS(INDIRECT(CONCATENATE(ADDRESS(ZuordFirstRow,(ZuordFirstTiColumnNr+MATCH(CE$1,AllZuordWochStart,0)-1),,,"Zuordnung_Ressourcen"),":",ADDRESS(ZuordLastRow,(ZuordFirstTiColumnNr+MATCH(CE$1,AllZuordWochStart,0)-1)))),AllZuordResId,$B57)))</f>
        <v>0</v>
      </c>
      <c r="CF57" s="87" cm="1">
        <f t="array" aca="1" ref="CF57" ca="1">IF($A57&lt;&gt;TXT_Zuord,"",IF(ISBLANK($B57),"Keine Res_Id",SUMIFS(INDIRECT(CONCATENATE(ADDRESS(ZuordFirstRow,(ZuordFirstTiColumnNr+MATCH(CF$1,AllZuordWochStart,0)-1),,,"Zuordnung_Ressourcen"),":",ADDRESS(ZuordLastRow,(ZuordFirstTiColumnNr+MATCH(CF$1,AllZuordWochStart,0)-1)))),AllZuordResId,$B57)))</f>
        <v>0</v>
      </c>
      <c r="CG57" s="87" cm="1">
        <f t="array" aca="1" ref="CG57" ca="1">IF($A57&lt;&gt;TXT_Zuord,"",IF(ISBLANK($B57),"Keine Res_Id",SUMIFS(INDIRECT(CONCATENATE(ADDRESS(ZuordFirstRow,(ZuordFirstTiColumnNr+MATCH(CG$1,AllZuordWochStart,0)-1),,,"Zuordnung_Ressourcen"),":",ADDRESS(ZuordLastRow,(ZuordFirstTiColumnNr+MATCH(CG$1,AllZuordWochStart,0)-1)))),AllZuordResId,$B57)))</f>
        <v>0</v>
      </c>
      <c r="CH57" s="87" cm="1">
        <f t="array" aca="1" ref="CH57" ca="1">IF($A57&lt;&gt;TXT_Zuord,"",IF(ISBLANK($B57),"Keine Res_Id",SUMIFS(INDIRECT(CONCATENATE(ADDRESS(ZuordFirstRow,(ZuordFirstTiColumnNr+MATCH(CH$1,AllZuordWochStart,0)-1),,,"Zuordnung_Ressourcen"),":",ADDRESS(ZuordLastRow,(ZuordFirstTiColumnNr+MATCH(CH$1,AllZuordWochStart,0)-1)))),AllZuordResId,$B57)))</f>
        <v>0</v>
      </c>
      <c r="CI57" s="87" cm="1">
        <f t="array" aca="1" ref="CI57" ca="1">IF($A57&lt;&gt;TXT_Zuord,"",IF(ISBLANK($B57),"Keine Res_Id",SUMIFS(INDIRECT(CONCATENATE(ADDRESS(ZuordFirstRow,(ZuordFirstTiColumnNr+MATCH(CI$1,AllZuordWochStart,0)-1),,,"Zuordnung_Ressourcen"),":",ADDRESS(ZuordLastRow,(ZuordFirstTiColumnNr+MATCH(CI$1,AllZuordWochStart,0)-1)))),AllZuordResId,$B57)))</f>
        <v>0</v>
      </c>
      <c r="CJ57" s="87" cm="1">
        <f t="array" aca="1" ref="CJ57" ca="1">IF($A57&lt;&gt;TXT_Zuord,"",IF(ISBLANK($B57),"Keine Res_Id",SUMIFS(INDIRECT(CONCATENATE(ADDRESS(ZuordFirstRow,(ZuordFirstTiColumnNr+MATCH(CJ$1,AllZuordWochStart,0)-1),,,"Zuordnung_Ressourcen"),":",ADDRESS(ZuordLastRow,(ZuordFirstTiColumnNr+MATCH(CJ$1,AllZuordWochStart,0)-1)))),AllZuordResId,$B57)))</f>
        <v>0</v>
      </c>
      <c r="CK57" s="87" cm="1">
        <f t="array" aca="1" ref="CK57" ca="1">IF($A57&lt;&gt;TXT_Zuord,"",IF(ISBLANK($B57),"Keine Res_Id",SUMIFS(INDIRECT(CONCATENATE(ADDRESS(ZuordFirstRow,(ZuordFirstTiColumnNr+MATCH(CK$1,AllZuordWochStart,0)-1),,,"Zuordnung_Ressourcen"),":",ADDRESS(ZuordLastRow,(ZuordFirstTiColumnNr+MATCH(CK$1,AllZuordWochStart,0)-1)))),AllZuordResId,$B57)))</f>
        <v>0</v>
      </c>
      <c r="CL57" s="87" cm="1">
        <f t="array" aca="1" ref="CL57" ca="1">IF($A57&lt;&gt;TXT_Zuord,"",IF(ISBLANK($B57),"Keine Res_Id",SUMIFS(INDIRECT(CONCATENATE(ADDRESS(ZuordFirstRow,(ZuordFirstTiColumnNr+MATCH(CL$1,AllZuordWochStart,0)-1),,,"Zuordnung_Ressourcen"),":",ADDRESS(ZuordLastRow,(ZuordFirstTiColumnNr+MATCH(CL$1,AllZuordWochStart,0)-1)))),AllZuordResId,$B57)))</f>
        <v>0</v>
      </c>
      <c r="CM57" s="87" cm="1">
        <f t="array" aca="1" ref="CM57" ca="1">IF($A57&lt;&gt;TXT_Zuord,"",IF(ISBLANK($B57),"Keine Res_Id",SUMIFS(INDIRECT(CONCATENATE(ADDRESS(ZuordFirstRow,(ZuordFirstTiColumnNr+MATCH(CM$1,AllZuordWochStart,0)-1),,,"Zuordnung_Ressourcen"),":",ADDRESS(ZuordLastRow,(ZuordFirstTiColumnNr+MATCH(CM$1,AllZuordWochStart,0)-1)))),AllZuordResId,$B57)))</f>
        <v>0</v>
      </c>
      <c r="CN57" s="87" cm="1">
        <f t="array" aca="1" ref="CN57" ca="1">IF($A57&lt;&gt;TXT_Zuord,"",IF(ISBLANK($B57),"Keine Res_Id",SUMIFS(INDIRECT(CONCATENATE(ADDRESS(ZuordFirstRow,(ZuordFirstTiColumnNr+MATCH(CN$1,AllZuordWochStart,0)-1),,,"Zuordnung_Ressourcen"),":",ADDRESS(ZuordLastRow,(ZuordFirstTiColumnNr+MATCH(CN$1,AllZuordWochStart,0)-1)))),AllZuordResId,$B57)))</f>
        <v>0</v>
      </c>
      <c r="CO57" s="87" cm="1">
        <f t="array" aca="1" ref="CO57" ca="1">IF($A57&lt;&gt;TXT_Zuord,"",IF(ISBLANK($B57),"Keine Res_Id",SUMIFS(INDIRECT(CONCATENATE(ADDRESS(ZuordFirstRow,(ZuordFirstTiColumnNr+MATCH(CO$1,AllZuordWochStart,0)-1),,,"Zuordnung_Ressourcen"),":",ADDRESS(ZuordLastRow,(ZuordFirstTiColumnNr+MATCH(CO$1,AllZuordWochStart,0)-1)))),AllZuordResId,$B57)))</f>
        <v>0</v>
      </c>
      <c r="CP57" s="87" cm="1">
        <f t="array" aca="1" ref="CP57" ca="1">IF($A57&lt;&gt;TXT_Zuord,"",IF(ISBLANK($B57),"Keine Res_Id",SUMIFS(INDIRECT(CONCATENATE(ADDRESS(ZuordFirstRow,(ZuordFirstTiColumnNr+MATCH(CP$1,AllZuordWochStart,0)-1),,,"Zuordnung_Ressourcen"),":",ADDRESS(ZuordLastRow,(ZuordFirstTiColumnNr+MATCH(CP$1,AllZuordWochStart,0)-1)))),AllZuordResId,$B57)))</f>
        <v>0</v>
      </c>
      <c r="CQ57" s="87" cm="1">
        <f t="array" aca="1" ref="CQ57" ca="1">IF($A57&lt;&gt;TXT_Zuord,"",IF(ISBLANK($B57),"Keine Res_Id",SUMIFS(INDIRECT(CONCATENATE(ADDRESS(ZuordFirstRow,(ZuordFirstTiColumnNr+MATCH(CQ$1,AllZuordWochStart,0)-1),,,"Zuordnung_Ressourcen"),":",ADDRESS(ZuordLastRow,(ZuordFirstTiColumnNr+MATCH(CQ$1,AllZuordWochStart,0)-1)))),AllZuordResId,$B57)))</f>
        <v>0</v>
      </c>
      <c r="CR57" s="87" cm="1">
        <f t="array" aca="1" ref="CR57" ca="1">IF($A57&lt;&gt;TXT_Zuord,"",IF(ISBLANK($B57),"Keine Res_Id",SUMIFS(INDIRECT(CONCATENATE(ADDRESS(ZuordFirstRow,(ZuordFirstTiColumnNr+MATCH(CR$1,AllZuordWochStart,0)-1),,,"Zuordnung_Ressourcen"),":",ADDRESS(ZuordLastRow,(ZuordFirstTiColumnNr+MATCH(CR$1,AllZuordWochStart,0)-1)))),AllZuordResId,$B57)))</f>
        <v>0</v>
      </c>
      <c r="CS57" s="87" cm="1">
        <f t="array" aca="1" ref="CS57" ca="1">IF($A57&lt;&gt;TXT_Zuord,"",IF(ISBLANK($B57),"Keine Res_Id",SUMIFS(INDIRECT(CONCATENATE(ADDRESS(ZuordFirstRow,(ZuordFirstTiColumnNr+MATCH(CS$1,AllZuordWochStart,0)-1),,,"Zuordnung_Ressourcen"),":",ADDRESS(ZuordLastRow,(ZuordFirstTiColumnNr+MATCH(CS$1,AllZuordWochStart,0)-1)))),AllZuordResId,$B57)))</f>
        <v>0</v>
      </c>
      <c r="CT57" s="87" cm="1">
        <f t="array" aca="1" ref="CT57" ca="1">IF($A57&lt;&gt;TXT_Zuord,"",IF(ISBLANK($B57),"Keine Res_Id",SUMIFS(INDIRECT(CONCATENATE(ADDRESS(ZuordFirstRow,(ZuordFirstTiColumnNr+MATCH(CT$1,AllZuordWochStart,0)-1),,,"Zuordnung_Ressourcen"),":",ADDRESS(ZuordLastRow,(ZuordFirstTiColumnNr+MATCH(CT$1,AllZuordWochStart,0)-1)))),AllZuordResId,$B57)))</f>
        <v>0</v>
      </c>
      <c r="CU57" s="87" cm="1">
        <f t="array" aca="1" ref="CU57" ca="1">IF($A57&lt;&gt;TXT_Zuord,"",IF(ISBLANK($B57),"Keine Res_Id",SUMIFS(INDIRECT(CONCATENATE(ADDRESS(ZuordFirstRow,(ZuordFirstTiColumnNr+MATCH(CU$1,AllZuordWochStart,0)-1),,,"Zuordnung_Ressourcen"),":",ADDRESS(ZuordLastRow,(ZuordFirstTiColumnNr+MATCH(CU$1,AllZuordWochStart,0)-1)))),AllZuordResId,$B57)))</f>
        <v>0</v>
      </c>
      <c r="CV57" s="87" cm="1">
        <f t="array" aca="1" ref="CV57" ca="1">IF($A57&lt;&gt;TXT_Zuord,"",IF(ISBLANK($B57),"Keine Res_Id",SUMIFS(INDIRECT(CONCATENATE(ADDRESS(ZuordFirstRow,(ZuordFirstTiColumnNr+MATCH(CV$1,AllZuordWochStart,0)-1),,,"Zuordnung_Ressourcen"),":",ADDRESS(ZuordLastRow,(ZuordFirstTiColumnNr+MATCH(CV$1,AllZuordWochStart,0)-1)))),AllZuordResId,$B57)))</f>
        <v>0</v>
      </c>
      <c r="CW57" s="87" cm="1">
        <f t="array" aca="1" ref="CW57" ca="1">IF($A57&lt;&gt;TXT_Zuord,"",IF(ISBLANK($B57),"Keine Res_Id",SUMIFS(INDIRECT(CONCATENATE(ADDRESS(ZuordFirstRow,(ZuordFirstTiColumnNr+MATCH(CW$1,AllZuordWochStart,0)-1),,,"Zuordnung_Ressourcen"),":",ADDRESS(ZuordLastRow,(ZuordFirstTiColumnNr+MATCH(CW$1,AllZuordWochStart,0)-1)))),AllZuordResId,$B57)))</f>
        <v>0</v>
      </c>
      <c r="CX57" s="87" cm="1">
        <f t="array" aca="1" ref="CX57" ca="1">IF($A57&lt;&gt;TXT_Zuord,"",IF(ISBLANK($B57),"Keine Res_Id",SUMIFS(INDIRECT(CONCATENATE(ADDRESS(ZuordFirstRow,(ZuordFirstTiColumnNr+MATCH(CX$1,AllZuordWochStart,0)-1),,,"Zuordnung_Ressourcen"),":",ADDRESS(ZuordLastRow,(ZuordFirstTiColumnNr+MATCH(CX$1,AllZuordWochStart,0)-1)))),AllZuordResId,$B57)))</f>
        <v>0</v>
      </c>
      <c r="CY57" s="87" cm="1">
        <f t="array" aca="1" ref="CY57" ca="1">IF($A57&lt;&gt;TXT_Zuord,"",IF(ISBLANK($B57),"Keine Res_Id",SUMIFS(INDIRECT(CONCATENATE(ADDRESS(ZuordFirstRow,(ZuordFirstTiColumnNr+MATCH(CY$1,AllZuordWochStart,0)-1),,,"Zuordnung_Ressourcen"),":",ADDRESS(ZuordLastRow,(ZuordFirstTiColumnNr+MATCH(CY$1,AllZuordWochStart,0)-1)))),AllZuordResId,$B57)))</f>
        <v>0</v>
      </c>
      <c r="CZ57" s="87" cm="1">
        <f t="array" aca="1" ref="CZ57" ca="1">IF($A57&lt;&gt;TXT_Zuord,"",IF(ISBLANK($B57),"Keine Res_Id",SUMIFS(INDIRECT(CONCATENATE(ADDRESS(ZuordFirstRow,(ZuordFirstTiColumnNr+MATCH(CZ$1,AllZuordWochStart,0)-1),,,"Zuordnung_Ressourcen"),":",ADDRESS(ZuordLastRow,(ZuordFirstTiColumnNr+MATCH(CZ$1,AllZuordWochStart,0)-1)))),AllZuordResId,$B57)))</f>
        <v>0</v>
      </c>
      <c r="DA57" s="87" cm="1">
        <f t="array" aca="1" ref="DA57" ca="1">IF($A57&lt;&gt;TXT_Zuord,"",IF(ISBLANK($B57),"Keine Res_Id",SUMIFS(INDIRECT(CONCATENATE(ADDRESS(ZuordFirstRow,(ZuordFirstTiColumnNr+MATCH(DA$1,AllZuordWochStart,0)-1),,,"Zuordnung_Ressourcen"),":",ADDRESS(ZuordLastRow,(ZuordFirstTiColumnNr+MATCH(DA$1,AllZuordWochStart,0)-1)))),AllZuordResId,$B57)))</f>
        <v>0</v>
      </c>
      <c r="DB57" s="87" cm="1">
        <f t="array" aca="1" ref="DB57" ca="1">IF($A57&lt;&gt;TXT_Zuord,"",IF(ISBLANK($B57),"Keine Res_Id",SUMIFS(INDIRECT(CONCATENATE(ADDRESS(ZuordFirstRow,(ZuordFirstTiColumnNr+MATCH(DB$1,AllZuordWochStart,0)-1),,,"Zuordnung_Ressourcen"),":",ADDRESS(ZuordLastRow,(ZuordFirstTiColumnNr+MATCH(DB$1,AllZuordWochStart,0)-1)))),AllZuordResId,$B57)))</f>
        <v>0</v>
      </c>
      <c r="DC57" s="87" cm="1">
        <f t="array" aca="1" ref="DC57" ca="1">IF($A57&lt;&gt;TXT_Zuord,"",IF(ISBLANK($B57),"Keine Res_Id",SUMIFS(INDIRECT(CONCATENATE(ADDRESS(ZuordFirstRow,(ZuordFirstTiColumnNr+MATCH(DC$1,AllZuordWochStart,0)-1),,,"Zuordnung_Ressourcen"),":",ADDRESS(ZuordLastRow,(ZuordFirstTiColumnNr+MATCH(DC$1,AllZuordWochStart,0)-1)))),AllZuordResId,$B57)))</f>
        <v>0</v>
      </c>
      <c r="DD57" s="87" cm="1">
        <f t="array" aca="1" ref="DD57" ca="1">IF($A57&lt;&gt;TXT_Zuord,"",IF(ISBLANK($B57),"Keine Res_Id",SUMIFS(INDIRECT(CONCATENATE(ADDRESS(ZuordFirstRow,(ZuordFirstTiColumnNr+MATCH(DD$1,AllZuordWochStart,0)-1),,,"Zuordnung_Ressourcen"),":",ADDRESS(ZuordLastRow,(ZuordFirstTiColumnNr+MATCH(DD$1,AllZuordWochStart,0)-1)))),AllZuordResId,$B57)))</f>
        <v>0</v>
      </c>
      <c r="DE57" s="87" cm="1">
        <f t="array" aca="1" ref="DE57" ca="1">IF($A57&lt;&gt;TXT_Zuord,"",IF(ISBLANK($B57),"Keine Res_Id",SUMIFS(INDIRECT(CONCATENATE(ADDRESS(ZuordFirstRow,(ZuordFirstTiColumnNr+MATCH(DE$1,AllZuordWochStart,0)-1),,,"Zuordnung_Ressourcen"),":",ADDRESS(ZuordLastRow,(ZuordFirstTiColumnNr+MATCH(DE$1,AllZuordWochStart,0)-1)))),AllZuordResId,$B57)))</f>
        <v>0</v>
      </c>
      <c r="DF57" s="87" cm="1">
        <f t="array" aca="1" ref="DF57" ca="1">IF($A57&lt;&gt;TXT_Zuord,"",IF(ISBLANK($B57),"Keine Res_Id",SUMIFS(INDIRECT(CONCATENATE(ADDRESS(ZuordFirstRow,(ZuordFirstTiColumnNr+MATCH(DF$1,AllZuordWochStart,0)-1),,,"Zuordnung_Ressourcen"),":",ADDRESS(ZuordLastRow,(ZuordFirstTiColumnNr+MATCH(DF$1,AllZuordWochStart,0)-1)))),AllZuordResId,$B57)))</f>
        <v>0</v>
      </c>
      <c r="DG57" s="87" cm="1">
        <f t="array" aca="1" ref="DG57" ca="1">IF($A57&lt;&gt;TXT_Zuord,"",IF(ISBLANK($B57),"Keine Res_Id",SUMIFS(INDIRECT(CONCATENATE(ADDRESS(ZuordFirstRow,(ZuordFirstTiColumnNr+MATCH(DG$1,AllZuordWochStart,0)-1),,,"Zuordnung_Ressourcen"),":",ADDRESS(ZuordLastRow,(ZuordFirstTiColumnNr+MATCH(DG$1,AllZuordWochStart,0)-1)))),AllZuordResId,$B57)))</f>
        <v>0</v>
      </c>
    </row>
    <row r="58" spans="1:111" s="23" customFormat="1" ht="16.5" x14ac:dyDescent="0.3">
      <c r="A58" s="74" t="s">
        <v>100</v>
      </c>
      <c r="B58" s="69"/>
      <c r="C58" s="65"/>
      <c r="D58" s="65"/>
      <c r="E58" s="65"/>
      <c r="F58" s="65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</row>
    <row r="59" spans="1:111" s="23" customFormat="1" ht="16.5" x14ac:dyDescent="0.3">
      <c r="A59" s="74" t="s">
        <v>101</v>
      </c>
      <c r="B59" s="87">
        <f>B58</f>
        <v>0</v>
      </c>
      <c r="C59" s="90">
        <f>C58</f>
        <v>0</v>
      </c>
      <c r="D59" s="90">
        <f>D58</f>
        <v>0</v>
      </c>
      <c r="E59" s="90">
        <f>E58</f>
        <v>0</v>
      </c>
      <c r="F59" s="90">
        <f>F58</f>
        <v>0</v>
      </c>
      <c r="G59" s="87" cm="1">
        <f t="array" aca="1" ref="G59" ca="1">IF($A59&lt;&gt;TXT_Zuord,"",IF(ISBLANK($B59),"Keine Res_Id",SUMIFS(INDIRECT(CONCATENATE(ADDRESS(ZuordFirstRow,(ZuordFirstTiColumnNr+MATCH(G$1,AllZuordWochStart,0)-1),,,"Zuordnung_Ressourcen"),":",ADDRESS(ZuordLastRow,(ZuordFirstTiColumnNr+MATCH(G$1,AllZuordWochStart,0)-1)))),AllZuordResId,$B59)))</f>
        <v>0</v>
      </c>
      <c r="H59" s="87" cm="1">
        <f t="array" aca="1" ref="H59" ca="1">IF($A59&lt;&gt;TXT_Zuord,"",IF(ISBLANK($B59),"Keine Res_Id",SUMIFS(INDIRECT(CONCATENATE(ADDRESS(ZuordFirstRow,(ZuordFirstTiColumnNr+MATCH(H$1,AllZuordWochStart,0)-1),,,"Zuordnung_Ressourcen"),":",ADDRESS(ZuordLastRow,(ZuordFirstTiColumnNr+MATCH(H$1,AllZuordWochStart,0)-1)))),AllZuordResId,$B59)))</f>
        <v>0</v>
      </c>
      <c r="I59" s="87" cm="1">
        <f t="array" aca="1" ref="I59" ca="1">IF($A59&lt;&gt;TXT_Zuord,"",IF(ISBLANK($B59),"Keine Res_Id",SUMIFS(INDIRECT(CONCATENATE(ADDRESS(ZuordFirstRow,(ZuordFirstTiColumnNr+MATCH(I$1,AllZuordWochStart,0)-1),,,"Zuordnung_Ressourcen"),":",ADDRESS(ZuordLastRow,(ZuordFirstTiColumnNr+MATCH(I$1,AllZuordWochStart,0)-1)))),AllZuordResId,$B59)))</f>
        <v>0</v>
      </c>
      <c r="J59" s="87" cm="1">
        <f t="array" aca="1" ref="J59" ca="1">IF($A59&lt;&gt;TXT_Zuord,"",IF(ISBLANK($B59),"Keine Res_Id",SUMIFS(INDIRECT(CONCATENATE(ADDRESS(ZuordFirstRow,(ZuordFirstTiColumnNr+MATCH(J$1,AllZuordWochStart,0)-1),,,"Zuordnung_Ressourcen"),":",ADDRESS(ZuordLastRow,(ZuordFirstTiColumnNr+MATCH(J$1,AllZuordWochStart,0)-1)))),AllZuordResId,$B59)))</f>
        <v>0</v>
      </c>
      <c r="K59" s="87" cm="1">
        <f t="array" aca="1" ref="K59" ca="1">IF($A59&lt;&gt;TXT_Zuord,"",IF(ISBLANK($B59),"Keine Res_Id",SUMIFS(INDIRECT(CONCATENATE(ADDRESS(ZuordFirstRow,(ZuordFirstTiColumnNr+MATCH(K$1,AllZuordWochStart,0)-1),,,"Zuordnung_Ressourcen"),":",ADDRESS(ZuordLastRow,(ZuordFirstTiColumnNr+MATCH(K$1,AllZuordWochStart,0)-1)))),AllZuordResId,$B59)))</f>
        <v>0</v>
      </c>
      <c r="L59" s="87" cm="1">
        <f t="array" aca="1" ref="L59" ca="1">IF($A59&lt;&gt;TXT_Zuord,"",IF(ISBLANK($B59),"Keine Res_Id",SUMIFS(INDIRECT(CONCATENATE(ADDRESS(ZuordFirstRow,(ZuordFirstTiColumnNr+MATCH(L$1,AllZuordWochStart,0)-1),,,"Zuordnung_Ressourcen"),":",ADDRESS(ZuordLastRow,(ZuordFirstTiColumnNr+MATCH(L$1,AllZuordWochStart,0)-1)))),AllZuordResId,$B59)))</f>
        <v>0</v>
      </c>
      <c r="M59" s="87" cm="1">
        <f t="array" aca="1" ref="M59" ca="1">IF($A59&lt;&gt;TXT_Zuord,"",IF(ISBLANK($B59),"Keine Res_Id",SUMIFS(INDIRECT(CONCATENATE(ADDRESS(ZuordFirstRow,(ZuordFirstTiColumnNr+MATCH(M$1,AllZuordWochStart,0)-1),,,"Zuordnung_Ressourcen"),":",ADDRESS(ZuordLastRow,(ZuordFirstTiColumnNr+MATCH(M$1,AllZuordWochStart,0)-1)))),AllZuordResId,$B59)))</f>
        <v>0</v>
      </c>
      <c r="N59" s="87" cm="1">
        <f t="array" aca="1" ref="N59" ca="1">IF($A59&lt;&gt;TXT_Zuord,"",IF(ISBLANK($B59),"Keine Res_Id",SUMIFS(INDIRECT(CONCATENATE(ADDRESS(ZuordFirstRow,(ZuordFirstTiColumnNr+MATCH(N$1,AllZuordWochStart,0)-1),,,"Zuordnung_Ressourcen"),":",ADDRESS(ZuordLastRow,(ZuordFirstTiColumnNr+MATCH(N$1,AllZuordWochStart,0)-1)))),AllZuordResId,$B59)))</f>
        <v>0</v>
      </c>
      <c r="O59" s="87" cm="1">
        <f t="array" aca="1" ref="O59" ca="1">IF($A59&lt;&gt;TXT_Zuord,"",IF(ISBLANK($B59),"Keine Res_Id",SUMIFS(INDIRECT(CONCATENATE(ADDRESS(ZuordFirstRow,(ZuordFirstTiColumnNr+MATCH(O$1,AllZuordWochStart,0)-1),,,"Zuordnung_Ressourcen"),":",ADDRESS(ZuordLastRow,(ZuordFirstTiColumnNr+MATCH(O$1,AllZuordWochStart,0)-1)))),AllZuordResId,$B59)))</f>
        <v>0</v>
      </c>
      <c r="P59" s="87" cm="1">
        <f t="array" aca="1" ref="P59" ca="1">IF($A59&lt;&gt;TXT_Zuord,"",IF(ISBLANK($B59),"Keine Res_Id",SUMIFS(INDIRECT(CONCATENATE(ADDRESS(ZuordFirstRow,(ZuordFirstTiColumnNr+MATCH(P$1,AllZuordWochStart,0)-1),,,"Zuordnung_Ressourcen"),":",ADDRESS(ZuordLastRow,(ZuordFirstTiColumnNr+MATCH(P$1,AllZuordWochStart,0)-1)))),AllZuordResId,$B59)))</f>
        <v>0</v>
      </c>
      <c r="Q59" s="87" cm="1">
        <f t="array" aca="1" ref="Q59" ca="1">IF($A59&lt;&gt;TXT_Zuord,"",IF(ISBLANK($B59),"Keine Res_Id",SUMIFS(INDIRECT(CONCATENATE(ADDRESS(ZuordFirstRow,(ZuordFirstTiColumnNr+MATCH(Q$1,AllZuordWochStart,0)-1),,,"Zuordnung_Ressourcen"),":",ADDRESS(ZuordLastRow,(ZuordFirstTiColumnNr+MATCH(Q$1,AllZuordWochStart,0)-1)))),AllZuordResId,$B59)))</f>
        <v>0</v>
      </c>
      <c r="R59" s="87" cm="1">
        <f t="array" aca="1" ref="R59" ca="1">IF($A59&lt;&gt;TXT_Zuord,"",IF(ISBLANK($B59),"Keine Res_Id",SUMIFS(INDIRECT(CONCATENATE(ADDRESS(ZuordFirstRow,(ZuordFirstTiColumnNr+MATCH(R$1,AllZuordWochStart,0)-1),,,"Zuordnung_Ressourcen"),":",ADDRESS(ZuordLastRow,(ZuordFirstTiColumnNr+MATCH(R$1,AllZuordWochStart,0)-1)))),AllZuordResId,$B59)))</f>
        <v>0</v>
      </c>
      <c r="S59" s="87" cm="1">
        <f t="array" aca="1" ref="S59" ca="1">IF($A59&lt;&gt;TXT_Zuord,"",IF(ISBLANK($B59),"Keine Res_Id",SUMIFS(INDIRECT(CONCATENATE(ADDRESS(ZuordFirstRow,(ZuordFirstTiColumnNr+MATCH(S$1,AllZuordWochStart,0)-1),,,"Zuordnung_Ressourcen"),":",ADDRESS(ZuordLastRow,(ZuordFirstTiColumnNr+MATCH(S$1,AllZuordWochStart,0)-1)))),AllZuordResId,$B59)))</f>
        <v>0</v>
      </c>
      <c r="T59" s="87" cm="1">
        <f t="array" aca="1" ref="T59" ca="1">IF($A59&lt;&gt;TXT_Zuord,"",IF(ISBLANK($B59),"Keine Res_Id",SUMIFS(INDIRECT(CONCATENATE(ADDRESS(ZuordFirstRow,(ZuordFirstTiColumnNr+MATCH(T$1,AllZuordWochStart,0)-1),,,"Zuordnung_Ressourcen"),":",ADDRESS(ZuordLastRow,(ZuordFirstTiColumnNr+MATCH(T$1,AllZuordWochStart,0)-1)))),AllZuordResId,$B59)))</f>
        <v>0</v>
      </c>
      <c r="U59" s="87" cm="1">
        <f t="array" aca="1" ref="U59" ca="1">IF($A59&lt;&gt;TXT_Zuord,"",IF(ISBLANK($B59),"Keine Res_Id",SUMIFS(INDIRECT(CONCATENATE(ADDRESS(ZuordFirstRow,(ZuordFirstTiColumnNr+MATCH(U$1,AllZuordWochStart,0)-1),,,"Zuordnung_Ressourcen"),":",ADDRESS(ZuordLastRow,(ZuordFirstTiColumnNr+MATCH(U$1,AllZuordWochStart,0)-1)))),AllZuordResId,$B59)))</f>
        <v>0</v>
      </c>
      <c r="V59" s="87" cm="1">
        <f t="array" aca="1" ref="V59" ca="1">IF($A59&lt;&gt;TXT_Zuord,"",IF(ISBLANK($B59),"Keine Res_Id",SUMIFS(INDIRECT(CONCATENATE(ADDRESS(ZuordFirstRow,(ZuordFirstTiColumnNr+MATCH(V$1,AllZuordWochStart,0)-1),,,"Zuordnung_Ressourcen"),":",ADDRESS(ZuordLastRow,(ZuordFirstTiColumnNr+MATCH(V$1,AllZuordWochStart,0)-1)))),AllZuordResId,$B59)))</f>
        <v>0</v>
      </c>
      <c r="W59" s="87" cm="1">
        <f t="array" aca="1" ref="W59" ca="1">IF($A59&lt;&gt;TXT_Zuord,"",IF(ISBLANK($B59),"Keine Res_Id",SUMIFS(INDIRECT(CONCATENATE(ADDRESS(ZuordFirstRow,(ZuordFirstTiColumnNr+MATCH(W$1,AllZuordWochStart,0)-1),,,"Zuordnung_Ressourcen"),":",ADDRESS(ZuordLastRow,(ZuordFirstTiColumnNr+MATCH(W$1,AllZuordWochStart,0)-1)))),AllZuordResId,$B59)))</f>
        <v>0</v>
      </c>
      <c r="X59" s="87" cm="1">
        <f t="array" aca="1" ref="X59" ca="1">IF($A59&lt;&gt;TXT_Zuord,"",IF(ISBLANK($B59),"Keine Res_Id",SUMIFS(INDIRECT(CONCATENATE(ADDRESS(ZuordFirstRow,(ZuordFirstTiColumnNr+MATCH(X$1,AllZuordWochStart,0)-1),,,"Zuordnung_Ressourcen"),":",ADDRESS(ZuordLastRow,(ZuordFirstTiColumnNr+MATCH(X$1,AllZuordWochStart,0)-1)))),AllZuordResId,$B59)))</f>
        <v>0</v>
      </c>
      <c r="Y59" s="87" cm="1">
        <f t="array" aca="1" ref="Y59" ca="1">IF($A59&lt;&gt;TXT_Zuord,"",IF(ISBLANK($B59),"Keine Res_Id",SUMIFS(INDIRECT(CONCATENATE(ADDRESS(ZuordFirstRow,(ZuordFirstTiColumnNr+MATCH(Y$1,AllZuordWochStart,0)-1),,,"Zuordnung_Ressourcen"),":",ADDRESS(ZuordLastRow,(ZuordFirstTiColumnNr+MATCH(Y$1,AllZuordWochStart,0)-1)))),AllZuordResId,$B59)))</f>
        <v>0</v>
      </c>
      <c r="Z59" s="87" cm="1">
        <f t="array" aca="1" ref="Z59" ca="1">IF($A59&lt;&gt;TXT_Zuord,"",IF(ISBLANK($B59),"Keine Res_Id",SUMIFS(INDIRECT(CONCATENATE(ADDRESS(ZuordFirstRow,(ZuordFirstTiColumnNr+MATCH(Z$1,AllZuordWochStart,0)-1),,,"Zuordnung_Ressourcen"),":",ADDRESS(ZuordLastRow,(ZuordFirstTiColumnNr+MATCH(Z$1,AllZuordWochStart,0)-1)))),AllZuordResId,$B59)))</f>
        <v>0</v>
      </c>
      <c r="AA59" s="87" cm="1">
        <f t="array" aca="1" ref="AA59" ca="1">IF($A59&lt;&gt;TXT_Zuord,"",IF(ISBLANK($B59),"Keine Res_Id",SUMIFS(INDIRECT(CONCATENATE(ADDRESS(ZuordFirstRow,(ZuordFirstTiColumnNr+MATCH(AA$1,AllZuordWochStart,0)-1),,,"Zuordnung_Ressourcen"),":",ADDRESS(ZuordLastRow,(ZuordFirstTiColumnNr+MATCH(AA$1,AllZuordWochStart,0)-1)))),AllZuordResId,$B59)))</f>
        <v>0</v>
      </c>
      <c r="AB59" s="87" cm="1">
        <f t="array" aca="1" ref="AB59" ca="1">IF($A59&lt;&gt;TXT_Zuord,"",IF(ISBLANK($B59),"Keine Res_Id",SUMIFS(INDIRECT(CONCATENATE(ADDRESS(ZuordFirstRow,(ZuordFirstTiColumnNr+MATCH(AB$1,AllZuordWochStart,0)-1),,,"Zuordnung_Ressourcen"),":",ADDRESS(ZuordLastRow,(ZuordFirstTiColumnNr+MATCH(AB$1,AllZuordWochStart,0)-1)))),AllZuordResId,$B59)))</f>
        <v>0</v>
      </c>
      <c r="AC59" s="87" cm="1">
        <f t="array" aca="1" ref="AC59" ca="1">IF($A59&lt;&gt;TXT_Zuord,"",IF(ISBLANK($B59),"Keine Res_Id",SUMIFS(INDIRECT(CONCATENATE(ADDRESS(ZuordFirstRow,(ZuordFirstTiColumnNr+MATCH(AC$1,AllZuordWochStart,0)-1),,,"Zuordnung_Ressourcen"),":",ADDRESS(ZuordLastRow,(ZuordFirstTiColumnNr+MATCH(AC$1,AllZuordWochStart,0)-1)))),AllZuordResId,$B59)))</f>
        <v>0</v>
      </c>
      <c r="AD59" s="87" cm="1">
        <f t="array" aca="1" ref="AD59" ca="1">IF($A59&lt;&gt;TXT_Zuord,"",IF(ISBLANK($B59),"Keine Res_Id",SUMIFS(INDIRECT(CONCATENATE(ADDRESS(ZuordFirstRow,(ZuordFirstTiColumnNr+MATCH(AD$1,AllZuordWochStart,0)-1),,,"Zuordnung_Ressourcen"),":",ADDRESS(ZuordLastRow,(ZuordFirstTiColumnNr+MATCH(AD$1,AllZuordWochStart,0)-1)))),AllZuordResId,$B59)))</f>
        <v>0</v>
      </c>
      <c r="AE59" s="87" cm="1">
        <f t="array" aca="1" ref="AE59" ca="1">IF($A59&lt;&gt;TXT_Zuord,"",IF(ISBLANK($B59),"Keine Res_Id",SUMIFS(INDIRECT(CONCATENATE(ADDRESS(ZuordFirstRow,(ZuordFirstTiColumnNr+MATCH(AE$1,AllZuordWochStart,0)-1),,,"Zuordnung_Ressourcen"),":",ADDRESS(ZuordLastRow,(ZuordFirstTiColumnNr+MATCH(AE$1,AllZuordWochStart,0)-1)))),AllZuordResId,$B59)))</f>
        <v>0</v>
      </c>
      <c r="AF59" s="87" cm="1">
        <f t="array" aca="1" ref="AF59" ca="1">IF($A59&lt;&gt;TXT_Zuord,"",IF(ISBLANK($B59),"Keine Res_Id",SUMIFS(INDIRECT(CONCATENATE(ADDRESS(ZuordFirstRow,(ZuordFirstTiColumnNr+MATCH(AF$1,AllZuordWochStart,0)-1),,,"Zuordnung_Ressourcen"),":",ADDRESS(ZuordLastRow,(ZuordFirstTiColumnNr+MATCH(AF$1,AllZuordWochStart,0)-1)))),AllZuordResId,$B59)))</f>
        <v>0</v>
      </c>
      <c r="AG59" s="87" cm="1">
        <f t="array" aca="1" ref="AG59" ca="1">IF($A59&lt;&gt;TXT_Zuord,"",IF(ISBLANK($B59),"Keine Res_Id",SUMIFS(INDIRECT(CONCATENATE(ADDRESS(ZuordFirstRow,(ZuordFirstTiColumnNr+MATCH(AG$1,AllZuordWochStart,0)-1),,,"Zuordnung_Ressourcen"),":",ADDRESS(ZuordLastRow,(ZuordFirstTiColumnNr+MATCH(AG$1,AllZuordWochStart,0)-1)))),AllZuordResId,$B59)))</f>
        <v>0</v>
      </c>
      <c r="AH59" s="87" cm="1">
        <f t="array" aca="1" ref="AH59" ca="1">IF($A59&lt;&gt;TXT_Zuord,"",IF(ISBLANK($B59),"Keine Res_Id",SUMIFS(INDIRECT(CONCATENATE(ADDRESS(ZuordFirstRow,(ZuordFirstTiColumnNr+MATCH(AH$1,AllZuordWochStart,0)-1),,,"Zuordnung_Ressourcen"),":",ADDRESS(ZuordLastRow,(ZuordFirstTiColumnNr+MATCH(AH$1,AllZuordWochStart,0)-1)))),AllZuordResId,$B59)))</f>
        <v>0</v>
      </c>
      <c r="AI59" s="87" cm="1">
        <f t="array" aca="1" ref="AI59" ca="1">IF($A59&lt;&gt;TXT_Zuord,"",IF(ISBLANK($B59),"Keine Res_Id",SUMIFS(INDIRECT(CONCATENATE(ADDRESS(ZuordFirstRow,(ZuordFirstTiColumnNr+MATCH(AI$1,AllZuordWochStart,0)-1),,,"Zuordnung_Ressourcen"),":",ADDRESS(ZuordLastRow,(ZuordFirstTiColumnNr+MATCH(AI$1,AllZuordWochStart,0)-1)))),AllZuordResId,$B59)))</f>
        <v>0</v>
      </c>
      <c r="AJ59" s="87" cm="1">
        <f t="array" aca="1" ref="AJ59" ca="1">IF($A59&lt;&gt;TXT_Zuord,"",IF(ISBLANK($B59),"Keine Res_Id",SUMIFS(INDIRECT(CONCATENATE(ADDRESS(ZuordFirstRow,(ZuordFirstTiColumnNr+MATCH(AJ$1,AllZuordWochStart,0)-1),,,"Zuordnung_Ressourcen"),":",ADDRESS(ZuordLastRow,(ZuordFirstTiColumnNr+MATCH(AJ$1,AllZuordWochStart,0)-1)))),AllZuordResId,$B59)))</f>
        <v>0</v>
      </c>
      <c r="AK59" s="87" cm="1">
        <f t="array" aca="1" ref="AK59" ca="1">IF($A59&lt;&gt;TXT_Zuord,"",IF(ISBLANK($B59),"Keine Res_Id",SUMIFS(INDIRECT(CONCATENATE(ADDRESS(ZuordFirstRow,(ZuordFirstTiColumnNr+MATCH(AK$1,AllZuordWochStart,0)-1),,,"Zuordnung_Ressourcen"),":",ADDRESS(ZuordLastRow,(ZuordFirstTiColumnNr+MATCH(AK$1,AllZuordWochStart,0)-1)))),AllZuordResId,$B59)))</f>
        <v>0</v>
      </c>
      <c r="AL59" s="87" cm="1">
        <f t="array" aca="1" ref="AL59" ca="1">IF($A59&lt;&gt;TXT_Zuord,"",IF(ISBLANK($B59),"Keine Res_Id",SUMIFS(INDIRECT(CONCATENATE(ADDRESS(ZuordFirstRow,(ZuordFirstTiColumnNr+MATCH(AL$1,AllZuordWochStart,0)-1),,,"Zuordnung_Ressourcen"),":",ADDRESS(ZuordLastRow,(ZuordFirstTiColumnNr+MATCH(AL$1,AllZuordWochStart,0)-1)))),AllZuordResId,$B59)))</f>
        <v>0</v>
      </c>
      <c r="AM59" s="87" cm="1">
        <f t="array" aca="1" ref="AM59" ca="1">IF($A59&lt;&gt;TXT_Zuord,"",IF(ISBLANK($B59),"Keine Res_Id",SUMIFS(INDIRECT(CONCATENATE(ADDRESS(ZuordFirstRow,(ZuordFirstTiColumnNr+MATCH(AM$1,AllZuordWochStart,0)-1),,,"Zuordnung_Ressourcen"),":",ADDRESS(ZuordLastRow,(ZuordFirstTiColumnNr+MATCH(AM$1,AllZuordWochStart,0)-1)))),AllZuordResId,$B59)))</f>
        <v>0</v>
      </c>
      <c r="AN59" s="87" cm="1">
        <f t="array" aca="1" ref="AN59" ca="1">IF($A59&lt;&gt;TXT_Zuord,"",IF(ISBLANK($B59),"Keine Res_Id",SUMIFS(INDIRECT(CONCATENATE(ADDRESS(ZuordFirstRow,(ZuordFirstTiColumnNr+MATCH(AN$1,AllZuordWochStart,0)-1),,,"Zuordnung_Ressourcen"),":",ADDRESS(ZuordLastRow,(ZuordFirstTiColumnNr+MATCH(AN$1,AllZuordWochStart,0)-1)))),AllZuordResId,$B59)))</f>
        <v>0</v>
      </c>
      <c r="AO59" s="87" cm="1">
        <f t="array" aca="1" ref="AO59" ca="1">IF($A59&lt;&gt;TXT_Zuord,"",IF(ISBLANK($B59),"Keine Res_Id",SUMIFS(INDIRECT(CONCATENATE(ADDRESS(ZuordFirstRow,(ZuordFirstTiColumnNr+MATCH(AO$1,AllZuordWochStart,0)-1),,,"Zuordnung_Ressourcen"),":",ADDRESS(ZuordLastRow,(ZuordFirstTiColumnNr+MATCH(AO$1,AllZuordWochStart,0)-1)))),AllZuordResId,$B59)))</f>
        <v>0</v>
      </c>
      <c r="AP59" s="87" cm="1">
        <f t="array" aca="1" ref="AP59" ca="1">IF($A59&lt;&gt;TXT_Zuord,"",IF(ISBLANK($B59),"Keine Res_Id",SUMIFS(INDIRECT(CONCATENATE(ADDRESS(ZuordFirstRow,(ZuordFirstTiColumnNr+MATCH(AP$1,AllZuordWochStart,0)-1),,,"Zuordnung_Ressourcen"),":",ADDRESS(ZuordLastRow,(ZuordFirstTiColumnNr+MATCH(AP$1,AllZuordWochStart,0)-1)))),AllZuordResId,$B59)))</f>
        <v>0</v>
      </c>
      <c r="AQ59" s="87" cm="1">
        <f t="array" aca="1" ref="AQ59" ca="1">IF($A59&lt;&gt;TXT_Zuord,"",IF(ISBLANK($B59),"Keine Res_Id",SUMIFS(INDIRECT(CONCATENATE(ADDRESS(ZuordFirstRow,(ZuordFirstTiColumnNr+MATCH(AQ$1,AllZuordWochStart,0)-1),,,"Zuordnung_Ressourcen"),":",ADDRESS(ZuordLastRow,(ZuordFirstTiColumnNr+MATCH(AQ$1,AllZuordWochStart,0)-1)))),AllZuordResId,$B59)))</f>
        <v>0</v>
      </c>
      <c r="AR59" s="87" cm="1">
        <f t="array" aca="1" ref="AR59" ca="1">IF($A59&lt;&gt;TXT_Zuord,"",IF(ISBLANK($B59),"Keine Res_Id",SUMIFS(INDIRECT(CONCATENATE(ADDRESS(ZuordFirstRow,(ZuordFirstTiColumnNr+MATCH(AR$1,AllZuordWochStart,0)-1),,,"Zuordnung_Ressourcen"),":",ADDRESS(ZuordLastRow,(ZuordFirstTiColumnNr+MATCH(AR$1,AllZuordWochStart,0)-1)))),AllZuordResId,$B59)))</f>
        <v>0</v>
      </c>
      <c r="AS59" s="87" cm="1">
        <f t="array" aca="1" ref="AS59" ca="1">IF($A59&lt;&gt;TXT_Zuord,"",IF(ISBLANK($B59),"Keine Res_Id",SUMIFS(INDIRECT(CONCATENATE(ADDRESS(ZuordFirstRow,(ZuordFirstTiColumnNr+MATCH(AS$1,AllZuordWochStart,0)-1),,,"Zuordnung_Ressourcen"),":",ADDRESS(ZuordLastRow,(ZuordFirstTiColumnNr+MATCH(AS$1,AllZuordWochStart,0)-1)))),AllZuordResId,$B59)))</f>
        <v>0</v>
      </c>
      <c r="AT59" s="87" cm="1">
        <f t="array" aca="1" ref="AT59" ca="1">IF($A59&lt;&gt;TXT_Zuord,"",IF(ISBLANK($B59),"Keine Res_Id",SUMIFS(INDIRECT(CONCATENATE(ADDRESS(ZuordFirstRow,(ZuordFirstTiColumnNr+MATCH(AT$1,AllZuordWochStart,0)-1),,,"Zuordnung_Ressourcen"),":",ADDRESS(ZuordLastRow,(ZuordFirstTiColumnNr+MATCH(AT$1,AllZuordWochStart,0)-1)))),AllZuordResId,$B59)))</f>
        <v>0</v>
      </c>
      <c r="AU59" s="87" cm="1">
        <f t="array" aca="1" ref="AU59" ca="1">IF($A59&lt;&gt;TXT_Zuord,"",IF(ISBLANK($B59),"Keine Res_Id",SUMIFS(INDIRECT(CONCATENATE(ADDRESS(ZuordFirstRow,(ZuordFirstTiColumnNr+MATCH(AU$1,AllZuordWochStart,0)-1),,,"Zuordnung_Ressourcen"),":",ADDRESS(ZuordLastRow,(ZuordFirstTiColumnNr+MATCH(AU$1,AllZuordWochStart,0)-1)))),AllZuordResId,$B59)))</f>
        <v>0</v>
      </c>
      <c r="AV59" s="87" cm="1">
        <f t="array" aca="1" ref="AV59" ca="1">IF($A59&lt;&gt;TXT_Zuord,"",IF(ISBLANK($B59),"Keine Res_Id",SUMIFS(INDIRECT(CONCATENATE(ADDRESS(ZuordFirstRow,(ZuordFirstTiColumnNr+MATCH(AV$1,AllZuordWochStart,0)-1),,,"Zuordnung_Ressourcen"),":",ADDRESS(ZuordLastRow,(ZuordFirstTiColumnNr+MATCH(AV$1,AllZuordWochStart,0)-1)))),AllZuordResId,$B59)))</f>
        <v>0</v>
      </c>
      <c r="AW59" s="87" cm="1">
        <f t="array" aca="1" ref="AW59" ca="1">IF($A59&lt;&gt;TXT_Zuord,"",IF(ISBLANK($B59),"Keine Res_Id",SUMIFS(INDIRECT(CONCATENATE(ADDRESS(ZuordFirstRow,(ZuordFirstTiColumnNr+MATCH(AW$1,AllZuordWochStart,0)-1),,,"Zuordnung_Ressourcen"),":",ADDRESS(ZuordLastRow,(ZuordFirstTiColumnNr+MATCH(AW$1,AllZuordWochStart,0)-1)))),AllZuordResId,$B59)))</f>
        <v>0</v>
      </c>
      <c r="AX59" s="87" cm="1">
        <f t="array" aca="1" ref="AX59" ca="1">IF($A59&lt;&gt;TXT_Zuord,"",IF(ISBLANK($B59),"Keine Res_Id",SUMIFS(INDIRECT(CONCATENATE(ADDRESS(ZuordFirstRow,(ZuordFirstTiColumnNr+MATCH(AX$1,AllZuordWochStart,0)-1),,,"Zuordnung_Ressourcen"),":",ADDRESS(ZuordLastRow,(ZuordFirstTiColumnNr+MATCH(AX$1,AllZuordWochStart,0)-1)))),AllZuordResId,$B59)))</f>
        <v>0</v>
      </c>
      <c r="AY59" s="87" cm="1">
        <f t="array" aca="1" ref="AY59" ca="1">IF($A59&lt;&gt;TXT_Zuord,"",IF(ISBLANK($B59),"Keine Res_Id",SUMIFS(INDIRECT(CONCATENATE(ADDRESS(ZuordFirstRow,(ZuordFirstTiColumnNr+MATCH(AY$1,AllZuordWochStart,0)-1),,,"Zuordnung_Ressourcen"),":",ADDRESS(ZuordLastRow,(ZuordFirstTiColumnNr+MATCH(AY$1,AllZuordWochStart,0)-1)))),AllZuordResId,$B59)))</f>
        <v>0</v>
      </c>
      <c r="AZ59" s="87" cm="1">
        <f t="array" aca="1" ref="AZ59" ca="1">IF($A59&lt;&gt;TXT_Zuord,"",IF(ISBLANK($B59),"Keine Res_Id",SUMIFS(INDIRECT(CONCATENATE(ADDRESS(ZuordFirstRow,(ZuordFirstTiColumnNr+MATCH(AZ$1,AllZuordWochStart,0)-1),,,"Zuordnung_Ressourcen"),":",ADDRESS(ZuordLastRow,(ZuordFirstTiColumnNr+MATCH(AZ$1,AllZuordWochStart,0)-1)))),AllZuordResId,$B59)))</f>
        <v>0</v>
      </c>
      <c r="BA59" s="87" cm="1">
        <f t="array" aca="1" ref="BA59" ca="1">IF($A59&lt;&gt;TXT_Zuord,"",IF(ISBLANK($B59),"Keine Res_Id",SUMIFS(INDIRECT(CONCATENATE(ADDRESS(ZuordFirstRow,(ZuordFirstTiColumnNr+MATCH(BA$1,AllZuordWochStart,0)-1),,,"Zuordnung_Ressourcen"),":",ADDRESS(ZuordLastRow,(ZuordFirstTiColumnNr+MATCH(BA$1,AllZuordWochStart,0)-1)))),AllZuordResId,$B59)))</f>
        <v>0</v>
      </c>
      <c r="BB59" s="87" cm="1">
        <f t="array" aca="1" ref="BB59" ca="1">IF($A59&lt;&gt;TXT_Zuord,"",IF(ISBLANK($B59),"Keine Res_Id",SUMIFS(INDIRECT(CONCATENATE(ADDRESS(ZuordFirstRow,(ZuordFirstTiColumnNr+MATCH(BB$1,AllZuordWochStart,0)-1),,,"Zuordnung_Ressourcen"),":",ADDRESS(ZuordLastRow,(ZuordFirstTiColumnNr+MATCH(BB$1,AllZuordWochStart,0)-1)))),AllZuordResId,$B59)))</f>
        <v>0</v>
      </c>
      <c r="BC59" s="87" cm="1">
        <f t="array" aca="1" ref="BC59" ca="1">IF($A59&lt;&gt;TXT_Zuord,"",IF(ISBLANK($B59),"Keine Res_Id",SUMIFS(INDIRECT(CONCATENATE(ADDRESS(ZuordFirstRow,(ZuordFirstTiColumnNr+MATCH(BC$1,AllZuordWochStart,0)-1),,,"Zuordnung_Ressourcen"),":",ADDRESS(ZuordLastRow,(ZuordFirstTiColumnNr+MATCH(BC$1,AllZuordWochStart,0)-1)))),AllZuordResId,$B59)))</f>
        <v>0</v>
      </c>
      <c r="BD59" s="87" cm="1">
        <f t="array" aca="1" ref="BD59" ca="1">IF($A59&lt;&gt;TXT_Zuord,"",IF(ISBLANK($B59),"Keine Res_Id",SUMIFS(INDIRECT(CONCATENATE(ADDRESS(ZuordFirstRow,(ZuordFirstTiColumnNr+MATCH(BD$1,AllZuordWochStart,0)-1),,,"Zuordnung_Ressourcen"),":",ADDRESS(ZuordLastRow,(ZuordFirstTiColumnNr+MATCH(BD$1,AllZuordWochStart,0)-1)))),AllZuordResId,$B59)))</f>
        <v>0</v>
      </c>
      <c r="BE59" s="87" cm="1">
        <f t="array" aca="1" ref="BE59" ca="1">IF($A59&lt;&gt;TXT_Zuord,"",IF(ISBLANK($B59),"Keine Res_Id",SUMIFS(INDIRECT(CONCATENATE(ADDRESS(ZuordFirstRow,(ZuordFirstTiColumnNr+MATCH(BE$1,AllZuordWochStart,0)-1),,,"Zuordnung_Ressourcen"),":",ADDRESS(ZuordLastRow,(ZuordFirstTiColumnNr+MATCH(BE$1,AllZuordWochStart,0)-1)))),AllZuordResId,$B59)))</f>
        <v>0</v>
      </c>
      <c r="BF59" s="87" cm="1">
        <f t="array" aca="1" ref="BF59" ca="1">IF($A59&lt;&gt;TXT_Zuord,"",IF(ISBLANK($B59),"Keine Res_Id",SUMIFS(INDIRECT(CONCATENATE(ADDRESS(ZuordFirstRow,(ZuordFirstTiColumnNr+MATCH(BF$1,AllZuordWochStart,0)-1),,,"Zuordnung_Ressourcen"),":",ADDRESS(ZuordLastRow,(ZuordFirstTiColumnNr+MATCH(BF$1,AllZuordWochStart,0)-1)))),AllZuordResId,$B59)))</f>
        <v>0</v>
      </c>
      <c r="BG59" s="87" cm="1">
        <f t="array" aca="1" ref="BG59" ca="1">IF($A59&lt;&gt;TXT_Zuord,"",IF(ISBLANK($B59),"Keine Res_Id",SUMIFS(INDIRECT(CONCATENATE(ADDRESS(ZuordFirstRow,(ZuordFirstTiColumnNr+MATCH(BG$1,AllZuordWochStart,0)-1),,,"Zuordnung_Ressourcen"),":",ADDRESS(ZuordLastRow,(ZuordFirstTiColumnNr+MATCH(BG$1,AllZuordWochStart,0)-1)))),AllZuordResId,$B59)))</f>
        <v>0</v>
      </c>
      <c r="BH59" s="87" cm="1">
        <f t="array" aca="1" ref="BH59" ca="1">IF($A59&lt;&gt;TXT_Zuord,"",IF(ISBLANK($B59),"Keine Res_Id",SUMIFS(INDIRECT(CONCATENATE(ADDRESS(ZuordFirstRow,(ZuordFirstTiColumnNr+MATCH(BH$1,AllZuordWochStart,0)-1),,,"Zuordnung_Ressourcen"),":",ADDRESS(ZuordLastRow,(ZuordFirstTiColumnNr+MATCH(BH$1,AllZuordWochStart,0)-1)))),AllZuordResId,$B59)))</f>
        <v>0</v>
      </c>
      <c r="BI59" s="87" cm="1">
        <f t="array" aca="1" ref="BI59" ca="1">IF($A59&lt;&gt;TXT_Zuord,"",IF(ISBLANK($B59),"Keine Res_Id",SUMIFS(INDIRECT(CONCATENATE(ADDRESS(ZuordFirstRow,(ZuordFirstTiColumnNr+MATCH(BI$1,AllZuordWochStart,0)-1),,,"Zuordnung_Ressourcen"),":",ADDRESS(ZuordLastRow,(ZuordFirstTiColumnNr+MATCH(BI$1,AllZuordWochStart,0)-1)))),AllZuordResId,$B59)))</f>
        <v>0</v>
      </c>
      <c r="BJ59" s="87" cm="1">
        <f t="array" aca="1" ref="BJ59" ca="1">IF($A59&lt;&gt;TXT_Zuord,"",IF(ISBLANK($B59),"Keine Res_Id",SUMIFS(INDIRECT(CONCATENATE(ADDRESS(ZuordFirstRow,(ZuordFirstTiColumnNr+MATCH(BJ$1,AllZuordWochStart,0)-1),,,"Zuordnung_Ressourcen"),":",ADDRESS(ZuordLastRow,(ZuordFirstTiColumnNr+MATCH(BJ$1,AllZuordWochStart,0)-1)))),AllZuordResId,$B59)))</f>
        <v>0</v>
      </c>
      <c r="BK59" s="87" cm="1">
        <f t="array" aca="1" ref="BK59" ca="1">IF($A59&lt;&gt;TXT_Zuord,"",IF(ISBLANK($B59),"Keine Res_Id",SUMIFS(INDIRECT(CONCATENATE(ADDRESS(ZuordFirstRow,(ZuordFirstTiColumnNr+MATCH(BK$1,AllZuordWochStart,0)-1),,,"Zuordnung_Ressourcen"),":",ADDRESS(ZuordLastRow,(ZuordFirstTiColumnNr+MATCH(BK$1,AllZuordWochStart,0)-1)))),AllZuordResId,$B59)))</f>
        <v>0</v>
      </c>
      <c r="BL59" s="87" cm="1">
        <f t="array" aca="1" ref="BL59" ca="1">IF($A59&lt;&gt;TXT_Zuord,"",IF(ISBLANK($B59),"Keine Res_Id",SUMIFS(INDIRECT(CONCATENATE(ADDRESS(ZuordFirstRow,(ZuordFirstTiColumnNr+MATCH(BL$1,AllZuordWochStart,0)-1),,,"Zuordnung_Ressourcen"),":",ADDRESS(ZuordLastRow,(ZuordFirstTiColumnNr+MATCH(BL$1,AllZuordWochStart,0)-1)))),AllZuordResId,$B59)))</f>
        <v>0</v>
      </c>
      <c r="BM59" s="87" cm="1">
        <f t="array" aca="1" ref="BM59" ca="1">IF($A59&lt;&gt;TXT_Zuord,"",IF(ISBLANK($B59),"Keine Res_Id",SUMIFS(INDIRECT(CONCATENATE(ADDRESS(ZuordFirstRow,(ZuordFirstTiColumnNr+MATCH(BM$1,AllZuordWochStart,0)-1),,,"Zuordnung_Ressourcen"),":",ADDRESS(ZuordLastRow,(ZuordFirstTiColumnNr+MATCH(BM$1,AllZuordWochStart,0)-1)))),AllZuordResId,$B59)))</f>
        <v>0</v>
      </c>
      <c r="BN59" s="87" cm="1">
        <f t="array" aca="1" ref="BN59" ca="1">IF($A59&lt;&gt;TXT_Zuord,"",IF(ISBLANK($B59),"Keine Res_Id",SUMIFS(INDIRECT(CONCATENATE(ADDRESS(ZuordFirstRow,(ZuordFirstTiColumnNr+MATCH(BN$1,AllZuordWochStart,0)-1),,,"Zuordnung_Ressourcen"),":",ADDRESS(ZuordLastRow,(ZuordFirstTiColumnNr+MATCH(BN$1,AllZuordWochStart,0)-1)))),AllZuordResId,$B59)))</f>
        <v>0</v>
      </c>
      <c r="BO59" s="87" cm="1">
        <f t="array" aca="1" ref="BO59" ca="1">IF($A59&lt;&gt;TXT_Zuord,"",IF(ISBLANK($B59),"Keine Res_Id",SUMIFS(INDIRECT(CONCATENATE(ADDRESS(ZuordFirstRow,(ZuordFirstTiColumnNr+MATCH(BO$1,AllZuordWochStart,0)-1),,,"Zuordnung_Ressourcen"),":",ADDRESS(ZuordLastRow,(ZuordFirstTiColumnNr+MATCH(BO$1,AllZuordWochStart,0)-1)))),AllZuordResId,$B59)))</f>
        <v>0</v>
      </c>
      <c r="BP59" s="87" cm="1">
        <f t="array" aca="1" ref="BP59" ca="1">IF($A59&lt;&gt;TXT_Zuord,"",IF(ISBLANK($B59),"Keine Res_Id",SUMIFS(INDIRECT(CONCATENATE(ADDRESS(ZuordFirstRow,(ZuordFirstTiColumnNr+MATCH(BP$1,AllZuordWochStart,0)-1),,,"Zuordnung_Ressourcen"),":",ADDRESS(ZuordLastRow,(ZuordFirstTiColumnNr+MATCH(BP$1,AllZuordWochStart,0)-1)))),AllZuordResId,$B59)))</f>
        <v>0</v>
      </c>
      <c r="BQ59" s="87" cm="1">
        <f t="array" aca="1" ref="BQ59" ca="1">IF($A59&lt;&gt;TXT_Zuord,"",IF(ISBLANK($B59),"Keine Res_Id",SUMIFS(INDIRECT(CONCATENATE(ADDRESS(ZuordFirstRow,(ZuordFirstTiColumnNr+MATCH(BQ$1,AllZuordWochStart,0)-1),,,"Zuordnung_Ressourcen"),":",ADDRESS(ZuordLastRow,(ZuordFirstTiColumnNr+MATCH(BQ$1,AllZuordWochStart,0)-1)))),AllZuordResId,$B59)))</f>
        <v>0</v>
      </c>
      <c r="BR59" s="87" cm="1">
        <f t="array" aca="1" ref="BR59" ca="1">IF($A59&lt;&gt;TXT_Zuord,"",IF(ISBLANK($B59),"Keine Res_Id",SUMIFS(INDIRECT(CONCATENATE(ADDRESS(ZuordFirstRow,(ZuordFirstTiColumnNr+MATCH(BR$1,AllZuordWochStart,0)-1),,,"Zuordnung_Ressourcen"),":",ADDRESS(ZuordLastRow,(ZuordFirstTiColumnNr+MATCH(BR$1,AllZuordWochStart,0)-1)))),AllZuordResId,$B59)))</f>
        <v>0</v>
      </c>
      <c r="BS59" s="87" cm="1">
        <f t="array" aca="1" ref="BS59" ca="1">IF($A59&lt;&gt;TXT_Zuord,"",IF(ISBLANK($B59),"Keine Res_Id",SUMIFS(INDIRECT(CONCATENATE(ADDRESS(ZuordFirstRow,(ZuordFirstTiColumnNr+MATCH(BS$1,AllZuordWochStart,0)-1),,,"Zuordnung_Ressourcen"),":",ADDRESS(ZuordLastRow,(ZuordFirstTiColumnNr+MATCH(BS$1,AllZuordWochStart,0)-1)))),AllZuordResId,$B59)))</f>
        <v>0</v>
      </c>
      <c r="BT59" s="87" cm="1">
        <f t="array" aca="1" ref="BT59" ca="1">IF($A59&lt;&gt;TXT_Zuord,"",IF(ISBLANK($B59),"Keine Res_Id",SUMIFS(INDIRECT(CONCATENATE(ADDRESS(ZuordFirstRow,(ZuordFirstTiColumnNr+MATCH(BT$1,AllZuordWochStart,0)-1),,,"Zuordnung_Ressourcen"),":",ADDRESS(ZuordLastRow,(ZuordFirstTiColumnNr+MATCH(BT$1,AllZuordWochStart,0)-1)))),AllZuordResId,$B59)))</f>
        <v>0</v>
      </c>
      <c r="BU59" s="87" cm="1">
        <f t="array" aca="1" ref="BU59" ca="1">IF($A59&lt;&gt;TXT_Zuord,"",IF(ISBLANK($B59),"Keine Res_Id",SUMIFS(INDIRECT(CONCATENATE(ADDRESS(ZuordFirstRow,(ZuordFirstTiColumnNr+MATCH(BU$1,AllZuordWochStart,0)-1),,,"Zuordnung_Ressourcen"),":",ADDRESS(ZuordLastRow,(ZuordFirstTiColumnNr+MATCH(BU$1,AllZuordWochStart,0)-1)))),AllZuordResId,$B59)))</f>
        <v>0</v>
      </c>
      <c r="BV59" s="87" cm="1">
        <f t="array" aca="1" ref="BV59" ca="1">IF($A59&lt;&gt;TXT_Zuord,"",IF(ISBLANK($B59),"Keine Res_Id",SUMIFS(INDIRECT(CONCATENATE(ADDRESS(ZuordFirstRow,(ZuordFirstTiColumnNr+MATCH(BV$1,AllZuordWochStart,0)-1),,,"Zuordnung_Ressourcen"),":",ADDRESS(ZuordLastRow,(ZuordFirstTiColumnNr+MATCH(BV$1,AllZuordWochStart,0)-1)))),AllZuordResId,$B59)))</f>
        <v>0</v>
      </c>
      <c r="BW59" s="87" cm="1">
        <f t="array" aca="1" ref="BW59" ca="1">IF($A59&lt;&gt;TXT_Zuord,"",IF(ISBLANK($B59),"Keine Res_Id",SUMIFS(INDIRECT(CONCATENATE(ADDRESS(ZuordFirstRow,(ZuordFirstTiColumnNr+MATCH(BW$1,AllZuordWochStart,0)-1),,,"Zuordnung_Ressourcen"),":",ADDRESS(ZuordLastRow,(ZuordFirstTiColumnNr+MATCH(BW$1,AllZuordWochStart,0)-1)))),AllZuordResId,$B59)))</f>
        <v>0</v>
      </c>
      <c r="BX59" s="87" cm="1">
        <f t="array" aca="1" ref="BX59" ca="1">IF($A59&lt;&gt;TXT_Zuord,"",IF(ISBLANK($B59),"Keine Res_Id",SUMIFS(INDIRECT(CONCATENATE(ADDRESS(ZuordFirstRow,(ZuordFirstTiColumnNr+MATCH(BX$1,AllZuordWochStart,0)-1),,,"Zuordnung_Ressourcen"),":",ADDRESS(ZuordLastRow,(ZuordFirstTiColumnNr+MATCH(BX$1,AllZuordWochStart,0)-1)))),AllZuordResId,$B59)))</f>
        <v>0</v>
      </c>
      <c r="BY59" s="87" cm="1">
        <f t="array" aca="1" ref="BY59" ca="1">IF($A59&lt;&gt;TXT_Zuord,"",IF(ISBLANK($B59),"Keine Res_Id",SUMIFS(INDIRECT(CONCATENATE(ADDRESS(ZuordFirstRow,(ZuordFirstTiColumnNr+MATCH(BY$1,AllZuordWochStart,0)-1),,,"Zuordnung_Ressourcen"),":",ADDRESS(ZuordLastRow,(ZuordFirstTiColumnNr+MATCH(BY$1,AllZuordWochStart,0)-1)))),AllZuordResId,$B59)))</f>
        <v>0</v>
      </c>
      <c r="BZ59" s="87" cm="1">
        <f t="array" aca="1" ref="BZ59" ca="1">IF($A59&lt;&gt;TXT_Zuord,"",IF(ISBLANK($B59),"Keine Res_Id",SUMIFS(INDIRECT(CONCATENATE(ADDRESS(ZuordFirstRow,(ZuordFirstTiColumnNr+MATCH(BZ$1,AllZuordWochStart,0)-1),,,"Zuordnung_Ressourcen"),":",ADDRESS(ZuordLastRow,(ZuordFirstTiColumnNr+MATCH(BZ$1,AllZuordWochStart,0)-1)))),AllZuordResId,$B59)))</f>
        <v>0</v>
      </c>
      <c r="CA59" s="87" cm="1">
        <f t="array" aca="1" ref="CA59" ca="1">IF($A59&lt;&gt;TXT_Zuord,"",IF(ISBLANK($B59),"Keine Res_Id",SUMIFS(INDIRECT(CONCATENATE(ADDRESS(ZuordFirstRow,(ZuordFirstTiColumnNr+MATCH(CA$1,AllZuordWochStart,0)-1),,,"Zuordnung_Ressourcen"),":",ADDRESS(ZuordLastRow,(ZuordFirstTiColumnNr+MATCH(CA$1,AllZuordWochStart,0)-1)))),AllZuordResId,$B59)))</f>
        <v>0</v>
      </c>
      <c r="CB59" s="87" cm="1">
        <f t="array" aca="1" ref="CB59" ca="1">IF($A59&lt;&gt;TXT_Zuord,"",IF(ISBLANK($B59),"Keine Res_Id",SUMIFS(INDIRECT(CONCATENATE(ADDRESS(ZuordFirstRow,(ZuordFirstTiColumnNr+MATCH(CB$1,AllZuordWochStart,0)-1),,,"Zuordnung_Ressourcen"),":",ADDRESS(ZuordLastRow,(ZuordFirstTiColumnNr+MATCH(CB$1,AllZuordWochStart,0)-1)))),AllZuordResId,$B59)))</f>
        <v>0</v>
      </c>
      <c r="CC59" s="87" cm="1">
        <f t="array" aca="1" ref="CC59" ca="1">IF($A59&lt;&gt;TXT_Zuord,"",IF(ISBLANK($B59),"Keine Res_Id",SUMIFS(INDIRECT(CONCATENATE(ADDRESS(ZuordFirstRow,(ZuordFirstTiColumnNr+MATCH(CC$1,AllZuordWochStart,0)-1),,,"Zuordnung_Ressourcen"),":",ADDRESS(ZuordLastRow,(ZuordFirstTiColumnNr+MATCH(CC$1,AllZuordWochStart,0)-1)))),AllZuordResId,$B59)))</f>
        <v>0</v>
      </c>
      <c r="CD59" s="87" cm="1">
        <f t="array" aca="1" ref="CD59" ca="1">IF($A59&lt;&gt;TXT_Zuord,"",IF(ISBLANK($B59),"Keine Res_Id",SUMIFS(INDIRECT(CONCATENATE(ADDRESS(ZuordFirstRow,(ZuordFirstTiColumnNr+MATCH(CD$1,AllZuordWochStart,0)-1),,,"Zuordnung_Ressourcen"),":",ADDRESS(ZuordLastRow,(ZuordFirstTiColumnNr+MATCH(CD$1,AllZuordWochStart,0)-1)))),AllZuordResId,$B59)))</f>
        <v>0</v>
      </c>
      <c r="CE59" s="87" cm="1">
        <f t="array" aca="1" ref="CE59" ca="1">IF($A59&lt;&gt;TXT_Zuord,"",IF(ISBLANK($B59),"Keine Res_Id",SUMIFS(INDIRECT(CONCATENATE(ADDRESS(ZuordFirstRow,(ZuordFirstTiColumnNr+MATCH(CE$1,AllZuordWochStart,0)-1),,,"Zuordnung_Ressourcen"),":",ADDRESS(ZuordLastRow,(ZuordFirstTiColumnNr+MATCH(CE$1,AllZuordWochStart,0)-1)))),AllZuordResId,$B59)))</f>
        <v>0</v>
      </c>
      <c r="CF59" s="87" cm="1">
        <f t="array" aca="1" ref="CF59" ca="1">IF($A59&lt;&gt;TXT_Zuord,"",IF(ISBLANK($B59),"Keine Res_Id",SUMIFS(INDIRECT(CONCATENATE(ADDRESS(ZuordFirstRow,(ZuordFirstTiColumnNr+MATCH(CF$1,AllZuordWochStart,0)-1),,,"Zuordnung_Ressourcen"),":",ADDRESS(ZuordLastRow,(ZuordFirstTiColumnNr+MATCH(CF$1,AllZuordWochStart,0)-1)))),AllZuordResId,$B59)))</f>
        <v>0</v>
      </c>
      <c r="CG59" s="87" cm="1">
        <f t="array" aca="1" ref="CG59" ca="1">IF($A59&lt;&gt;TXT_Zuord,"",IF(ISBLANK($B59),"Keine Res_Id",SUMIFS(INDIRECT(CONCATENATE(ADDRESS(ZuordFirstRow,(ZuordFirstTiColumnNr+MATCH(CG$1,AllZuordWochStart,0)-1),,,"Zuordnung_Ressourcen"),":",ADDRESS(ZuordLastRow,(ZuordFirstTiColumnNr+MATCH(CG$1,AllZuordWochStart,0)-1)))),AllZuordResId,$B59)))</f>
        <v>0</v>
      </c>
      <c r="CH59" s="87" cm="1">
        <f t="array" aca="1" ref="CH59" ca="1">IF($A59&lt;&gt;TXT_Zuord,"",IF(ISBLANK($B59),"Keine Res_Id",SUMIFS(INDIRECT(CONCATENATE(ADDRESS(ZuordFirstRow,(ZuordFirstTiColumnNr+MATCH(CH$1,AllZuordWochStart,0)-1),,,"Zuordnung_Ressourcen"),":",ADDRESS(ZuordLastRow,(ZuordFirstTiColumnNr+MATCH(CH$1,AllZuordWochStart,0)-1)))),AllZuordResId,$B59)))</f>
        <v>0</v>
      </c>
      <c r="CI59" s="87" cm="1">
        <f t="array" aca="1" ref="CI59" ca="1">IF($A59&lt;&gt;TXT_Zuord,"",IF(ISBLANK($B59),"Keine Res_Id",SUMIFS(INDIRECT(CONCATENATE(ADDRESS(ZuordFirstRow,(ZuordFirstTiColumnNr+MATCH(CI$1,AllZuordWochStart,0)-1),,,"Zuordnung_Ressourcen"),":",ADDRESS(ZuordLastRow,(ZuordFirstTiColumnNr+MATCH(CI$1,AllZuordWochStart,0)-1)))),AllZuordResId,$B59)))</f>
        <v>0</v>
      </c>
      <c r="CJ59" s="87" cm="1">
        <f t="array" aca="1" ref="CJ59" ca="1">IF($A59&lt;&gt;TXT_Zuord,"",IF(ISBLANK($B59),"Keine Res_Id",SUMIFS(INDIRECT(CONCATENATE(ADDRESS(ZuordFirstRow,(ZuordFirstTiColumnNr+MATCH(CJ$1,AllZuordWochStart,0)-1),,,"Zuordnung_Ressourcen"),":",ADDRESS(ZuordLastRow,(ZuordFirstTiColumnNr+MATCH(CJ$1,AllZuordWochStart,0)-1)))),AllZuordResId,$B59)))</f>
        <v>0</v>
      </c>
      <c r="CK59" s="87" cm="1">
        <f t="array" aca="1" ref="CK59" ca="1">IF($A59&lt;&gt;TXT_Zuord,"",IF(ISBLANK($B59),"Keine Res_Id",SUMIFS(INDIRECT(CONCATENATE(ADDRESS(ZuordFirstRow,(ZuordFirstTiColumnNr+MATCH(CK$1,AllZuordWochStart,0)-1),,,"Zuordnung_Ressourcen"),":",ADDRESS(ZuordLastRow,(ZuordFirstTiColumnNr+MATCH(CK$1,AllZuordWochStart,0)-1)))),AllZuordResId,$B59)))</f>
        <v>0</v>
      </c>
      <c r="CL59" s="87" cm="1">
        <f t="array" aca="1" ref="CL59" ca="1">IF($A59&lt;&gt;TXT_Zuord,"",IF(ISBLANK($B59),"Keine Res_Id",SUMIFS(INDIRECT(CONCATENATE(ADDRESS(ZuordFirstRow,(ZuordFirstTiColumnNr+MATCH(CL$1,AllZuordWochStart,0)-1),,,"Zuordnung_Ressourcen"),":",ADDRESS(ZuordLastRow,(ZuordFirstTiColumnNr+MATCH(CL$1,AllZuordWochStart,0)-1)))),AllZuordResId,$B59)))</f>
        <v>0</v>
      </c>
      <c r="CM59" s="87" cm="1">
        <f t="array" aca="1" ref="CM59" ca="1">IF($A59&lt;&gt;TXT_Zuord,"",IF(ISBLANK($B59),"Keine Res_Id",SUMIFS(INDIRECT(CONCATENATE(ADDRESS(ZuordFirstRow,(ZuordFirstTiColumnNr+MATCH(CM$1,AllZuordWochStart,0)-1),,,"Zuordnung_Ressourcen"),":",ADDRESS(ZuordLastRow,(ZuordFirstTiColumnNr+MATCH(CM$1,AllZuordWochStart,0)-1)))),AllZuordResId,$B59)))</f>
        <v>0</v>
      </c>
      <c r="CN59" s="87" cm="1">
        <f t="array" aca="1" ref="CN59" ca="1">IF($A59&lt;&gt;TXT_Zuord,"",IF(ISBLANK($B59),"Keine Res_Id",SUMIFS(INDIRECT(CONCATENATE(ADDRESS(ZuordFirstRow,(ZuordFirstTiColumnNr+MATCH(CN$1,AllZuordWochStart,0)-1),,,"Zuordnung_Ressourcen"),":",ADDRESS(ZuordLastRow,(ZuordFirstTiColumnNr+MATCH(CN$1,AllZuordWochStart,0)-1)))),AllZuordResId,$B59)))</f>
        <v>0</v>
      </c>
      <c r="CO59" s="87" cm="1">
        <f t="array" aca="1" ref="CO59" ca="1">IF($A59&lt;&gt;TXT_Zuord,"",IF(ISBLANK($B59),"Keine Res_Id",SUMIFS(INDIRECT(CONCATENATE(ADDRESS(ZuordFirstRow,(ZuordFirstTiColumnNr+MATCH(CO$1,AllZuordWochStart,0)-1),,,"Zuordnung_Ressourcen"),":",ADDRESS(ZuordLastRow,(ZuordFirstTiColumnNr+MATCH(CO$1,AllZuordWochStart,0)-1)))),AllZuordResId,$B59)))</f>
        <v>0</v>
      </c>
      <c r="CP59" s="87" cm="1">
        <f t="array" aca="1" ref="CP59" ca="1">IF($A59&lt;&gt;TXT_Zuord,"",IF(ISBLANK($B59),"Keine Res_Id",SUMIFS(INDIRECT(CONCATENATE(ADDRESS(ZuordFirstRow,(ZuordFirstTiColumnNr+MATCH(CP$1,AllZuordWochStart,0)-1),,,"Zuordnung_Ressourcen"),":",ADDRESS(ZuordLastRow,(ZuordFirstTiColumnNr+MATCH(CP$1,AllZuordWochStart,0)-1)))),AllZuordResId,$B59)))</f>
        <v>0</v>
      </c>
      <c r="CQ59" s="87" cm="1">
        <f t="array" aca="1" ref="CQ59" ca="1">IF($A59&lt;&gt;TXT_Zuord,"",IF(ISBLANK($B59),"Keine Res_Id",SUMIFS(INDIRECT(CONCATENATE(ADDRESS(ZuordFirstRow,(ZuordFirstTiColumnNr+MATCH(CQ$1,AllZuordWochStart,0)-1),,,"Zuordnung_Ressourcen"),":",ADDRESS(ZuordLastRow,(ZuordFirstTiColumnNr+MATCH(CQ$1,AllZuordWochStart,0)-1)))),AllZuordResId,$B59)))</f>
        <v>0</v>
      </c>
      <c r="CR59" s="87" cm="1">
        <f t="array" aca="1" ref="CR59" ca="1">IF($A59&lt;&gt;TXT_Zuord,"",IF(ISBLANK($B59),"Keine Res_Id",SUMIFS(INDIRECT(CONCATENATE(ADDRESS(ZuordFirstRow,(ZuordFirstTiColumnNr+MATCH(CR$1,AllZuordWochStart,0)-1),,,"Zuordnung_Ressourcen"),":",ADDRESS(ZuordLastRow,(ZuordFirstTiColumnNr+MATCH(CR$1,AllZuordWochStart,0)-1)))),AllZuordResId,$B59)))</f>
        <v>0</v>
      </c>
      <c r="CS59" s="87" cm="1">
        <f t="array" aca="1" ref="CS59" ca="1">IF($A59&lt;&gt;TXT_Zuord,"",IF(ISBLANK($B59),"Keine Res_Id",SUMIFS(INDIRECT(CONCATENATE(ADDRESS(ZuordFirstRow,(ZuordFirstTiColumnNr+MATCH(CS$1,AllZuordWochStart,0)-1),,,"Zuordnung_Ressourcen"),":",ADDRESS(ZuordLastRow,(ZuordFirstTiColumnNr+MATCH(CS$1,AllZuordWochStart,0)-1)))),AllZuordResId,$B59)))</f>
        <v>0</v>
      </c>
      <c r="CT59" s="87" cm="1">
        <f t="array" aca="1" ref="CT59" ca="1">IF($A59&lt;&gt;TXT_Zuord,"",IF(ISBLANK($B59),"Keine Res_Id",SUMIFS(INDIRECT(CONCATENATE(ADDRESS(ZuordFirstRow,(ZuordFirstTiColumnNr+MATCH(CT$1,AllZuordWochStart,0)-1),,,"Zuordnung_Ressourcen"),":",ADDRESS(ZuordLastRow,(ZuordFirstTiColumnNr+MATCH(CT$1,AllZuordWochStart,0)-1)))),AllZuordResId,$B59)))</f>
        <v>0</v>
      </c>
      <c r="CU59" s="87" cm="1">
        <f t="array" aca="1" ref="CU59" ca="1">IF($A59&lt;&gt;TXT_Zuord,"",IF(ISBLANK($B59),"Keine Res_Id",SUMIFS(INDIRECT(CONCATENATE(ADDRESS(ZuordFirstRow,(ZuordFirstTiColumnNr+MATCH(CU$1,AllZuordWochStart,0)-1),,,"Zuordnung_Ressourcen"),":",ADDRESS(ZuordLastRow,(ZuordFirstTiColumnNr+MATCH(CU$1,AllZuordWochStart,0)-1)))),AllZuordResId,$B59)))</f>
        <v>0</v>
      </c>
      <c r="CV59" s="87" cm="1">
        <f t="array" aca="1" ref="CV59" ca="1">IF($A59&lt;&gt;TXT_Zuord,"",IF(ISBLANK($B59),"Keine Res_Id",SUMIFS(INDIRECT(CONCATENATE(ADDRESS(ZuordFirstRow,(ZuordFirstTiColumnNr+MATCH(CV$1,AllZuordWochStart,0)-1),,,"Zuordnung_Ressourcen"),":",ADDRESS(ZuordLastRow,(ZuordFirstTiColumnNr+MATCH(CV$1,AllZuordWochStart,0)-1)))),AllZuordResId,$B59)))</f>
        <v>0</v>
      </c>
      <c r="CW59" s="87" cm="1">
        <f t="array" aca="1" ref="CW59" ca="1">IF($A59&lt;&gt;TXT_Zuord,"",IF(ISBLANK($B59),"Keine Res_Id",SUMIFS(INDIRECT(CONCATENATE(ADDRESS(ZuordFirstRow,(ZuordFirstTiColumnNr+MATCH(CW$1,AllZuordWochStart,0)-1),,,"Zuordnung_Ressourcen"),":",ADDRESS(ZuordLastRow,(ZuordFirstTiColumnNr+MATCH(CW$1,AllZuordWochStart,0)-1)))),AllZuordResId,$B59)))</f>
        <v>0</v>
      </c>
      <c r="CX59" s="87" cm="1">
        <f t="array" aca="1" ref="CX59" ca="1">IF($A59&lt;&gt;TXT_Zuord,"",IF(ISBLANK($B59),"Keine Res_Id",SUMIFS(INDIRECT(CONCATENATE(ADDRESS(ZuordFirstRow,(ZuordFirstTiColumnNr+MATCH(CX$1,AllZuordWochStart,0)-1),,,"Zuordnung_Ressourcen"),":",ADDRESS(ZuordLastRow,(ZuordFirstTiColumnNr+MATCH(CX$1,AllZuordWochStart,0)-1)))),AllZuordResId,$B59)))</f>
        <v>0</v>
      </c>
      <c r="CY59" s="87" cm="1">
        <f t="array" aca="1" ref="CY59" ca="1">IF($A59&lt;&gt;TXT_Zuord,"",IF(ISBLANK($B59),"Keine Res_Id",SUMIFS(INDIRECT(CONCATENATE(ADDRESS(ZuordFirstRow,(ZuordFirstTiColumnNr+MATCH(CY$1,AllZuordWochStart,0)-1),,,"Zuordnung_Ressourcen"),":",ADDRESS(ZuordLastRow,(ZuordFirstTiColumnNr+MATCH(CY$1,AllZuordWochStart,0)-1)))),AllZuordResId,$B59)))</f>
        <v>0</v>
      </c>
      <c r="CZ59" s="87" cm="1">
        <f t="array" aca="1" ref="CZ59" ca="1">IF($A59&lt;&gt;TXT_Zuord,"",IF(ISBLANK($B59),"Keine Res_Id",SUMIFS(INDIRECT(CONCATENATE(ADDRESS(ZuordFirstRow,(ZuordFirstTiColumnNr+MATCH(CZ$1,AllZuordWochStart,0)-1),,,"Zuordnung_Ressourcen"),":",ADDRESS(ZuordLastRow,(ZuordFirstTiColumnNr+MATCH(CZ$1,AllZuordWochStart,0)-1)))),AllZuordResId,$B59)))</f>
        <v>0</v>
      </c>
      <c r="DA59" s="87" cm="1">
        <f t="array" aca="1" ref="DA59" ca="1">IF($A59&lt;&gt;TXT_Zuord,"",IF(ISBLANK($B59),"Keine Res_Id",SUMIFS(INDIRECT(CONCATENATE(ADDRESS(ZuordFirstRow,(ZuordFirstTiColumnNr+MATCH(DA$1,AllZuordWochStart,0)-1),,,"Zuordnung_Ressourcen"),":",ADDRESS(ZuordLastRow,(ZuordFirstTiColumnNr+MATCH(DA$1,AllZuordWochStart,0)-1)))),AllZuordResId,$B59)))</f>
        <v>0</v>
      </c>
      <c r="DB59" s="87" cm="1">
        <f t="array" aca="1" ref="DB59" ca="1">IF($A59&lt;&gt;TXT_Zuord,"",IF(ISBLANK($B59),"Keine Res_Id",SUMIFS(INDIRECT(CONCATENATE(ADDRESS(ZuordFirstRow,(ZuordFirstTiColumnNr+MATCH(DB$1,AllZuordWochStart,0)-1),,,"Zuordnung_Ressourcen"),":",ADDRESS(ZuordLastRow,(ZuordFirstTiColumnNr+MATCH(DB$1,AllZuordWochStart,0)-1)))),AllZuordResId,$B59)))</f>
        <v>0</v>
      </c>
      <c r="DC59" s="87" cm="1">
        <f t="array" aca="1" ref="DC59" ca="1">IF($A59&lt;&gt;TXT_Zuord,"",IF(ISBLANK($B59),"Keine Res_Id",SUMIFS(INDIRECT(CONCATENATE(ADDRESS(ZuordFirstRow,(ZuordFirstTiColumnNr+MATCH(DC$1,AllZuordWochStart,0)-1),,,"Zuordnung_Ressourcen"),":",ADDRESS(ZuordLastRow,(ZuordFirstTiColumnNr+MATCH(DC$1,AllZuordWochStart,0)-1)))),AllZuordResId,$B59)))</f>
        <v>0</v>
      </c>
      <c r="DD59" s="87" cm="1">
        <f t="array" aca="1" ref="DD59" ca="1">IF($A59&lt;&gt;TXT_Zuord,"",IF(ISBLANK($B59),"Keine Res_Id",SUMIFS(INDIRECT(CONCATENATE(ADDRESS(ZuordFirstRow,(ZuordFirstTiColumnNr+MATCH(DD$1,AllZuordWochStart,0)-1),,,"Zuordnung_Ressourcen"),":",ADDRESS(ZuordLastRow,(ZuordFirstTiColumnNr+MATCH(DD$1,AllZuordWochStart,0)-1)))),AllZuordResId,$B59)))</f>
        <v>0</v>
      </c>
      <c r="DE59" s="87" cm="1">
        <f t="array" aca="1" ref="DE59" ca="1">IF($A59&lt;&gt;TXT_Zuord,"",IF(ISBLANK($B59),"Keine Res_Id",SUMIFS(INDIRECT(CONCATENATE(ADDRESS(ZuordFirstRow,(ZuordFirstTiColumnNr+MATCH(DE$1,AllZuordWochStart,0)-1),,,"Zuordnung_Ressourcen"),":",ADDRESS(ZuordLastRow,(ZuordFirstTiColumnNr+MATCH(DE$1,AllZuordWochStart,0)-1)))),AllZuordResId,$B59)))</f>
        <v>0</v>
      </c>
      <c r="DF59" s="87" cm="1">
        <f t="array" aca="1" ref="DF59" ca="1">IF($A59&lt;&gt;TXT_Zuord,"",IF(ISBLANK($B59),"Keine Res_Id",SUMIFS(INDIRECT(CONCATENATE(ADDRESS(ZuordFirstRow,(ZuordFirstTiColumnNr+MATCH(DF$1,AllZuordWochStart,0)-1),,,"Zuordnung_Ressourcen"),":",ADDRESS(ZuordLastRow,(ZuordFirstTiColumnNr+MATCH(DF$1,AllZuordWochStart,0)-1)))),AllZuordResId,$B59)))</f>
        <v>0</v>
      </c>
      <c r="DG59" s="87" cm="1">
        <f t="array" aca="1" ref="DG59" ca="1">IF($A59&lt;&gt;TXT_Zuord,"",IF(ISBLANK($B59),"Keine Res_Id",SUMIFS(INDIRECT(CONCATENATE(ADDRESS(ZuordFirstRow,(ZuordFirstTiColumnNr+MATCH(DG$1,AllZuordWochStart,0)-1),,,"Zuordnung_Ressourcen"),":",ADDRESS(ZuordLastRow,(ZuordFirstTiColumnNr+MATCH(DG$1,AllZuordWochStart,0)-1)))),AllZuordResId,$B59)))</f>
        <v>0</v>
      </c>
    </row>
    <row r="60" spans="1:111" s="23" customFormat="1" ht="16.5" x14ac:dyDescent="0.3">
      <c r="A60" s="74" t="s">
        <v>100</v>
      </c>
      <c r="B60" s="69"/>
      <c r="C60" s="65"/>
      <c r="D60" s="65"/>
      <c r="E60" s="65"/>
      <c r="F60" s="65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</row>
    <row r="61" spans="1:111" s="23" customFormat="1" ht="16.5" x14ac:dyDescent="0.3">
      <c r="A61" s="74" t="s">
        <v>101</v>
      </c>
      <c r="B61" s="87">
        <f>B60</f>
        <v>0</v>
      </c>
      <c r="C61" s="90">
        <f>C60</f>
        <v>0</v>
      </c>
      <c r="D61" s="90">
        <f>D60</f>
        <v>0</v>
      </c>
      <c r="E61" s="90">
        <f>E60</f>
        <v>0</v>
      </c>
      <c r="F61" s="90">
        <f>F60</f>
        <v>0</v>
      </c>
      <c r="G61" s="87" cm="1">
        <f t="array" aca="1" ref="G61" ca="1">IF($A61&lt;&gt;TXT_Zuord,"",IF(ISBLANK($B61),"Keine Res_Id",SUMIFS(INDIRECT(CONCATENATE(ADDRESS(ZuordFirstRow,(ZuordFirstTiColumnNr+MATCH(G$1,AllZuordWochStart,0)-1),,,"Zuordnung_Ressourcen"),":",ADDRESS(ZuordLastRow,(ZuordFirstTiColumnNr+MATCH(G$1,AllZuordWochStart,0)-1)))),AllZuordResId,$B61)))</f>
        <v>0</v>
      </c>
      <c r="H61" s="87" cm="1">
        <f t="array" aca="1" ref="H61" ca="1">IF($A61&lt;&gt;TXT_Zuord,"",IF(ISBLANK($B61),"Keine Res_Id",SUMIFS(INDIRECT(CONCATENATE(ADDRESS(ZuordFirstRow,(ZuordFirstTiColumnNr+MATCH(H$1,AllZuordWochStart,0)-1),,,"Zuordnung_Ressourcen"),":",ADDRESS(ZuordLastRow,(ZuordFirstTiColumnNr+MATCH(H$1,AllZuordWochStart,0)-1)))),AllZuordResId,$B61)))</f>
        <v>0</v>
      </c>
      <c r="I61" s="87" cm="1">
        <f t="array" aca="1" ref="I61" ca="1">IF($A61&lt;&gt;TXT_Zuord,"",IF(ISBLANK($B61),"Keine Res_Id",SUMIFS(INDIRECT(CONCATENATE(ADDRESS(ZuordFirstRow,(ZuordFirstTiColumnNr+MATCH(I$1,AllZuordWochStart,0)-1),,,"Zuordnung_Ressourcen"),":",ADDRESS(ZuordLastRow,(ZuordFirstTiColumnNr+MATCH(I$1,AllZuordWochStart,0)-1)))),AllZuordResId,$B61)))</f>
        <v>0</v>
      </c>
      <c r="J61" s="87" cm="1">
        <f t="array" aca="1" ref="J61" ca="1">IF($A61&lt;&gt;TXT_Zuord,"",IF(ISBLANK($B61),"Keine Res_Id",SUMIFS(INDIRECT(CONCATENATE(ADDRESS(ZuordFirstRow,(ZuordFirstTiColumnNr+MATCH(J$1,AllZuordWochStart,0)-1),,,"Zuordnung_Ressourcen"),":",ADDRESS(ZuordLastRow,(ZuordFirstTiColumnNr+MATCH(J$1,AllZuordWochStart,0)-1)))),AllZuordResId,$B61)))</f>
        <v>0</v>
      </c>
      <c r="K61" s="87" cm="1">
        <f t="array" aca="1" ref="K61" ca="1">IF($A61&lt;&gt;TXT_Zuord,"",IF(ISBLANK($B61),"Keine Res_Id",SUMIFS(INDIRECT(CONCATENATE(ADDRESS(ZuordFirstRow,(ZuordFirstTiColumnNr+MATCH(K$1,AllZuordWochStart,0)-1),,,"Zuordnung_Ressourcen"),":",ADDRESS(ZuordLastRow,(ZuordFirstTiColumnNr+MATCH(K$1,AllZuordWochStart,0)-1)))),AllZuordResId,$B61)))</f>
        <v>0</v>
      </c>
      <c r="L61" s="87" cm="1">
        <f t="array" aca="1" ref="L61" ca="1">IF($A61&lt;&gt;TXT_Zuord,"",IF(ISBLANK($B61),"Keine Res_Id",SUMIFS(INDIRECT(CONCATENATE(ADDRESS(ZuordFirstRow,(ZuordFirstTiColumnNr+MATCH(L$1,AllZuordWochStart,0)-1),,,"Zuordnung_Ressourcen"),":",ADDRESS(ZuordLastRow,(ZuordFirstTiColumnNr+MATCH(L$1,AllZuordWochStart,0)-1)))),AllZuordResId,$B61)))</f>
        <v>0</v>
      </c>
      <c r="M61" s="87" cm="1">
        <f t="array" aca="1" ref="M61" ca="1">IF($A61&lt;&gt;TXT_Zuord,"",IF(ISBLANK($B61),"Keine Res_Id",SUMIFS(INDIRECT(CONCATENATE(ADDRESS(ZuordFirstRow,(ZuordFirstTiColumnNr+MATCH(M$1,AllZuordWochStart,0)-1),,,"Zuordnung_Ressourcen"),":",ADDRESS(ZuordLastRow,(ZuordFirstTiColumnNr+MATCH(M$1,AllZuordWochStart,0)-1)))),AllZuordResId,$B61)))</f>
        <v>0</v>
      </c>
      <c r="N61" s="87" cm="1">
        <f t="array" aca="1" ref="N61" ca="1">IF($A61&lt;&gt;TXT_Zuord,"",IF(ISBLANK($B61),"Keine Res_Id",SUMIFS(INDIRECT(CONCATENATE(ADDRESS(ZuordFirstRow,(ZuordFirstTiColumnNr+MATCH(N$1,AllZuordWochStart,0)-1),,,"Zuordnung_Ressourcen"),":",ADDRESS(ZuordLastRow,(ZuordFirstTiColumnNr+MATCH(N$1,AllZuordWochStart,0)-1)))),AllZuordResId,$B61)))</f>
        <v>0</v>
      </c>
      <c r="O61" s="87" cm="1">
        <f t="array" aca="1" ref="O61" ca="1">IF($A61&lt;&gt;TXT_Zuord,"",IF(ISBLANK($B61),"Keine Res_Id",SUMIFS(INDIRECT(CONCATENATE(ADDRESS(ZuordFirstRow,(ZuordFirstTiColumnNr+MATCH(O$1,AllZuordWochStart,0)-1),,,"Zuordnung_Ressourcen"),":",ADDRESS(ZuordLastRow,(ZuordFirstTiColumnNr+MATCH(O$1,AllZuordWochStart,0)-1)))),AllZuordResId,$B61)))</f>
        <v>0</v>
      </c>
      <c r="P61" s="87" cm="1">
        <f t="array" aca="1" ref="P61" ca="1">IF($A61&lt;&gt;TXT_Zuord,"",IF(ISBLANK($B61),"Keine Res_Id",SUMIFS(INDIRECT(CONCATENATE(ADDRESS(ZuordFirstRow,(ZuordFirstTiColumnNr+MATCH(P$1,AllZuordWochStart,0)-1),,,"Zuordnung_Ressourcen"),":",ADDRESS(ZuordLastRow,(ZuordFirstTiColumnNr+MATCH(P$1,AllZuordWochStart,0)-1)))),AllZuordResId,$B61)))</f>
        <v>0</v>
      </c>
      <c r="Q61" s="87" cm="1">
        <f t="array" aca="1" ref="Q61" ca="1">IF($A61&lt;&gt;TXT_Zuord,"",IF(ISBLANK($B61),"Keine Res_Id",SUMIFS(INDIRECT(CONCATENATE(ADDRESS(ZuordFirstRow,(ZuordFirstTiColumnNr+MATCH(Q$1,AllZuordWochStart,0)-1),,,"Zuordnung_Ressourcen"),":",ADDRESS(ZuordLastRow,(ZuordFirstTiColumnNr+MATCH(Q$1,AllZuordWochStart,0)-1)))),AllZuordResId,$B61)))</f>
        <v>0</v>
      </c>
      <c r="R61" s="87" cm="1">
        <f t="array" aca="1" ref="R61" ca="1">IF($A61&lt;&gt;TXT_Zuord,"",IF(ISBLANK($B61),"Keine Res_Id",SUMIFS(INDIRECT(CONCATENATE(ADDRESS(ZuordFirstRow,(ZuordFirstTiColumnNr+MATCH(R$1,AllZuordWochStart,0)-1),,,"Zuordnung_Ressourcen"),":",ADDRESS(ZuordLastRow,(ZuordFirstTiColumnNr+MATCH(R$1,AllZuordWochStart,0)-1)))),AllZuordResId,$B61)))</f>
        <v>0</v>
      </c>
      <c r="S61" s="87" cm="1">
        <f t="array" aca="1" ref="S61" ca="1">IF($A61&lt;&gt;TXT_Zuord,"",IF(ISBLANK($B61),"Keine Res_Id",SUMIFS(INDIRECT(CONCATENATE(ADDRESS(ZuordFirstRow,(ZuordFirstTiColumnNr+MATCH(S$1,AllZuordWochStart,0)-1),,,"Zuordnung_Ressourcen"),":",ADDRESS(ZuordLastRow,(ZuordFirstTiColumnNr+MATCH(S$1,AllZuordWochStart,0)-1)))),AllZuordResId,$B61)))</f>
        <v>0</v>
      </c>
      <c r="T61" s="87" cm="1">
        <f t="array" aca="1" ref="T61" ca="1">IF($A61&lt;&gt;TXT_Zuord,"",IF(ISBLANK($B61),"Keine Res_Id",SUMIFS(INDIRECT(CONCATENATE(ADDRESS(ZuordFirstRow,(ZuordFirstTiColumnNr+MATCH(T$1,AllZuordWochStart,0)-1),,,"Zuordnung_Ressourcen"),":",ADDRESS(ZuordLastRow,(ZuordFirstTiColumnNr+MATCH(T$1,AllZuordWochStart,0)-1)))),AllZuordResId,$B61)))</f>
        <v>0</v>
      </c>
      <c r="U61" s="87" cm="1">
        <f t="array" aca="1" ref="U61" ca="1">IF($A61&lt;&gt;TXT_Zuord,"",IF(ISBLANK($B61),"Keine Res_Id",SUMIFS(INDIRECT(CONCATENATE(ADDRESS(ZuordFirstRow,(ZuordFirstTiColumnNr+MATCH(U$1,AllZuordWochStart,0)-1),,,"Zuordnung_Ressourcen"),":",ADDRESS(ZuordLastRow,(ZuordFirstTiColumnNr+MATCH(U$1,AllZuordWochStart,0)-1)))),AllZuordResId,$B61)))</f>
        <v>0</v>
      </c>
      <c r="V61" s="87" cm="1">
        <f t="array" aca="1" ref="V61" ca="1">IF($A61&lt;&gt;TXT_Zuord,"",IF(ISBLANK($B61),"Keine Res_Id",SUMIFS(INDIRECT(CONCATENATE(ADDRESS(ZuordFirstRow,(ZuordFirstTiColumnNr+MATCH(V$1,AllZuordWochStart,0)-1),,,"Zuordnung_Ressourcen"),":",ADDRESS(ZuordLastRow,(ZuordFirstTiColumnNr+MATCH(V$1,AllZuordWochStart,0)-1)))),AllZuordResId,$B61)))</f>
        <v>0</v>
      </c>
      <c r="W61" s="87" cm="1">
        <f t="array" aca="1" ref="W61" ca="1">IF($A61&lt;&gt;TXT_Zuord,"",IF(ISBLANK($B61),"Keine Res_Id",SUMIFS(INDIRECT(CONCATENATE(ADDRESS(ZuordFirstRow,(ZuordFirstTiColumnNr+MATCH(W$1,AllZuordWochStart,0)-1),,,"Zuordnung_Ressourcen"),":",ADDRESS(ZuordLastRow,(ZuordFirstTiColumnNr+MATCH(W$1,AllZuordWochStart,0)-1)))),AllZuordResId,$B61)))</f>
        <v>0</v>
      </c>
      <c r="X61" s="87" cm="1">
        <f t="array" aca="1" ref="X61" ca="1">IF($A61&lt;&gt;TXT_Zuord,"",IF(ISBLANK($B61),"Keine Res_Id",SUMIFS(INDIRECT(CONCATENATE(ADDRESS(ZuordFirstRow,(ZuordFirstTiColumnNr+MATCH(X$1,AllZuordWochStart,0)-1),,,"Zuordnung_Ressourcen"),":",ADDRESS(ZuordLastRow,(ZuordFirstTiColumnNr+MATCH(X$1,AllZuordWochStart,0)-1)))),AllZuordResId,$B61)))</f>
        <v>0</v>
      </c>
      <c r="Y61" s="87" cm="1">
        <f t="array" aca="1" ref="Y61" ca="1">IF($A61&lt;&gt;TXT_Zuord,"",IF(ISBLANK($B61),"Keine Res_Id",SUMIFS(INDIRECT(CONCATENATE(ADDRESS(ZuordFirstRow,(ZuordFirstTiColumnNr+MATCH(Y$1,AllZuordWochStart,0)-1),,,"Zuordnung_Ressourcen"),":",ADDRESS(ZuordLastRow,(ZuordFirstTiColumnNr+MATCH(Y$1,AllZuordWochStart,0)-1)))),AllZuordResId,$B61)))</f>
        <v>0</v>
      </c>
      <c r="Z61" s="87" cm="1">
        <f t="array" aca="1" ref="Z61" ca="1">IF($A61&lt;&gt;TXT_Zuord,"",IF(ISBLANK($B61),"Keine Res_Id",SUMIFS(INDIRECT(CONCATENATE(ADDRESS(ZuordFirstRow,(ZuordFirstTiColumnNr+MATCH(Z$1,AllZuordWochStart,0)-1),,,"Zuordnung_Ressourcen"),":",ADDRESS(ZuordLastRow,(ZuordFirstTiColumnNr+MATCH(Z$1,AllZuordWochStart,0)-1)))),AllZuordResId,$B61)))</f>
        <v>0</v>
      </c>
      <c r="AA61" s="87" cm="1">
        <f t="array" aca="1" ref="AA61" ca="1">IF($A61&lt;&gt;TXT_Zuord,"",IF(ISBLANK($B61),"Keine Res_Id",SUMIFS(INDIRECT(CONCATENATE(ADDRESS(ZuordFirstRow,(ZuordFirstTiColumnNr+MATCH(AA$1,AllZuordWochStart,0)-1),,,"Zuordnung_Ressourcen"),":",ADDRESS(ZuordLastRow,(ZuordFirstTiColumnNr+MATCH(AA$1,AllZuordWochStart,0)-1)))),AllZuordResId,$B61)))</f>
        <v>0</v>
      </c>
      <c r="AB61" s="87" cm="1">
        <f t="array" aca="1" ref="AB61" ca="1">IF($A61&lt;&gt;TXT_Zuord,"",IF(ISBLANK($B61),"Keine Res_Id",SUMIFS(INDIRECT(CONCATENATE(ADDRESS(ZuordFirstRow,(ZuordFirstTiColumnNr+MATCH(AB$1,AllZuordWochStart,0)-1),,,"Zuordnung_Ressourcen"),":",ADDRESS(ZuordLastRow,(ZuordFirstTiColumnNr+MATCH(AB$1,AllZuordWochStart,0)-1)))),AllZuordResId,$B61)))</f>
        <v>0</v>
      </c>
      <c r="AC61" s="87" cm="1">
        <f t="array" aca="1" ref="AC61" ca="1">IF($A61&lt;&gt;TXT_Zuord,"",IF(ISBLANK($B61),"Keine Res_Id",SUMIFS(INDIRECT(CONCATENATE(ADDRESS(ZuordFirstRow,(ZuordFirstTiColumnNr+MATCH(AC$1,AllZuordWochStart,0)-1),,,"Zuordnung_Ressourcen"),":",ADDRESS(ZuordLastRow,(ZuordFirstTiColumnNr+MATCH(AC$1,AllZuordWochStart,0)-1)))),AllZuordResId,$B61)))</f>
        <v>0</v>
      </c>
      <c r="AD61" s="87" cm="1">
        <f t="array" aca="1" ref="AD61" ca="1">IF($A61&lt;&gt;TXT_Zuord,"",IF(ISBLANK($B61),"Keine Res_Id",SUMIFS(INDIRECT(CONCATENATE(ADDRESS(ZuordFirstRow,(ZuordFirstTiColumnNr+MATCH(AD$1,AllZuordWochStart,0)-1),,,"Zuordnung_Ressourcen"),":",ADDRESS(ZuordLastRow,(ZuordFirstTiColumnNr+MATCH(AD$1,AllZuordWochStart,0)-1)))),AllZuordResId,$B61)))</f>
        <v>0</v>
      </c>
      <c r="AE61" s="87" cm="1">
        <f t="array" aca="1" ref="AE61" ca="1">IF($A61&lt;&gt;TXT_Zuord,"",IF(ISBLANK($B61),"Keine Res_Id",SUMIFS(INDIRECT(CONCATENATE(ADDRESS(ZuordFirstRow,(ZuordFirstTiColumnNr+MATCH(AE$1,AllZuordWochStart,0)-1),,,"Zuordnung_Ressourcen"),":",ADDRESS(ZuordLastRow,(ZuordFirstTiColumnNr+MATCH(AE$1,AllZuordWochStart,0)-1)))),AllZuordResId,$B61)))</f>
        <v>0</v>
      </c>
      <c r="AF61" s="87" cm="1">
        <f t="array" aca="1" ref="AF61" ca="1">IF($A61&lt;&gt;TXT_Zuord,"",IF(ISBLANK($B61),"Keine Res_Id",SUMIFS(INDIRECT(CONCATENATE(ADDRESS(ZuordFirstRow,(ZuordFirstTiColumnNr+MATCH(AF$1,AllZuordWochStart,0)-1),,,"Zuordnung_Ressourcen"),":",ADDRESS(ZuordLastRow,(ZuordFirstTiColumnNr+MATCH(AF$1,AllZuordWochStart,0)-1)))),AllZuordResId,$B61)))</f>
        <v>0</v>
      </c>
      <c r="AG61" s="87" cm="1">
        <f t="array" aca="1" ref="AG61" ca="1">IF($A61&lt;&gt;TXT_Zuord,"",IF(ISBLANK($B61),"Keine Res_Id",SUMIFS(INDIRECT(CONCATENATE(ADDRESS(ZuordFirstRow,(ZuordFirstTiColumnNr+MATCH(AG$1,AllZuordWochStart,0)-1),,,"Zuordnung_Ressourcen"),":",ADDRESS(ZuordLastRow,(ZuordFirstTiColumnNr+MATCH(AG$1,AllZuordWochStart,0)-1)))),AllZuordResId,$B61)))</f>
        <v>0</v>
      </c>
      <c r="AH61" s="87" cm="1">
        <f t="array" aca="1" ref="AH61" ca="1">IF($A61&lt;&gt;TXT_Zuord,"",IF(ISBLANK($B61),"Keine Res_Id",SUMIFS(INDIRECT(CONCATENATE(ADDRESS(ZuordFirstRow,(ZuordFirstTiColumnNr+MATCH(AH$1,AllZuordWochStart,0)-1),,,"Zuordnung_Ressourcen"),":",ADDRESS(ZuordLastRow,(ZuordFirstTiColumnNr+MATCH(AH$1,AllZuordWochStart,0)-1)))),AllZuordResId,$B61)))</f>
        <v>0</v>
      </c>
      <c r="AI61" s="87" cm="1">
        <f t="array" aca="1" ref="AI61" ca="1">IF($A61&lt;&gt;TXT_Zuord,"",IF(ISBLANK($B61),"Keine Res_Id",SUMIFS(INDIRECT(CONCATENATE(ADDRESS(ZuordFirstRow,(ZuordFirstTiColumnNr+MATCH(AI$1,AllZuordWochStart,0)-1),,,"Zuordnung_Ressourcen"),":",ADDRESS(ZuordLastRow,(ZuordFirstTiColumnNr+MATCH(AI$1,AllZuordWochStart,0)-1)))),AllZuordResId,$B61)))</f>
        <v>0</v>
      </c>
      <c r="AJ61" s="87" cm="1">
        <f t="array" aca="1" ref="AJ61" ca="1">IF($A61&lt;&gt;TXT_Zuord,"",IF(ISBLANK($B61),"Keine Res_Id",SUMIFS(INDIRECT(CONCATENATE(ADDRESS(ZuordFirstRow,(ZuordFirstTiColumnNr+MATCH(AJ$1,AllZuordWochStart,0)-1),,,"Zuordnung_Ressourcen"),":",ADDRESS(ZuordLastRow,(ZuordFirstTiColumnNr+MATCH(AJ$1,AllZuordWochStart,0)-1)))),AllZuordResId,$B61)))</f>
        <v>0</v>
      </c>
      <c r="AK61" s="87" cm="1">
        <f t="array" aca="1" ref="AK61" ca="1">IF($A61&lt;&gt;TXT_Zuord,"",IF(ISBLANK($B61),"Keine Res_Id",SUMIFS(INDIRECT(CONCATENATE(ADDRESS(ZuordFirstRow,(ZuordFirstTiColumnNr+MATCH(AK$1,AllZuordWochStart,0)-1),,,"Zuordnung_Ressourcen"),":",ADDRESS(ZuordLastRow,(ZuordFirstTiColumnNr+MATCH(AK$1,AllZuordWochStart,0)-1)))),AllZuordResId,$B61)))</f>
        <v>0</v>
      </c>
      <c r="AL61" s="87" cm="1">
        <f t="array" aca="1" ref="AL61" ca="1">IF($A61&lt;&gt;TXT_Zuord,"",IF(ISBLANK($B61),"Keine Res_Id",SUMIFS(INDIRECT(CONCATENATE(ADDRESS(ZuordFirstRow,(ZuordFirstTiColumnNr+MATCH(AL$1,AllZuordWochStart,0)-1),,,"Zuordnung_Ressourcen"),":",ADDRESS(ZuordLastRow,(ZuordFirstTiColumnNr+MATCH(AL$1,AllZuordWochStart,0)-1)))),AllZuordResId,$B61)))</f>
        <v>0</v>
      </c>
      <c r="AM61" s="87" cm="1">
        <f t="array" aca="1" ref="AM61" ca="1">IF($A61&lt;&gt;TXT_Zuord,"",IF(ISBLANK($B61),"Keine Res_Id",SUMIFS(INDIRECT(CONCATENATE(ADDRESS(ZuordFirstRow,(ZuordFirstTiColumnNr+MATCH(AM$1,AllZuordWochStart,0)-1),,,"Zuordnung_Ressourcen"),":",ADDRESS(ZuordLastRow,(ZuordFirstTiColumnNr+MATCH(AM$1,AllZuordWochStart,0)-1)))),AllZuordResId,$B61)))</f>
        <v>0</v>
      </c>
      <c r="AN61" s="87" cm="1">
        <f t="array" aca="1" ref="AN61" ca="1">IF($A61&lt;&gt;TXT_Zuord,"",IF(ISBLANK($B61),"Keine Res_Id",SUMIFS(INDIRECT(CONCATENATE(ADDRESS(ZuordFirstRow,(ZuordFirstTiColumnNr+MATCH(AN$1,AllZuordWochStart,0)-1),,,"Zuordnung_Ressourcen"),":",ADDRESS(ZuordLastRow,(ZuordFirstTiColumnNr+MATCH(AN$1,AllZuordWochStart,0)-1)))),AllZuordResId,$B61)))</f>
        <v>0</v>
      </c>
      <c r="AO61" s="87" cm="1">
        <f t="array" aca="1" ref="AO61" ca="1">IF($A61&lt;&gt;TXT_Zuord,"",IF(ISBLANK($B61),"Keine Res_Id",SUMIFS(INDIRECT(CONCATENATE(ADDRESS(ZuordFirstRow,(ZuordFirstTiColumnNr+MATCH(AO$1,AllZuordWochStart,0)-1),,,"Zuordnung_Ressourcen"),":",ADDRESS(ZuordLastRow,(ZuordFirstTiColumnNr+MATCH(AO$1,AllZuordWochStart,0)-1)))),AllZuordResId,$B61)))</f>
        <v>0</v>
      </c>
      <c r="AP61" s="87" cm="1">
        <f t="array" aca="1" ref="AP61" ca="1">IF($A61&lt;&gt;TXT_Zuord,"",IF(ISBLANK($B61),"Keine Res_Id",SUMIFS(INDIRECT(CONCATENATE(ADDRESS(ZuordFirstRow,(ZuordFirstTiColumnNr+MATCH(AP$1,AllZuordWochStart,0)-1),,,"Zuordnung_Ressourcen"),":",ADDRESS(ZuordLastRow,(ZuordFirstTiColumnNr+MATCH(AP$1,AllZuordWochStart,0)-1)))),AllZuordResId,$B61)))</f>
        <v>0</v>
      </c>
      <c r="AQ61" s="87" cm="1">
        <f t="array" aca="1" ref="AQ61" ca="1">IF($A61&lt;&gt;TXT_Zuord,"",IF(ISBLANK($B61),"Keine Res_Id",SUMIFS(INDIRECT(CONCATENATE(ADDRESS(ZuordFirstRow,(ZuordFirstTiColumnNr+MATCH(AQ$1,AllZuordWochStart,0)-1),,,"Zuordnung_Ressourcen"),":",ADDRESS(ZuordLastRow,(ZuordFirstTiColumnNr+MATCH(AQ$1,AllZuordWochStart,0)-1)))),AllZuordResId,$B61)))</f>
        <v>0</v>
      </c>
      <c r="AR61" s="87" cm="1">
        <f t="array" aca="1" ref="AR61" ca="1">IF($A61&lt;&gt;TXT_Zuord,"",IF(ISBLANK($B61),"Keine Res_Id",SUMIFS(INDIRECT(CONCATENATE(ADDRESS(ZuordFirstRow,(ZuordFirstTiColumnNr+MATCH(AR$1,AllZuordWochStart,0)-1),,,"Zuordnung_Ressourcen"),":",ADDRESS(ZuordLastRow,(ZuordFirstTiColumnNr+MATCH(AR$1,AllZuordWochStart,0)-1)))),AllZuordResId,$B61)))</f>
        <v>0</v>
      </c>
      <c r="AS61" s="87" cm="1">
        <f t="array" aca="1" ref="AS61" ca="1">IF($A61&lt;&gt;TXT_Zuord,"",IF(ISBLANK($B61),"Keine Res_Id",SUMIFS(INDIRECT(CONCATENATE(ADDRESS(ZuordFirstRow,(ZuordFirstTiColumnNr+MATCH(AS$1,AllZuordWochStart,0)-1),,,"Zuordnung_Ressourcen"),":",ADDRESS(ZuordLastRow,(ZuordFirstTiColumnNr+MATCH(AS$1,AllZuordWochStart,0)-1)))),AllZuordResId,$B61)))</f>
        <v>0</v>
      </c>
      <c r="AT61" s="87" cm="1">
        <f t="array" aca="1" ref="AT61" ca="1">IF($A61&lt;&gt;TXT_Zuord,"",IF(ISBLANK($B61),"Keine Res_Id",SUMIFS(INDIRECT(CONCATENATE(ADDRESS(ZuordFirstRow,(ZuordFirstTiColumnNr+MATCH(AT$1,AllZuordWochStart,0)-1),,,"Zuordnung_Ressourcen"),":",ADDRESS(ZuordLastRow,(ZuordFirstTiColumnNr+MATCH(AT$1,AllZuordWochStart,0)-1)))),AllZuordResId,$B61)))</f>
        <v>0</v>
      </c>
      <c r="AU61" s="87" cm="1">
        <f t="array" aca="1" ref="AU61" ca="1">IF($A61&lt;&gt;TXT_Zuord,"",IF(ISBLANK($B61),"Keine Res_Id",SUMIFS(INDIRECT(CONCATENATE(ADDRESS(ZuordFirstRow,(ZuordFirstTiColumnNr+MATCH(AU$1,AllZuordWochStart,0)-1),,,"Zuordnung_Ressourcen"),":",ADDRESS(ZuordLastRow,(ZuordFirstTiColumnNr+MATCH(AU$1,AllZuordWochStart,0)-1)))),AllZuordResId,$B61)))</f>
        <v>0</v>
      </c>
      <c r="AV61" s="87" cm="1">
        <f t="array" aca="1" ref="AV61" ca="1">IF($A61&lt;&gt;TXT_Zuord,"",IF(ISBLANK($B61),"Keine Res_Id",SUMIFS(INDIRECT(CONCATENATE(ADDRESS(ZuordFirstRow,(ZuordFirstTiColumnNr+MATCH(AV$1,AllZuordWochStart,0)-1),,,"Zuordnung_Ressourcen"),":",ADDRESS(ZuordLastRow,(ZuordFirstTiColumnNr+MATCH(AV$1,AllZuordWochStart,0)-1)))),AllZuordResId,$B61)))</f>
        <v>0</v>
      </c>
      <c r="AW61" s="87" cm="1">
        <f t="array" aca="1" ref="AW61" ca="1">IF($A61&lt;&gt;TXT_Zuord,"",IF(ISBLANK($B61),"Keine Res_Id",SUMIFS(INDIRECT(CONCATENATE(ADDRESS(ZuordFirstRow,(ZuordFirstTiColumnNr+MATCH(AW$1,AllZuordWochStart,0)-1),,,"Zuordnung_Ressourcen"),":",ADDRESS(ZuordLastRow,(ZuordFirstTiColumnNr+MATCH(AW$1,AllZuordWochStart,0)-1)))),AllZuordResId,$B61)))</f>
        <v>0</v>
      </c>
      <c r="AX61" s="87" cm="1">
        <f t="array" aca="1" ref="AX61" ca="1">IF($A61&lt;&gt;TXT_Zuord,"",IF(ISBLANK($B61),"Keine Res_Id",SUMIFS(INDIRECT(CONCATENATE(ADDRESS(ZuordFirstRow,(ZuordFirstTiColumnNr+MATCH(AX$1,AllZuordWochStart,0)-1),,,"Zuordnung_Ressourcen"),":",ADDRESS(ZuordLastRow,(ZuordFirstTiColumnNr+MATCH(AX$1,AllZuordWochStart,0)-1)))),AllZuordResId,$B61)))</f>
        <v>0</v>
      </c>
      <c r="AY61" s="87" cm="1">
        <f t="array" aca="1" ref="AY61" ca="1">IF($A61&lt;&gt;TXT_Zuord,"",IF(ISBLANK($B61),"Keine Res_Id",SUMIFS(INDIRECT(CONCATENATE(ADDRESS(ZuordFirstRow,(ZuordFirstTiColumnNr+MATCH(AY$1,AllZuordWochStart,0)-1),,,"Zuordnung_Ressourcen"),":",ADDRESS(ZuordLastRow,(ZuordFirstTiColumnNr+MATCH(AY$1,AllZuordWochStart,0)-1)))),AllZuordResId,$B61)))</f>
        <v>0</v>
      </c>
      <c r="AZ61" s="87" cm="1">
        <f t="array" aca="1" ref="AZ61" ca="1">IF($A61&lt;&gt;TXT_Zuord,"",IF(ISBLANK($B61),"Keine Res_Id",SUMIFS(INDIRECT(CONCATENATE(ADDRESS(ZuordFirstRow,(ZuordFirstTiColumnNr+MATCH(AZ$1,AllZuordWochStart,0)-1),,,"Zuordnung_Ressourcen"),":",ADDRESS(ZuordLastRow,(ZuordFirstTiColumnNr+MATCH(AZ$1,AllZuordWochStart,0)-1)))),AllZuordResId,$B61)))</f>
        <v>0</v>
      </c>
      <c r="BA61" s="87" cm="1">
        <f t="array" aca="1" ref="BA61" ca="1">IF($A61&lt;&gt;TXT_Zuord,"",IF(ISBLANK($B61),"Keine Res_Id",SUMIFS(INDIRECT(CONCATENATE(ADDRESS(ZuordFirstRow,(ZuordFirstTiColumnNr+MATCH(BA$1,AllZuordWochStart,0)-1),,,"Zuordnung_Ressourcen"),":",ADDRESS(ZuordLastRow,(ZuordFirstTiColumnNr+MATCH(BA$1,AllZuordWochStart,0)-1)))),AllZuordResId,$B61)))</f>
        <v>0</v>
      </c>
      <c r="BB61" s="87" cm="1">
        <f t="array" aca="1" ref="BB61" ca="1">IF($A61&lt;&gt;TXT_Zuord,"",IF(ISBLANK($B61),"Keine Res_Id",SUMIFS(INDIRECT(CONCATENATE(ADDRESS(ZuordFirstRow,(ZuordFirstTiColumnNr+MATCH(BB$1,AllZuordWochStart,0)-1),,,"Zuordnung_Ressourcen"),":",ADDRESS(ZuordLastRow,(ZuordFirstTiColumnNr+MATCH(BB$1,AllZuordWochStart,0)-1)))),AllZuordResId,$B61)))</f>
        <v>0</v>
      </c>
      <c r="BC61" s="87" cm="1">
        <f t="array" aca="1" ref="BC61" ca="1">IF($A61&lt;&gt;TXT_Zuord,"",IF(ISBLANK($B61),"Keine Res_Id",SUMIFS(INDIRECT(CONCATENATE(ADDRESS(ZuordFirstRow,(ZuordFirstTiColumnNr+MATCH(BC$1,AllZuordWochStart,0)-1),,,"Zuordnung_Ressourcen"),":",ADDRESS(ZuordLastRow,(ZuordFirstTiColumnNr+MATCH(BC$1,AllZuordWochStart,0)-1)))),AllZuordResId,$B61)))</f>
        <v>0</v>
      </c>
      <c r="BD61" s="87" cm="1">
        <f t="array" aca="1" ref="BD61" ca="1">IF($A61&lt;&gt;TXT_Zuord,"",IF(ISBLANK($B61),"Keine Res_Id",SUMIFS(INDIRECT(CONCATENATE(ADDRESS(ZuordFirstRow,(ZuordFirstTiColumnNr+MATCH(BD$1,AllZuordWochStart,0)-1),,,"Zuordnung_Ressourcen"),":",ADDRESS(ZuordLastRow,(ZuordFirstTiColumnNr+MATCH(BD$1,AllZuordWochStart,0)-1)))),AllZuordResId,$B61)))</f>
        <v>0</v>
      </c>
      <c r="BE61" s="87" cm="1">
        <f t="array" aca="1" ref="BE61" ca="1">IF($A61&lt;&gt;TXT_Zuord,"",IF(ISBLANK($B61),"Keine Res_Id",SUMIFS(INDIRECT(CONCATENATE(ADDRESS(ZuordFirstRow,(ZuordFirstTiColumnNr+MATCH(BE$1,AllZuordWochStart,0)-1),,,"Zuordnung_Ressourcen"),":",ADDRESS(ZuordLastRow,(ZuordFirstTiColumnNr+MATCH(BE$1,AllZuordWochStart,0)-1)))),AllZuordResId,$B61)))</f>
        <v>0</v>
      </c>
      <c r="BF61" s="87" cm="1">
        <f t="array" aca="1" ref="BF61" ca="1">IF($A61&lt;&gt;TXT_Zuord,"",IF(ISBLANK($B61),"Keine Res_Id",SUMIFS(INDIRECT(CONCATENATE(ADDRESS(ZuordFirstRow,(ZuordFirstTiColumnNr+MATCH(BF$1,AllZuordWochStart,0)-1),,,"Zuordnung_Ressourcen"),":",ADDRESS(ZuordLastRow,(ZuordFirstTiColumnNr+MATCH(BF$1,AllZuordWochStart,0)-1)))),AllZuordResId,$B61)))</f>
        <v>0</v>
      </c>
      <c r="BG61" s="87" cm="1">
        <f t="array" aca="1" ref="BG61" ca="1">IF($A61&lt;&gt;TXT_Zuord,"",IF(ISBLANK($B61),"Keine Res_Id",SUMIFS(INDIRECT(CONCATENATE(ADDRESS(ZuordFirstRow,(ZuordFirstTiColumnNr+MATCH(BG$1,AllZuordWochStart,0)-1),,,"Zuordnung_Ressourcen"),":",ADDRESS(ZuordLastRow,(ZuordFirstTiColumnNr+MATCH(BG$1,AllZuordWochStart,0)-1)))),AllZuordResId,$B61)))</f>
        <v>0</v>
      </c>
      <c r="BH61" s="87" cm="1">
        <f t="array" aca="1" ref="BH61" ca="1">IF($A61&lt;&gt;TXT_Zuord,"",IF(ISBLANK($B61),"Keine Res_Id",SUMIFS(INDIRECT(CONCATENATE(ADDRESS(ZuordFirstRow,(ZuordFirstTiColumnNr+MATCH(BH$1,AllZuordWochStart,0)-1),,,"Zuordnung_Ressourcen"),":",ADDRESS(ZuordLastRow,(ZuordFirstTiColumnNr+MATCH(BH$1,AllZuordWochStart,0)-1)))),AllZuordResId,$B61)))</f>
        <v>0</v>
      </c>
      <c r="BI61" s="87" cm="1">
        <f t="array" aca="1" ref="BI61" ca="1">IF($A61&lt;&gt;TXT_Zuord,"",IF(ISBLANK($B61),"Keine Res_Id",SUMIFS(INDIRECT(CONCATENATE(ADDRESS(ZuordFirstRow,(ZuordFirstTiColumnNr+MATCH(BI$1,AllZuordWochStart,0)-1),,,"Zuordnung_Ressourcen"),":",ADDRESS(ZuordLastRow,(ZuordFirstTiColumnNr+MATCH(BI$1,AllZuordWochStart,0)-1)))),AllZuordResId,$B61)))</f>
        <v>0</v>
      </c>
      <c r="BJ61" s="87" cm="1">
        <f t="array" aca="1" ref="BJ61" ca="1">IF($A61&lt;&gt;TXT_Zuord,"",IF(ISBLANK($B61),"Keine Res_Id",SUMIFS(INDIRECT(CONCATENATE(ADDRESS(ZuordFirstRow,(ZuordFirstTiColumnNr+MATCH(BJ$1,AllZuordWochStart,0)-1),,,"Zuordnung_Ressourcen"),":",ADDRESS(ZuordLastRow,(ZuordFirstTiColumnNr+MATCH(BJ$1,AllZuordWochStart,0)-1)))),AllZuordResId,$B61)))</f>
        <v>0</v>
      </c>
      <c r="BK61" s="87" cm="1">
        <f t="array" aca="1" ref="BK61" ca="1">IF($A61&lt;&gt;TXT_Zuord,"",IF(ISBLANK($B61),"Keine Res_Id",SUMIFS(INDIRECT(CONCATENATE(ADDRESS(ZuordFirstRow,(ZuordFirstTiColumnNr+MATCH(BK$1,AllZuordWochStart,0)-1),,,"Zuordnung_Ressourcen"),":",ADDRESS(ZuordLastRow,(ZuordFirstTiColumnNr+MATCH(BK$1,AllZuordWochStart,0)-1)))),AllZuordResId,$B61)))</f>
        <v>0</v>
      </c>
      <c r="BL61" s="87" cm="1">
        <f t="array" aca="1" ref="BL61" ca="1">IF($A61&lt;&gt;TXT_Zuord,"",IF(ISBLANK($B61),"Keine Res_Id",SUMIFS(INDIRECT(CONCATENATE(ADDRESS(ZuordFirstRow,(ZuordFirstTiColumnNr+MATCH(BL$1,AllZuordWochStart,0)-1),,,"Zuordnung_Ressourcen"),":",ADDRESS(ZuordLastRow,(ZuordFirstTiColumnNr+MATCH(BL$1,AllZuordWochStart,0)-1)))),AllZuordResId,$B61)))</f>
        <v>0</v>
      </c>
      <c r="BM61" s="87" cm="1">
        <f t="array" aca="1" ref="BM61" ca="1">IF($A61&lt;&gt;TXT_Zuord,"",IF(ISBLANK($B61),"Keine Res_Id",SUMIFS(INDIRECT(CONCATENATE(ADDRESS(ZuordFirstRow,(ZuordFirstTiColumnNr+MATCH(BM$1,AllZuordWochStart,0)-1),,,"Zuordnung_Ressourcen"),":",ADDRESS(ZuordLastRow,(ZuordFirstTiColumnNr+MATCH(BM$1,AllZuordWochStart,0)-1)))),AllZuordResId,$B61)))</f>
        <v>0</v>
      </c>
      <c r="BN61" s="87" cm="1">
        <f t="array" aca="1" ref="BN61" ca="1">IF($A61&lt;&gt;TXT_Zuord,"",IF(ISBLANK($B61),"Keine Res_Id",SUMIFS(INDIRECT(CONCATENATE(ADDRESS(ZuordFirstRow,(ZuordFirstTiColumnNr+MATCH(BN$1,AllZuordWochStart,0)-1),,,"Zuordnung_Ressourcen"),":",ADDRESS(ZuordLastRow,(ZuordFirstTiColumnNr+MATCH(BN$1,AllZuordWochStart,0)-1)))),AllZuordResId,$B61)))</f>
        <v>0</v>
      </c>
      <c r="BO61" s="87" cm="1">
        <f t="array" aca="1" ref="BO61" ca="1">IF($A61&lt;&gt;TXT_Zuord,"",IF(ISBLANK($B61),"Keine Res_Id",SUMIFS(INDIRECT(CONCATENATE(ADDRESS(ZuordFirstRow,(ZuordFirstTiColumnNr+MATCH(BO$1,AllZuordWochStart,0)-1),,,"Zuordnung_Ressourcen"),":",ADDRESS(ZuordLastRow,(ZuordFirstTiColumnNr+MATCH(BO$1,AllZuordWochStart,0)-1)))),AllZuordResId,$B61)))</f>
        <v>0</v>
      </c>
      <c r="BP61" s="87" cm="1">
        <f t="array" aca="1" ref="BP61" ca="1">IF($A61&lt;&gt;TXT_Zuord,"",IF(ISBLANK($B61),"Keine Res_Id",SUMIFS(INDIRECT(CONCATENATE(ADDRESS(ZuordFirstRow,(ZuordFirstTiColumnNr+MATCH(BP$1,AllZuordWochStart,0)-1),,,"Zuordnung_Ressourcen"),":",ADDRESS(ZuordLastRow,(ZuordFirstTiColumnNr+MATCH(BP$1,AllZuordWochStart,0)-1)))),AllZuordResId,$B61)))</f>
        <v>0</v>
      </c>
      <c r="BQ61" s="87" cm="1">
        <f t="array" aca="1" ref="BQ61" ca="1">IF($A61&lt;&gt;TXT_Zuord,"",IF(ISBLANK($B61),"Keine Res_Id",SUMIFS(INDIRECT(CONCATENATE(ADDRESS(ZuordFirstRow,(ZuordFirstTiColumnNr+MATCH(BQ$1,AllZuordWochStart,0)-1),,,"Zuordnung_Ressourcen"),":",ADDRESS(ZuordLastRow,(ZuordFirstTiColumnNr+MATCH(BQ$1,AllZuordWochStart,0)-1)))),AllZuordResId,$B61)))</f>
        <v>0</v>
      </c>
      <c r="BR61" s="87" cm="1">
        <f t="array" aca="1" ref="BR61" ca="1">IF($A61&lt;&gt;TXT_Zuord,"",IF(ISBLANK($B61),"Keine Res_Id",SUMIFS(INDIRECT(CONCATENATE(ADDRESS(ZuordFirstRow,(ZuordFirstTiColumnNr+MATCH(BR$1,AllZuordWochStart,0)-1),,,"Zuordnung_Ressourcen"),":",ADDRESS(ZuordLastRow,(ZuordFirstTiColumnNr+MATCH(BR$1,AllZuordWochStart,0)-1)))),AllZuordResId,$B61)))</f>
        <v>0</v>
      </c>
      <c r="BS61" s="87" cm="1">
        <f t="array" aca="1" ref="BS61" ca="1">IF($A61&lt;&gt;TXT_Zuord,"",IF(ISBLANK($B61),"Keine Res_Id",SUMIFS(INDIRECT(CONCATENATE(ADDRESS(ZuordFirstRow,(ZuordFirstTiColumnNr+MATCH(BS$1,AllZuordWochStart,0)-1),,,"Zuordnung_Ressourcen"),":",ADDRESS(ZuordLastRow,(ZuordFirstTiColumnNr+MATCH(BS$1,AllZuordWochStart,0)-1)))),AllZuordResId,$B61)))</f>
        <v>0</v>
      </c>
      <c r="BT61" s="87" cm="1">
        <f t="array" aca="1" ref="BT61" ca="1">IF($A61&lt;&gt;TXT_Zuord,"",IF(ISBLANK($B61),"Keine Res_Id",SUMIFS(INDIRECT(CONCATENATE(ADDRESS(ZuordFirstRow,(ZuordFirstTiColumnNr+MATCH(BT$1,AllZuordWochStart,0)-1),,,"Zuordnung_Ressourcen"),":",ADDRESS(ZuordLastRow,(ZuordFirstTiColumnNr+MATCH(BT$1,AllZuordWochStart,0)-1)))),AllZuordResId,$B61)))</f>
        <v>0</v>
      </c>
      <c r="BU61" s="87" cm="1">
        <f t="array" aca="1" ref="BU61" ca="1">IF($A61&lt;&gt;TXT_Zuord,"",IF(ISBLANK($B61),"Keine Res_Id",SUMIFS(INDIRECT(CONCATENATE(ADDRESS(ZuordFirstRow,(ZuordFirstTiColumnNr+MATCH(BU$1,AllZuordWochStart,0)-1),,,"Zuordnung_Ressourcen"),":",ADDRESS(ZuordLastRow,(ZuordFirstTiColumnNr+MATCH(BU$1,AllZuordWochStart,0)-1)))),AllZuordResId,$B61)))</f>
        <v>0</v>
      </c>
      <c r="BV61" s="87" cm="1">
        <f t="array" aca="1" ref="BV61" ca="1">IF($A61&lt;&gt;TXT_Zuord,"",IF(ISBLANK($B61),"Keine Res_Id",SUMIFS(INDIRECT(CONCATENATE(ADDRESS(ZuordFirstRow,(ZuordFirstTiColumnNr+MATCH(BV$1,AllZuordWochStart,0)-1),,,"Zuordnung_Ressourcen"),":",ADDRESS(ZuordLastRow,(ZuordFirstTiColumnNr+MATCH(BV$1,AllZuordWochStart,0)-1)))),AllZuordResId,$B61)))</f>
        <v>0</v>
      </c>
      <c r="BW61" s="87" cm="1">
        <f t="array" aca="1" ref="BW61" ca="1">IF($A61&lt;&gt;TXT_Zuord,"",IF(ISBLANK($B61),"Keine Res_Id",SUMIFS(INDIRECT(CONCATENATE(ADDRESS(ZuordFirstRow,(ZuordFirstTiColumnNr+MATCH(BW$1,AllZuordWochStart,0)-1),,,"Zuordnung_Ressourcen"),":",ADDRESS(ZuordLastRow,(ZuordFirstTiColumnNr+MATCH(BW$1,AllZuordWochStart,0)-1)))),AllZuordResId,$B61)))</f>
        <v>0</v>
      </c>
      <c r="BX61" s="87" cm="1">
        <f t="array" aca="1" ref="BX61" ca="1">IF($A61&lt;&gt;TXT_Zuord,"",IF(ISBLANK($B61),"Keine Res_Id",SUMIFS(INDIRECT(CONCATENATE(ADDRESS(ZuordFirstRow,(ZuordFirstTiColumnNr+MATCH(BX$1,AllZuordWochStart,0)-1),,,"Zuordnung_Ressourcen"),":",ADDRESS(ZuordLastRow,(ZuordFirstTiColumnNr+MATCH(BX$1,AllZuordWochStart,0)-1)))),AllZuordResId,$B61)))</f>
        <v>0</v>
      </c>
      <c r="BY61" s="87" cm="1">
        <f t="array" aca="1" ref="BY61" ca="1">IF($A61&lt;&gt;TXT_Zuord,"",IF(ISBLANK($B61),"Keine Res_Id",SUMIFS(INDIRECT(CONCATENATE(ADDRESS(ZuordFirstRow,(ZuordFirstTiColumnNr+MATCH(BY$1,AllZuordWochStart,0)-1),,,"Zuordnung_Ressourcen"),":",ADDRESS(ZuordLastRow,(ZuordFirstTiColumnNr+MATCH(BY$1,AllZuordWochStart,0)-1)))),AllZuordResId,$B61)))</f>
        <v>0</v>
      </c>
      <c r="BZ61" s="87" cm="1">
        <f t="array" aca="1" ref="BZ61" ca="1">IF($A61&lt;&gt;TXT_Zuord,"",IF(ISBLANK($B61),"Keine Res_Id",SUMIFS(INDIRECT(CONCATENATE(ADDRESS(ZuordFirstRow,(ZuordFirstTiColumnNr+MATCH(BZ$1,AllZuordWochStart,0)-1),,,"Zuordnung_Ressourcen"),":",ADDRESS(ZuordLastRow,(ZuordFirstTiColumnNr+MATCH(BZ$1,AllZuordWochStart,0)-1)))),AllZuordResId,$B61)))</f>
        <v>0</v>
      </c>
      <c r="CA61" s="87" cm="1">
        <f t="array" aca="1" ref="CA61" ca="1">IF($A61&lt;&gt;TXT_Zuord,"",IF(ISBLANK($B61),"Keine Res_Id",SUMIFS(INDIRECT(CONCATENATE(ADDRESS(ZuordFirstRow,(ZuordFirstTiColumnNr+MATCH(CA$1,AllZuordWochStart,0)-1),,,"Zuordnung_Ressourcen"),":",ADDRESS(ZuordLastRow,(ZuordFirstTiColumnNr+MATCH(CA$1,AllZuordWochStart,0)-1)))),AllZuordResId,$B61)))</f>
        <v>0</v>
      </c>
      <c r="CB61" s="87" cm="1">
        <f t="array" aca="1" ref="CB61" ca="1">IF($A61&lt;&gt;TXT_Zuord,"",IF(ISBLANK($B61),"Keine Res_Id",SUMIFS(INDIRECT(CONCATENATE(ADDRESS(ZuordFirstRow,(ZuordFirstTiColumnNr+MATCH(CB$1,AllZuordWochStart,0)-1),,,"Zuordnung_Ressourcen"),":",ADDRESS(ZuordLastRow,(ZuordFirstTiColumnNr+MATCH(CB$1,AllZuordWochStart,0)-1)))),AllZuordResId,$B61)))</f>
        <v>0</v>
      </c>
      <c r="CC61" s="87" cm="1">
        <f t="array" aca="1" ref="CC61" ca="1">IF($A61&lt;&gt;TXT_Zuord,"",IF(ISBLANK($B61),"Keine Res_Id",SUMIFS(INDIRECT(CONCATENATE(ADDRESS(ZuordFirstRow,(ZuordFirstTiColumnNr+MATCH(CC$1,AllZuordWochStart,0)-1),,,"Zuordnung_Ressourcen"),":",ADDRESS(ZuordLastRow,(ZuordFirstTiColumnNr+MATCH(CC$1,AllZuordWochStart,0)-1)))),AllZuordResId,$B61)))</f>
        <v>0</v>
      </c>
      <c r="CD61" s="87" cm="1">
        <f t="array" aca="1" ref="CD61" ca="1">IF($A61&lt;&gt;TXT_Zuord,"",IF(ISBLANK($B61),"Keine Res_Id",SUMIFS(INDIRECT(CONCATENATE(ADDRESS(ZuordFirstRow,(ZuordFirstTiColumnNr+MATCH(CD$1,AllZuordWochStart,0)-1),,,"Zuordnung_Ressourcen"),":",ADDRESS(ZuordLastRow,(ZuordFirstTiColumnNr+MATCH(CD$1,AllZuordWochStart,0)-1)))),AllZuordResId,$B61)))</f>
        <v>0</v>
      </c>
      <c r="CE61" s="87" cm="1">
        <f t="array" aca="1" ref="CE61" ca="1">IF($A61&lt;&gt;TXT_Zuord,"",IF(ISBLANK($B61),"Keine Res_Id",SUMIFS(INDIRECT(CONCATENATE(ADDRESS(ZuordFirstRow,(ZuordFirstTiColumnNr+MATCH(CE$1,AllZuordWochStart,0)-1),,,"Zuordnung_Ressourcen"),":",ADDRESS(ZuordLastRow,(ZuordFirstTiColumnNr+MATCH(CE$1,AllZuordWochStart,0)-1)))),AllZuordResId,$B61)))</f>
        <v>0</v>
      </c>
      <c r="CF61" s="87" cm="1">
        <f t="array" aca="1" ref="CF61" ca="1">IF($A61&lt;&gt;TXT_Zuord,"",IF(ISBLANK($B61),"Keine Res_Id",SUMIFS(INDIRECT(CONCATENATE(ADDRESS(ZuordFirstRow,(ZuordFirstTiColumnNr+MATCH(CF$1,AllZuordWochStart,0)-1),,,"Zuordnung_Ressourcen"),":",ADDRESS(ZuordLastRow,(ZuordFirstTiColumnNr+MATCH(CF$1,AllZuordWochStart,0)-1)))),AllZuordResId,$B61)))</f>
        <v>0</v>
      </c>
      <c r="CG61" s="87" cm="1">
        <f t="array" aca="1" ref="CG61" ca="1">IF($A61&lt;&gt;TXT_Zuord,"",IF(ISBLANK($B61),"Keine Res_Id",SUMIFS(INDIRECT(CONCATENATE(ADDRESS(ZuordFirstRow,(ZuordFirstTiColumnNr+MATCH(CG$1,AllZuordWochStart,0)-1),,,"Zuordnung_Ressourcen"),":",ADDRESS(ZuordLastRow,(ZuordFirstTiColumnNr+MATCH(CG$1,AllZuordWochStart,0)-1)))),AllZuordResId,$B61)))</f>
        <v>0</v>
      </c>
      <c r="CH61" s="87" cm="1">
        <f t="array" aca="1" ref="CH61" ca="1">IF($A61&lt;&gt;TXT_Zuord,"",IF(ISBLANK($B61),"Keine Res_Id",SUMIFS(INDIRECT(CONCATENATE(ADDRESS(ZuordFirstRow,(ZuordFirstTiColumnNr+MATCH(CH$1,AllZuordWochStart,0)-1),,,"Zuordnung_Ressourcen"),":",ADDRESS(ZuordLastRow,(ZuordFirstTiColumnNr+MATCH(CH$1,AllZuordWochStart,0)-1)))),AllZuordResId,$B61)))</f>
        <v>0</v>
      </c>
      <c r="CI61" s="87" cm="1">
        <f t="array" aca="1" ref="CI61" ca="1">IF($A61&lt;&gt;TXT_Zuord,"",IF(ISBLANK($B61),"Keine Res_Id",SUMIFS(INDIRECT(CONCATENATE(ADDRESS(ZuordFirstRow,(ZuordFirstTiColumnNr+MATCH(CI$1,AllZuordWochStart,0)-1),,,"Zuordnung_Ressourcen"),":",ADDRESS(ZuordLastRow,(ZuordFirstTiColumnNr+MATCH(CI$1,AllZuordWochStart,0)-1)))),AllZuordResId,$B61)))</f>
        <v>0</v>
      </c>
      <c r="CJ61" s="87" cm="1">
        <f t="array" aca="1" ref="CJ61" ca="1">IF($A61&lt;&gt;TXT_Zuord,"",IF(ISBLANK($B61),"Keine Res_Id",SUMIFS(INDIRECT(CONCATENATE(ADDRESS(ZuordFirstRow,(ZuordFirstTiColumnNr+MATCH(CJ$1,AllZuordWochStart,0)-1),,,"Zuordnung_Ressourcen"),":",ADDRESS(ZuordLastRow,(ZuordFirstTiColumnNr+MATCH(CJ$1,AllZuordWochStart,0)-1)))),AllZuordResId,$B61)))</f>
        <v>0</v>
      </c>
      <c r="CK61" s="87" cm="1">
        <f t="array" aca="1" ref="CK61" ca="1">IF($A61&lt;&gt;TXT_Zuord,"",IF(ISBLANK($B61),"Keine Res_Id",SUMIFS(INDIRECT(CONCATENATE(ADDRESS(ZuordFirstRow,(ZuordFirstTiColumnNr+MATCH(CK$1,AllZuordWochStart,0)-1),,,"Zuordnung_Ressourcen"),":",ADDRESS(ZuordLastRow,(ZuordFirstTiColumnNr+MATCH(CK$1,AllZuordWochStart,0)-1)))),AllZuordResId,$B61)))</f>
        <v>0</v>
      </c>
      <c r="CL61" s="87" cm="1">
        <f t="array" aca="1" ref="CL61" ca="1">IF($A61&lt;&gt;TXT_Zuord,"",IF(ISBLANK($B61),"Keine Res_Id",SUMIFS(INDIRECT(CONCATENATE(ADDRESS(ZuordFirstRow,(ZuordFirstTiColumnNr+MATCH(CL$1,AllZuordWochStart,0)-1),,,"Zuordnung_Ressourcen"),":",ADDRESS(ZuordLastRow,(ZuordFirstTiColumnNr+MATCH(CL$1,AllZuordWochStart,0)-1)))),AllZuordResId,$B61)))</f>
        <v>0</v>
      </c>
      <c r="CM61" s="87" cm="1">
        <f t="array" aca="1" ref="CM61" ca="1">IF($A61&lt;&gt;TXT_Zuord,"",IF(ISBLANK($B61),"Keine Res_Id",SUMIFS(INDIRECT(CONCATENATE(ADDRESS(ZuordFirstRow,(ZuordFirstTiColumnNr+MATCH(CM$1,AllZuordWochStart,0)-1),,,"Zuordnung_Ressourcen"),":",ADDRESS(ZuordLastRow,(ZuordFirstTiColumnNr+MATCH(CM$1,AllZuordWochStart,0)-1)))),AllZuordResId,$B61)))</f>
        <v>0</v>
      </c>
      <c r="CN61" s="87" cm="1">
        <f t="array" aca="1" ref="CN61" ca="1">IF($A61&lt;&gt;TXT_Zuord,"",IF(ISBLANK($B61),"Keine Res_Id",SUMIFS(INDIRECT(CONCATENATE(ADDRESS(ZuordFirstRow,(ZuordFirstTiColumnNr+MATCH(CN$1,AllZuordWochStart,0)-1),,,"Zuordnung_Ressourcen"),":",ADDRESS(ZuordLastRow,(ZuordFirstTiColumnNr+MATCH(CN$1,AllZuordWochStart,0)-1)))),AllZuordResId,$B61)))</f>
        <v>0</v>
      </c>
      <c r="CO61" s="87" cm="1">
        <f t="array" aca="1" ref="CO61" ca="1">IF($A61&lt;&gt;TXT_Zuord,"",IF(ISBLANK($B61),"Keine Res_Id",SUMIFS(INDIRECT(CONCATENATE(ADDRESS(ZuordFirstRow,(ZuordFirstTiColumnNr+MATCH(CO$1,AllZuordWochStart,0)-1),,,"Zuordnung_Ressourcen"),":",ADDRESS(ZuordLastRow,(ZuordFirstTiColumnNr+MATCH(CO$1,AllZuordWochStart,0)-1)))),AllZuordResId,$B61)))</f>
        <v>0</v>
      </c>
      <c r="CP61" s="87" cm="1">
        <f t="array" aca="1" ref="CP61" ca="1">IF($A61&lt;&gt;TXT_Zuord,"",IF(ISBLANK($B61),"Keine Res_Id",SUMIFS(INDIRECT(CONCATENATE(ADDRESS(ZuordFirstRow,(ZuordFirstTiColumnNr+MATCH(CP$1,AllZuordWochStart,0)-1),,,"Zuordnung_Ressourcen"),":",ADDRESS(ZuordLastRow,(ZuordFirstTiColumnNr+MATCH(CP$1,AllZuordWochStart,0)-1)))),AllZuordResId,$B61)))</f>
        <v>0</v>
      </c>
      <c r="CQ61" s="87" cm="1">
        <f t="array" aca="1" ref="CQ61" ca="1">IF($A61&lt;&gt;TXT_Zuord,"",IF(ISBLANK($B61),"Keine Res_Id",SUMIFS(INDIRECT(CONCATENATE(ADDRESS(ZuordFirstRow,(ZuordFirstTiColumnNr+MATCH(CQ$1,AllZuordWochStart,0)-1),,,"Zuordnung_Ressourcen"),":",ADDRESS(ZuordLastRow,(ZuordFirstTiColumnNr+MATCH(CQ$1,AllZuordWochStart,0)-1)))),AllZuordResId,$B61)))</f>
        <v>0</v>
      </c>
      <c r="CR61" s="87" cm="1">
        <f t="array" aca="1" ref="CR61" ca="1">IF($A61&lt;&gt;TXT_Zuord,"",IF(ISBLANK($B61),"Keine Res_Id",SUMIFS(INDIRECT(CONCATENATE(ADDRESS(ZuordFirstRow,(ZuordFirstTiColumnNr+MATCH(CR$1,AllZuordWochStart,0)-1),,,"Zuordnung_Ressourcen"),":",ADDRESS(ZuordLastRow,(ZuordFirstTiColumnNr+MATCH(CR$1,AllZuordWochStart,0)-1)))),AllZuordResId,$B61)))</f>
        <v>0</v>
      </c>
      <c r="CS61" s="87" cm="1">
        <f t="array" aca="1" ref="CS61" ca="1">IF($A61&lt;&gt;TXT_Zuord,"",IF(ISBLANK($B61),"Keine Res_Id",SUMIFS(INDIRECT(CONCATENATE(ADDRESS(ZuordFirstRow,(ZuordFirstTiColumnNr+MATCH(CS$1,AllZuordWochStart,0)-1),,,"Zuordnung_Ressourcen"),":",ADDRESS(ZuordLastRow,(ZuordFirstTiColumnNr+MATCH(CS$1,AllZuordWochStart,0)-1)))),AllZuordResId,$B61)))</f>
        <v>0</v>
      </c>
      <c r="CT61" s="87" cm="1">
        <f t="array" aca="1" ref="CT61" ca="1">IF($A61&lt;&gt;TXT_Zuord,"",IF(ISBLANK($B61),"Keine Res_Id",SUMIFS(INDIRECT(CONCATENATE(ADDRESS(ZuordFirstRow,(ZuordFirstTiColumnNr+MATCH(CT$1,AllZuordWochStart,0)-1),,,"Zuordnung_Ressourcen"),":",ADDRESS(ZuordLastRow,(ZuordFirstTiColumnNr+MATCH(CT$1,AllZuordWochStart,0)-1)))),AllZuordResId,$B61)))</f>
        <v>0</v>
      </c>
      <c r="CU61" s="87" cm="1">
        <f t="array" aca="1" ref="CU61" ca="1">IF($A61&lt;&gt;TXT_Zuord,"",IF(ISBLANK($B61),"Keine Res_Id",SUMIFS(INDIRECT(CONCATENATE(ADDRESS(ZuordFirstRow,(ZuordFirstTiColumnNr+MATCH(CU$1,AllZuordWochStart,0)-1),,,"Zuordnung_Ressourcen"),":",ADDRESS(ZuordLastRow,(ZuordFirstTiColumnNr+MATCH(CU$1,AllZuordWochStart,0)-1)))),AllZuordResId,$B61)))</f>
        <v>0</v>
      </c>
      <c r="CV61" s="87" cm="1">
        <f t="array" aca="1" ref="CV61" ca="1">IF($A61&lt;&gt;TXT_Zuord,"",IF(ISBLANK($B61),"Keine Res_Id",SUMIFS(INDIRECT(CONCATENATE(ADDRESS(ZuordFirstRow,(ZuordFirstTiColumnNr+MATCH(CV$1,AllZuordWochStart,0)-1),,,"Zuordnung_Ressourcen"),":",ADDRESS(ZuordLastRow,(ZuordFirstTiColumnNr+MATCH(CV$1,AllZuordWochStart,0)-1)))),AllZuordResId,$B61)))</f>
        <v>0</v>
      </c>
      <c r="CW61" s="87" cm="1">
        <f t="array" aca="1" ref="CW61" ca="1">IF($A61&lt;&gt;TXT_Zuord,"",IF(ISBLANK($B61),"Keine Res_Id",SUMIFS(INDIRECT(CONCATENATE(ADDRESS(ZuordFirstRow,(ZuordFirstTiColumnNr+MATCH(CW$1,AllZuordWochStart,0)-1),,,"Zuordnung_Ressourcen"),":",ADDRESS(ZuordLastRow,(ZuordFirstTiColumnNr+MATCH(CW$1,AllZuordWochStart,0)-1)))),AllZuordResId,$B61)))</f>
        <v>0</v>
      </c>
      <c r="CX61" s="87" cm="1">
        <f t="array" aca="1" ref="CX61" ca="1">IF($A61&lt;&gt;TXT_Zuord,"",IF(ISBLANK($B61),"Keine Res_Id",SUMIFS(INDIRECT(CONCATENATE(ADDRESS(ZuordFirstRow,(ZuordFirstTiColumnNr+MATCH(CX$1,AllZuordWochStart,0)-1),,,"Zuordnung_Ressourcen"),":",ADDRESS(ZuordLastRow,(ZuordFirstTiColumnNr+MATCH(CX$1,AllZuordWochStart,0)-1)))),AllZuordResId,$B61)))</f>
        <v>0</v>
      </c>
      <c r="CY61" s="87" cm="1">
        <f t="array" aca="1" ref="CY61" ca="1">IF($A61&lt;&gt;TXT_Zuord,"",IF(ISBLANK($B61),"Keine Res_Id",SUMIFS(INDIRECT(CONCATENATE(ADDRESS(ZuordFirstRow,(ZuordFirstTiColumnNr+MATCH(CY$1,AllZuordWochStart,0)-1),,,"Zuordnung_Ressourcen"),":",ADDRESS(ZuordLastRow,(ZuordFirstTiColumnNr+MATCH(CY$1,AllZuordWochStart,0)-1)))),AllZuordResId,$B61)))</f>
        <v>0</v>
      </c>
      <c r="CZ61" s="87" cm="1">
        <f t="array" aca="1" ref="CZ61" ca="1">IF($A61&lt;&gt;TXT_Zuord,"",IF(ISBLANK($B61),"Keine Res_Id",SUMIFS(INDIRECT(CONCATENATE(ADDRESS(ZuordFirstRow,(ZuordFirstTiColumnNr+MATCH(CZ$1,AllZuordWochStart,0)-1),,,"Zuordnung_Ressourcen"),":",ADDRESS(ZuordLastRow,(ZuordFirstTiColumnNr+MATCH(CZ$1,AllZuordWochStart,0)-1)))),AllZuordResId,$B61)))</f>
        <v>0</v>
      </c>
      <c r="DA61" s="87" cm="1">
        <f t="array" aca="1" ref="DA61" ca="1">IF($A61&lt;&gt;TXT_Zuord,"",IF(ISBLANK($B61),"Keine Res_Id",SUMIFS(INDIRECT(CONCATENATE(ADDRESS(ZuordFirstRow,(ZuordFirstTiColumnNr+MATCH(DA$1,AllZuordWochStart,0)-1),,,"Zuordnung_Ressourcen"),":",ADDRESS(ZuordLastRow,(ZuordFirstTiColumnNr+MATCH(DA$1,AllZuordWochStart,0)-1)))),AllZuordResId,$B61)))</f>
        <v>0</v>
      </c>
      <c r="DB61" s="87" cm="1">
        <f t="array" aca="1" ref="DB61" ca="1">IF($A61&lt;&gt;TXT_Zuord,"",IF(ISBLANK($B61),"Keine Res_Id",SUMIFS(INDIRECT(CONCATENATE(ADDRESS(ZuordFirstRow,(ZuordFirstTiColumnNr+MATCH(DB$1,AllZuordWochStart,0)-1),,,"Zuordnung_Ressourcen"),":",ADDRESS(ZuordLastRow,(ZuordFirstTiColumnNr+MATCH(DB$1,AllZuordWochStart,0)-1)))),AllZuordResId,$B61)))</f>
        <v>0</v>
      </c>
      <c r="DC61" s="87" cm="1">
        <f t="array" aca="1" ref="DC61" ca="1">IF($A61&lt;&gt;TXT_Zuord,"",IF(ISBLANK($B61),"Keine Res_Id",SUMIFS(INDIRECT(CONCATENATE(ADDRESS(ZuordFirstRow,(ZuordFirstTiColumnNr+MATCH(DC$1,AllZuordWochStart,0)-1),,,"Zuordnung_Ressourcen"),":",ADDRESS(ZuordLastRow,(ZuordFirstTiColumnNr+MATCH(DC$1,AllZuordWochStart,0)-1)))),AllZuordResId,$B61)))</f>
        <v>0</v>
      </c>
      <c r="DD61" s="87" cm="1">
        <f t="array" aca="1" ref="DD61" ca="1">IF($A61&lt;&gt;TXT_Zuord,"",IF(ISBLANK($B61),"Keine Res_Id",SUMIFS(INDIRECT(CONCATENATE(ADDRESS(ZuordFirstRow,(ZuordFirstTiColumnNr+MATCH(DD$1,AllZuordWochStart,0)-1),,,"Zuordnung_Ressourcen"),":",ADDRESS(ZuordLastRow,(ZuordFirstTiColumnNr+MATCH(DD$1,AllZuordWochStart,0)-1)))),AllZuordResId,$B61)))</f>
        <v>0</v>
      </c>
      <c r="DE61" s="87" cm="1">
        <f t="array" aca="1" ref="DE61" ca="1">IF($A61&lt;&gt;TXT_Zuord,"",IF(ISBLANK($B61),"Keine Res_Id",SUMIFS(INDIRECT(CONCATENATE(ADDRESS(ZuordFirstRow,(ZuordFirstTiColumnNr+MATCH(DE$1,AllZuordWochStart,0)-1),,,"Zuordnung_Ressourcen"),":",ADDRESS(ZuordLastRow,(ZuordFirstTiColumnNr+MATCH(DE$1,AllZuordWochStart,0)-1)))),AllZuordResId,$B61)))</f>
        <v>0</v>
      </c>
      <c r="DF61" s="87" cm="1">
        <f t="array" aca="1" ref="DF61" ca="1">IF($A61&lt;&gt;TXT_Zuord,"",IF(ISBLANK($B61),"Keine Res_Id",SUMIFS(INDIRECT(CONCATENATE(ADDRESS(ZuordFirstRow,(ZuordFirstTiColumnNr+MATCH(DF$1,AllZuordWochStart,0)-1),,,"Zuordnung_Ressourcen"),":",ADDRESS(ZuordLastRow,(ZuordFirstTiColumnNr+MATCH(DF$1,AllZuordWochStart,0)-1)))),AllZuordResId,$B61)))</f>
        <v>0</v>
      </c>
      <c r="DG61" s="87" cm="1">
        <f t="array" aca="1" ref="DG61" ca="1">IF($A61&lt;&gt;TXT_Zuord,"",IF(ISBLANK($B61),"Keine Res_Id",SUMIFS(INDIRECT(CONCATENATE(ADDRESS(ZuordFirstRow,(ZuordFirstTiColumnNr+MATCH(DG$1,AllZuordWochStart,0)-1),,,"Zuordnung_Ressourcen"),":",ADDRESS(ZuordLastRow,(ZuordFirstTiColumnNr+MATCH(DG$1,AllZuordWochStart,0)-1)))),AllZuordResId,$B61)))</f>
        <v>0</v>
      </c>
    </row>
    <row r="62" spans="1:111" s="23" customFormat="1" ht="16.5" x14ac:dyDescent="0.3">
      <c r="A62" s="74" t="s">
        <v>100</v>
      </c>
      <c r="B62" s="69"/>
      <c r="C62" s="65"/>
      <c r="D62" s="65"/>
      <c r="E62" s="65"/>
      <c r="F62" s="65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69"/>
      <c r="CK62" s="69"/>
      <c r="CL62" s="69"/>
      <c r="CM62" s="69"/>
      <c r="CN62" s="69"/>
      <c r="CO62" s="69"/>
      <c r="CP62" s="69"/>
      <c r="CQ62" s="69"/>
      <c r="CR62" s="69"/>
      <c r="CS62" s="69"/>
      <c r="CT62" s="69"/>
      <c r="CU62" s="69"/>
      <c r="CV62" s="69"/>
      <c r="CW62" s="69"/>
      <c r="CX62" s="69"/>
      <c r="CY62" s="69"/>
      <c r="CZ62" s="69"/>
      <c r="DA62" s="69"/>
      <c r="DB62" s="69"/>
      <c r="DC62" s="69"/>
      <c r="DD62" s="69"/>
      <c r="DE62" s="69"/>
      <c r="DF62" s="69"/>
      <c r="DG62" s="69"/>
    </row>
    <row r="63" spans="1:111" s="23" customFormat="1" ht="16.5" x14ac:dyDescent="0.3">
      <c r="A63" s="74" t="s">
        <v>101</v>
      </c>
      <c r="B63" s="87">
        <f>B62</f>
        <v>0</v>
      </c>
      <c r="C63" s="90">
        <f>C62</f>
        <v>0</v>
      </c>
      <c r="D63" s="90">
        <f>D62</f>
        <v>0</v>
      </c>
      <c r="E63" s="90">
        <f>E62</f>
        <v>0</v>
      </c>
      <c r="F63" s="90">
        <f>F62</f>
        <v>0</v>
      </c>
      <c r="G63" s="87" cm="1">
        <f t="array" aca="1" ref="G63" ca="1">IF($A63&lt;&gt;TXT_Zuord,"",IF(ISBLANK($B63),"Keine Res_Id",SUMIFS(INDIRECT(CONCATENATE(ADDRESS(ZuordFirstRow,(ZuordFirstTiColumnNr+MATCH(G$1,AllZuordWochStart,0)-1),,,"Zuordnung_Ressourcen"),":",ADDRESS(ZuordLastRow,(ZuordFirstTiColumnNr+MATCH(G$1,AllZuordWochStart,0)-1)))),AllZuordResId,$B63)))</f>
        <v>0</v>
      </c>
      <c r="H63" s="87" cm="1">
        <f t="array" aca="1" ref="H63" ca="1">IF($A63&lt;&gt;TXT_Zuord,"",IF(ISBLANK($B63),"Keine Res_Id",SUMIFS(INDIRECT(CONCATENATE(ADDRESS(ZuordFirstRow,(ZuordFirstTiColumnNr+MATCH(H$1,AllZuordWochStart,0)-1),,,"Zuordnung_Ressourcen"),":",ADDRESS(ZuordLastRow,(ZuordFirstTiColumnNr+MATCH(H$1,AllZuordWochStart,0)-1)))),AllZuordResId,$B63)))</f>
        <v>0</v>
      </c>
      <c r="I63" s="87" cm="1">
        <f t="array" aca="1" ref="I63" ca="1">IF($A63&lt;&gt;TXT_Zuord,"",IF(ISBLANK($B63),"Keine Res_Id",SUMIFS(INDIRECT(CONCATENATE(ADDRESS(ZuordFirstRow,(ZuordFirstTiColumnNr+MATCH(I$1,AllZuordWochStart,0)-1),,,"Zuordnung_Ressourcen"),":",ADDRESS(ZuordLastRow,(ZuordFirstTiColumnNr+MATCH(I$1,AllZuordWochStart,0)-1)))),AllZuordResId,$B63)))</f>
        <v>0</v>
      </c>
      <c r="J63" s="87" cm="1">
        <f t="array" aca="1" ref="J63" ca="1">IF($A63&lt;&gt;TXT_Zuord,"",IF(ISBLANK($B63),"Keine Res_Id",SUMIFS(INDIRECT(CONCATENATE(ADDRESS(ZuordFirstRow,(ZuordFirstTiColumnNr+MATCH(J$1,AllZuordWochStart,0)-1),,,"Zuordnung_Ressourcen"),":",ADDRESS(ZuordLastRow,(ZuordFirstTiColumnNr+MATCH(J$1,AllZuordWochStart,0)-1)))),AllZuordResId,$B63)))</f>
        <v>0</v>
      </c>
      <c r="K63" s="87" cm="1">
        <f t="array" aca="1" ref="K63" ca="1">IF($A63&lt;&gt;TXT_Zuord,"",IF(ISBLANK($B63),"Keine Res_Id",SUMIFS(INDIRECT(CONCATENATE(ADDRESS(ZuordFirstRow,(ZuordFirstTiColumnNr+MATCH(K$1,AllZuordWochStart,0)-1),,,"Zuordnung_Ressourcen"),":",ADDRESS(ZuordLastRow,(ZuordFirstTiColumnNr+MATCH(K$1,AllZuordWochStart,0)-1)))),AllZuordResId,$B63)))</f>
        <v>0</v>
      </c>
      <c r="L63" s="87" cm="1">
        <f t="array" aca="1" ref="L63" ca="1">IF($A63&lt;&gt;TXT_Zuord,"",IF(ISBLANK($B63),"Keine Res_Id",SUMIFS(INDIRECT(CONCATENATE(ADDRESS(ZuordFirstRow,(ZuordFirstTiColumnNr+MATCH(L$1,AllZuordWochStart,0)-1),,,"Zuordnung_Ressourcen"),":",ADDRESS(ZuordLastRow,(ZuordFirstTiColumnNr+MATCH(L$1,AllZuordWochStart,0)-1)))),AllZuordResId,$B63)))</f>
        <v>0</v>
      </c>
      <c r="M63" s="87" cm="1">
        <f t="array" aca="1" ref="M63" ca="1">IF($A63&lt;&gt;TXT_Zuord,"",IF(ISBLANK($B63),"Keine Res_Id",SUMIFS(INDIRECT(CONCATENATE(ADDRESS(ZuordFirstRow,(ZuordFirstTiColumnNr+MATCH(M$1,AllZuordWochStart,0)-1),,,"Zuordnung_Ressourcen"),":",ADDRESS(ZuordLastRow,(ZuordFirstTiColumnNr+MATCH(M$1,AllZuordWochStart,0)-1)))),AllZuordResId,$B63)))</f>
        <v>0</v>
      </c>
      <c r="N63" s="87" cm="1">
        <f t="array" aca="1" ref="N63" ca="1">IF($A63&lt;&gt;TXT_Zuord,"",IF(ISBLANK($B63),"Keine Res_Id",SUMIFS(INDIRECT(CONCATENATE(ADDRESS(ZuordFirstRow,(ZuordFirstTiColumnNr+MATCH(N$1,AllZuordWochStart,0)-1),,,"Zuordnung_Ressourcen"),":",ADDRESS(ZuordLastRow,(ZuordFirstTiColumnNr+MATCH(N$1,AllZuordWochStart,0)-1)))),AllZuordResId,$B63)))</f>
        <v>0</v>
      </c>
      <c r="O63" s="87" cm="1">
        <f t="array" aca="1" ref="O63" ca="1">IF($A63&lt;&gt;TXT_Zuord,"",IF(ISBLANK($B63),"Keine Res_Id",SUMIFS(INDIRECT(CONCATENATE(ADDRESS(ZuordFirstRow,(ZuordFirstTiColumnNr+MATCH(O$1,AllZuordWochStart,0)-1),,,"Zuordnung_Ressourcen"),":",ADDRESS(ZuordLastRow,(ZuordFirstTiColumnNr+MATCH(O$1,AllZuordWochStart,0)-1)))),AllZuordResId,$B63)))</f>
        <v>0</v>
      </c>
      <c r="P63" s="87" cm="1">
        <f t="array" aca="1" ref="P63" ca="1">IF($A63&lt;&gt;TXT_Zuord,"",IF(ISBLANK($B63),"Keine Res_Id",SUMIFS(INDIRECT(CONCATENATE(ADDRESS(ZuordFirstRow,(ZuordFirstTiColumnNr+MATCH(P$1,AllZuordWochStart,0)-1),,,"Zuordnung_Ressourcen"),":",ADDRESS(ZuordLastRow,(ZuordFirstTiColumnNr+MATCH(P$1,AllZuordWochStart,0)-1)))),AllZuordResId,$B63)))</f>
        <v>0</v>
      </c>
      <c r="Q63" s="87" cm="1">
        <f t="array" aca="1" ref="Q63" ca="1">IF($A63&lt;&gt;TXT_Zuord,"",IF(ISBLANK($B63),"Keine Res_Id",SUMIFS(INDIRECT(CONCATENATE(ADDRESS(ZuordFirstRow,(ZuordFirstTiColumnNr+MATCH(Q$1,AllZuordWochStart,0)-1),,,"Zuordnung_Ressourcen"),":",ADDRESS(ZuordLastRow,(ZuordFirstTiColumnNr+MATCH(Q$1,AllZuordWochStart,0)-1)))),AllZuordResId,$B63)))</f>
        <v>0</v>
      </c>
      <c r="R63" s="87" cm="1">
        <f t="array" aca="1" ref="R63" ca="1">IF($A63&lt;&gt;TXT_Zuord,"",IF(ISBLANK($B63),"Keine Res_Id",SUMIFS(INDIRECT(CONCATENATE(ADDRESS(ZuordFirstRow,(ZuordFirstTiColumnNr+MATCH(R$1,AllZuordWochStart,0)-1),,,"Zuordnung_Ressourcen"),":",ADDRESS(ZuordLastRow,(ZuordFirstTiColumnNr+MATCH(R$1,AllZuordWochStart,0)-1)))),AllZuordResId,$B63)))</f>
        <v>0</v>
      </c>
      <c r="S63" s="87" cm="1">
        <f t="array" aca="1" ref="S63" ca="1">IF($A63&lt;&gt;TXT_Zuord,"",IF(ISBLANK($B63),"Keine Res_Id",SUMIFS(INDIRECT(CONCATENATE(ADDRESS(ZuordFirstRow,(ZuordFirstTiColumnNr+MATCH(S$1,AllZuordWochStart,0)-1),,,"Zuordnung_Ressourcen"),":",ADDRESS(ZuordLastRow,(ZuordFirstTiColumnNr+MATCH(S$1,AllZuordWochStart,0)-1)))),AllZuordResId,$B63)))</f>
        <v>0</v>
      </c>
      <c r="T63" s="87" cm="1">
        <f t="array" aca="1" ref="T63" ca="1">IF($A63&lt;&gt;TXT_Zuord,"",IF(ISBLANK($B63),"Keine Res_Id",SUMIFS(INDIRECT(CONCATENATE(ADDRESS(ZuordFirstRow,(ZuordFirstTiColumnNr+MATCH(T$1,AllZuordWochStart,0)-1),,,"Zuordnung_Ressourcen"),":",ADDRESS(ZuordLastRow,(ZuordFirstTiColumnNr+MATCH(T$1,AllZuordWochStart,0)-1)))),AllZuordResId,$B63)))</f>
        <v>0</v>
      </c>
      <c r="U63" s="87" cm="1">
        <f t="array" aca="1" ref="U63" ca="1">IF($A63&lt;&gt;TXT_Zuord,"",IF(ISBLANK($B63),"Keine Res_Id",SUMIFS(INDIRECT(CONCATENATE(ADDRESS(ZuordFirstRow,(ZuordFirstTiColumnNr+MATCH(U$1,AllZuordWochStart,0)-1),,,"Zuordnung_Ressourcen"),":",ADDRESS(ZuordLastRow,(ZuordFirstTiColumnNr+MATCH(U$1,AllZuordWochStart,0)-1)))),AllZuordResId,$B63)))</f>
        <v>0</v>
      </c>
      <c r="V63" s="87" cm="1">
        <f t="array" aca="1" ref="V63" ca="1">IF($A63&lt;&gt;TXT_Zuord,"",IF(ISBLANK($B63),"Keine Res_Id",SUMIFS(INDIRECT(CONCATENATE(ADDRESS(ZuordFirstRow,(ZuordFirstTiColumnNr+MATCH(V$1,AllZuordWochStart,0)-1),,,"Zuordnung_Ressourcen"),":",ADDRESS(ZuordLastRow,(ZuordFirstTiColumnNr+MATCH(V$1,AllZuordWochStart,0)-1)))),AllZuordResId,$B63)))</f>
        <v>0</v>
      </c>
      <c r="W63" s="87" cm="1">
        <f t="array" aca="1" ref="W63" ca="1">IF($A63&lt;&gt;TXT_Zuord,"",IF(ISBLANK($B63),"Keine Res_Id",SUMIFS(INDIRECT(CONCATENATE(ADDRESS(ZuordFirstRow,(ZuordFirstTiColumnNr+MATCH(W$1,AllZuordWochStart,0)-1),,,"Zuordnung_Ressourcen"),":",ADDRESS(ZuordLastRow,(ZuordFirstTiColumnNr+MATCH(W$1,AllZuordWochStart,0)-1)))),AllZuordResId,$B63)))</f>
        <v>0</v>
      </c>
      <c r="X63" s="87" cm="1">
        <f t="array" aca="1" ref="X63" ca="1">IF($A63&lt;&gt;TXT_Zuord,"",IF(ISBLANK($B63),"Keine Res_Id",SUMIFS(INDIRECT(CONCATENATE(ADDRESS(ZuordFirstRow,(ZuordFirstTiColumnNr+MATCH(X$1,AllZuordWochStart,0)-1),,,"Zuordnung_Ressourcen"),":",ADDRESS(ZuordLastRow,(ZuordFirstTiColumnNr+MATCH(X$1,AllZuordWochStart,0)-1)))),AllZuordResId,$B63)))</f>
        <v>0</v>
      </c>
      <c r="Y63" s="87" cm="1">
        <f t="array" aca="1" ref="Y63" ca="1">IF($A63&lt;&gt;TXT_Zuord,"",IF(ISBLANK($B63),"Keine Res_Id",SUMIFS(INDIRECT(CONCATENATE(ADDRESS(ZuordFirstRow,(ZuordFirstTiColumnNr+MATCH(Y$1,AllZuordWochStart,0)-1),,,"Zuordnung_Ressourcen"),":",ADDRESS(ZuordLastRow,(ZuordFirstTiColumnNr+MATCH(Y$1,AllZuordWochStart,0)-1)))),AllZuordResId,$B63)))</f>
        <v>0</v>
      </c>
      <c r="Z63" s="87" cm="1">
        <f t="array" aca="1" ref="Z63" ca="1">IF($A63&lt;&gt;TXT_Zuord,"",IF(ISBLANK($B63),"Keine Res_Id",SUMIFS(INDIRECT(CONCATENATE(ADDRESS(ZuordFirstRow,(ZuordFirstTiColumnNr+MATCH(Z$1,AllZuordWochStart,0)-1),,,"Zuordnung_Ressourcen"),":",ADDRESS(ZuordLastRow,(ZuordFirstTiColumnNr+MATCH(Z$1,AllZuordWochStart,0)-1)))),AllZuordResId,$B63)))</f>
        <v>0</v>
      </c>
      <c r="AA63" s="87" cm="1">
        <f t="array" aca="1" ref="AA63" ca="1">IF($A63&lt;&gt;TXT_Zuord,"",IF(ISBLANK($B63),"Keine Res_Id",SUMIFS(INDIRECT(CONCATENATE(ADDRESS(ZuordFirstRow,(ZuordFirstTiColumnNr+MATCH(AA$1,AllZuordWochStart,0)-1),,,"Zuordnung_Ressourcen"),":",ADDRESS(ZuordLastRow,(ZuordFirstTiColumnNr+MATCH(AA$1,AllZuordWochStart,0)-1)))),AllZuordResId,$B63)))</f>
        <v>0</v>
      </c>
      <c r="AB63" s="87" cm="1">
        <f t="array" aca="1" ref="AB63" ca="1">IF($A63&lt;&gt;TXT_Zuord,"",IF(ISBLANK($B63),"Keine Res_Id",SUMIFS(INDIRECT(CONCATENATE(ADDRESS(ZuordFirstRow,(ZuordFirstTiColumnNr+MATCH(AB$1,AllZuordWochStart,0)-1),,,"Zuordnung_Ressourcen"),":",ADDRESS(ZuordLastRow,(ZuordFirstTiColumnNr+MATCH(AB$1,AllZuordWochStart,0)-1)))),AllZuordResId,$B63)))</f>
        <v>0</v>
      </c>
      <c r="AC63" s="87" cm="1">
        <f t="array" aca="1" ref="AC63" ca="1">IF($A63&lt;&gt;TXT_Zuord,"",IF(ISBLANK($B63),"Keine Res_Id",SUMIFS(INDIRECT(CONCATENATE(ADDRESS(ZuordFirstRow,(ZuordFirstTiColumnNr+MATCH(AC$1,AllZuordWochStart,0)-1),,,"Zuordnung_Ressourcen"),":",ADDRESS(ZuordLastRow,(ZuordFirstTiColumnNr+MATCH(AC$1,AllZuordWochStart,0)-1)))),AllZuordResId,$B63)))</f>
        <v>0</v>
      </c>
      <c r="AD63" s="87" cm="1">
        <f t="array" aca="1" ref="AD63" ca="1">IF($A63&lt;&gt;TXT_Zuord,"",IF(ISBLANK($B63),"Keine Res_Id",SUMIFS(INDIRECT(CONCATENATE(ADDRESS(ZuordFirstRow,(ZuordFirstTiColumnNr+MATCH(AD$1,AllZuordWochStart,0)-1),,,"Zuordnung_Ressourcen"),":",ADDRESS(ZuordLastRow,(ZuordFirstTiColumnNr+MATCH(AD$1,AllZuordWochStart,0)-1)))),AllZuordResId,$B63)))</f>
        <v>0</v>
      </c>
      <c r="AE63" s="87" cm="1">
        <f t="array" aca="1" ref="AE63" ca="1">IF($A63&lt;&gt;TXT_Zuord,"",IF(ISBLANK($B63),"Keine Res_Id",SUMIFS(INDIRECT(CONCATENATE(ADDRESS(ZuordFirstRow,(ZuordFirstTiColumnNr+MATCH(AE$1,AllZuordWochStart,0)-1),,,"Zuordnung_Ressourcen"),":",ADDRESS(ZuordLastRow,(ZuordFirstTiColumnNr+MATCH(AE$1,AllZuordWochStart,0)-1)))),AllZuordResId,$B63)))</f>
        <v>0</v>
      </c>
      <c r="AF63" s="87" cm="1">
        <f t="array" aca="1" ref="AF63" ca="1">IF($A63&lt;&gt;TXT_Zuord,"",IF(ISBLANK($B63),"Keine Res_Id",SUMIFS(INDIRECT(CONCATENATE(ADDRESS(ZuordFirstRow,(ZuordFirstTiColumnNr+MATCH(AF$1,AllZuordWochStart,0)-1),,,"Zuordnung_Ressourcen"),":",ADDRESS(ZuordLastRow,(ZuordFirstTiColumnNr+MATCH(AF$1,AllZuordWochStart,0)-1)))),AllZuordResId,$B63)))</f>
        <v>0</v>
      </c>
      <c r="AG63" s="87" cm="1">
        <f t="array" aca="1" ref="AG63" ca="1">IF($A63&lt;&gt;TXT_Zuord,"",IF(ISBLANK($B63),"Keine Res_Id",SUMIFS(INDIRECT(CONCATENATE(ADDRESS(ZuordFirstRow,(ZuordFirstTiColumnNr+MATCH(AG$1,AllZuordWochStart,0)-1),,,"Zuordnung_Ressourcen"),":",ADDRESS(ZuordLastRow,(ZuordFirstTiColumnNr+MATCH(AG$1,AllZuordWochStart,0)-1)))),AllZuordResId,$B63)))</f>
        <v>0</v>
      </c>
      <c r="AH63" s="87" cm="1">
        <f t="array" aca="1" ref="AH63" ca="1">IF($A63&lt;&gt;TXT_Zuord,"",IF(ISBLANK($B63),"Keine Res_Id",SUMIFS(INDIRECT(CONCATENATE(ADDRESS(ZuordFirstRow,(ZuordFirstTiColumnNr+MATCH(AH$1,AllZuordWochStart,0)-1),,,"Zuordnung_Ressourcen"),":",ADDRESS(ZuordLastRow,(ZuordFirstTiColumnNr+MATCH(AH$1,AllZuordWochStart,0)-1)))),AllZuordResId,$B63)))</f>
        <v>0</v>
      </c>
      <c r="AI63" s="87" cm="1">
        <f t="array" aca="1" ref="AI63" ca="1">IF($A63&lt;&gt;TXT_Zuord,"",IF(ISBLANK($B63),"Keine Res_Id",SUMIFS(INDIRECT(CONCATENATE(ADDRESS(ZuordFirstRow,(ZuordFirstTiColumnNr+MATCH(AI$1,AllZuordWochStart,0)-1),,,"Zuordnung_Ressourcen"),":",ADDRESS(ZuordLastRow,(ZuordFirstTiColumnNr+MATCH(AI$1,AllZuordWochStart,0)-1)))),AllZuordResId,$B63)))</f>
        <v>0</v>
      </c>
      <c r="AJ63" s="87" cm="1">
        <f t="array" aca="1" ref="AJ63" ca="1">IF($A63&lt;&gt;TXT_Zuord,"",IF(ISBLANK($B63),"Keine Res_Id",SUMIFS(INDIRECT(CONCATENATE(ADDRESS(ZuordFirstRow,(ZuordFirstTiColumnNr+MATCH(AJ$1,AllZuordWochStart,0)-1),,,"Zuordnung_Ressourcen"),":",ADDRESS(ZuordLastRow,(ZuordFirstTiColumnNr+MATCH(AJ$1,AllZuordWochStart,0)-1)))),AllZuordResId,$B63)))</f>
        <v>0</v>
      </c>
      <c r="AK63" s="87" cm="1">
        <f t="array" aca="1" ref="AK63" ca="1">IF($A63&lt;&gt;TXT_Zuord,"",IF(ISBLANK($B63),"Keine Res_Id",SUMIFS(INDIRECT(CONCATENATE(ADDRESS(ZuordFirstRow,(ZuordFirstTiColumnNr+MATCH(AK$1,AllZuordWochStart,0)-1),,,"Zuordnung_Ressourcen"),":",ADDRESS(ZuordLastRow,(ZuordFirstTiColumnNr+MATCH(AK$1,AllZuordWochStart,0)-1)))),AllZuordResId,$B63)))</f>
        <v>0</v>
      </c>
      <c r="AL63" s="87" cm="1">
        <f t="array" aca="1" ref="AL63" ca="1">IF($A63&lt;&gt;TXT_Zuord,"",IF(ISBLANK($B63),"Keine Res_Id",SUMIFS(INDIRECT(CONCATENATE(ADDRESS(ZuordFirstRow,(ZuordFirstTiColumnNr+MATCH(AL$1,AllZuordWochStart,0)-1),,,"Zuordnung_Ressourcen"),":",ADDRESS(ZuordLastRow,(ZuordFirstTiColumnNr+MATCH(AL$1,AllZuordWochStart,0)-1)))),AllZuordResId,$B63)))</f>
        <v>0</v>
      </c>
      <c r="AM63" s="87" cm="1">
        <f t="array" aca="1" ref="AM63" ca="1">IF($A63&lt;&gt;TXT_Zuord,"",IF(ISBLANK($B63),"Keine Res_Id",SUMIFS(INDIRECT(CONCATENATE(ADDRESS(ZuordFirstRow,(ZuordFirstTiColumnNr+MATCH(AM$1,AllZuordWochStart,0)-1),,,"Zuordnung_Ressourcen"),":",ADDRESS(ZuordLastRow,(ZuordFirstTiColumnNr+MATCH(AM$1,AllZuordWochStart,0)-1)))),AllZuordResId,$B63)))</f>
        <v>0</v>
      </c>
      <c r="AN63" s="87" cm="1">
        <f t="array" aca="1" ref="AN63" ca="1">IF($A63&lt;&gt;TXT_Zuord,"",IF(ISBLANK($B63),"Keine Res_Id",SUMIFS(INDIRECT(CONCATENATE(ADDRESS(ZuordFirstRow,(ZuordFirstTiColumnNr+MATCH(AN$1,AllZuordWochStart,0)-1),,,"Zuordnung_Ressourcen"),":",ADDRESS(ZuordLastRow,(ZuordFirstTiColumnNr+MATCH(AN$1,AllZuordWochStart,0)-1)))),AllZuordResId,$B63)))</f>
        <v>0</v>
      </c>
      <c r="AO63" s="87" cm="1">
        <f t="array" aca="1" ref="AO63" ca="1">IF($A63&lt;&gt;TXT_Zuord,"",IF(ISBLANK($B63),"Keine Res_Id",SUMIFS(INDIRECT(CONCATENATE(ADDRESS(ZuordFirstRow,(ZuordFirstTiColumnNr+MATCH(AO$1,AllZuordWochStart,0)-1),,,"Zuordnung_Ressourcen"),":",ADDRESS(ZuordLastRow,(ZuordFirstTiColumnNr+MATCH(AO$1,AllZuordWochStart,0)-1)))),AllZuordResId,$B63)))</f>
        <v>0</v>
      </c>
      <c r="AP63" s="87" cm="1">
        <f t="array" aca="1" ref="AP63" ca="1">IF($A63&lt;&gt;TXT_Zuord,"",IF(ISBLANK($B63),"Keine Res_Id",SUMIFS(INDIRECT(CONCATENATE(ADDRESS(ZuordFirstRow,(ZuordFirstTiColumnNr+MATCH(AP$1,AllZuordWochStart,0)-1),,,"Zuordnung_Ressourcen"),":",ADDRESS(ZuordLastRow,(ZuordFirstTiColumnNr+MATCH(AP$1,AllZuordWochStart,0)-1)))),AllZuordResId,$B63)))</f>
        <v>0</v>
      </c>
      <c r="AQ63" s="87" cm="1">
        <f t="array" aca="1" ref="AQ63" ca="1">IF($A63&lt;&gt;TXT_Zuord,"",IF(ISBLANK($B63),"Keine Res_Id",SUMIFS(INDIRECT(CONCATENATE(ADDRESS(ZuordFirstRow,(ZuordFirstTiColumnNr+MATCH(AQ$1,AllZuordWochStart,0)-1),,,"Zuordnung_Ressourcen"),":",ADDRESS(ZuordLastRow,(ZuordFirstTiColumnNr+MATCH(AQ$1,AllZuordWochStart,0)-1)))),AllZuordResId,$B63)))</f>
        <v>0</v>
      </c>
      <c r="AR63" s="87" cm="1">
        <f t="array" aca="1" ref="AR63" ca="1">IF($A63&lt;&gt;TXT_Zuord,"",IF(ISBLANK($B63),"Keine Res_Id",SUMIFS(INDIRECT(CONCATENATE(ADDRESS(ZuordFirstRow,(ZuordFirstTiColumnNr+MATCH(AR$1,AllZuordWochStart,0)-1),,,"Zuordnung_Ressourcen"),":",ADDRESS(ZuordLastRow,(ZuordFirstTiColumnNr+MATCH(AR$1,AllZuordWochStart,0)-1)))),AllZuordResId,$B63)))</f>
        <v>0</v>
      </c>
      <c r="AS63" s="87" cm="1">
        <f t="array" aca="1" ref="AS63" ca="1">IF($A63&lt;&gt;TXT_Zuord,"",IF(ISBLANK($B63),"Keine Res_Id",SUMIFS(INDIRECT(CONCATENATE(ADDRESS(ZuordFirstRow,(ZuordFirstTiColumnNr+MATCH(AS$1,AllZuordWochStart,0)-1),,,"Zuordnung_Ressourcen"),":",ADDRESS(ZuordLastRow,(ZuordFirstTiColumnNr+MATCH(AS$1,AllZuordWochStart,0)-1)))),AllZuordResId,$B63)))</f>
        <v>0</v>
      </c>
      <c r="AT63" s="87" cm="1">
        <f t="array" aca="1" ref="AT63" ca="1">IF($A63&lt;&gt;TXT_Zuord,"",IF(ISBLANK($B63),"Keine Res_Id",SUMIFS(INDIRECT(CONCATENATE(ADDRESS(ZuordFirstRow,(ZuordFirstTiColumnNr+MATCH(AT$1,AllZuordWochStart,0)-1),,,"Zuordnung_Ressourcen"),":",ADDRESS(ZuordLastRow,(ZuordFirstTiColumnNr+MATCH(AT$1,AllZuordWochStart,0)-1)))),AllZuordResId,$B63)))</f>
        <v>0</v>
      </c>
      <c r="AU63" s="87" cm="1">
        <f t="array" aca="1" ref="AU63" ca="1">IF($A63&lt;&gt;TXT_Zuord,"",IF(ISBLANK($B63),"Keine Res_Id",SUMIFS(INDIRECT(CONCATENATE(ADDRESS(ZuordFirstRow,(ZuordFirstTiColumnNr+MATCH(AU$1,AllZuordWochStart,0)-1),,,"Zuordnung_Ressourcen"),":",ADDRESS(ZuordLastRow,(ZuordFirstTiColumnNr+MATCH(AU$1,AllZuordWochStart,0)-1)))),AllZuordResId,$B63)))</f>
        <v>0</v>
      </c>
      <c r="AV63" s="87" cm="1">
        <f t="array" aca="1" ref="AV63" ca="1">IF($A63&lt;&gt;TXT_Zuord,"",IF(ISBLANK($B63),"Keine Res_Id",SUMIFS(INDIRECT(CONCATENATE(ADDRESS(ZuordFirstRow,(ZuordFirstTiColumnNr+MATCH(AV$1,AllZuordWochStart,0)-1),,,"Zuordnung_Ressourcen"),":",ADDRESS(ZuordLastRow,(ZuordFirstTiColumnNr+MATCH(AV$1,AllZuordWochStart,0)-1)))),AllZuordResId,$B63)))</f>
        <v>0</v>
      </c>
      <c r="AW63" s="87" cm="1">
        <f t="array" aca="1" ref="AW63" ca="1">IF($A63&lt;&gt;TXT_Zuord,"",IF(ISBLANK($B63),"Keine Res_Id",SUMIFS(INDIRECT(CONCATENATE(ADDRESS(ZuordFirstRow,(ZuordFirstTiColumnNr+MATCH(AW$1,AllZuordWochStart,0)-1),,,"Zuordnung_Ressourcen"),":",ADDRESS(ZuordLastRow,(ZuordFirstTiColumnNr+MATCH(AW$1,AllZuordWochStart,0)-1)))),AllZuordResId,$B63)))</f>
        <v>0</v>
      </c>
      <c r="AX63" s="87" cm="1">
        <f t="array" aca="1" ref="AX63" ca="1">IF($A63&lt;&gt;TXT_Zuord,"",IF(ISBLANK($B63),"Keine Res_Id",SUMIFS(INDIRECT(CONCATENATE(ADDRESS(ZuordFirstRow,(ZuordFirstTiColumnNr+MATCH(AX$1,AllZuordWochStart,0)-1),,,"Zuordnung_Ressourcen"),":",ADDRESS(ZuordLastRow,(ZuordFirstTiColumnNr+MATCH(AX$1,AllZuordWochStart,0)-1)))),AllZuordResId,$B63)))</f>
        <v>0</v>
      </c>
      <c r="AY63" s="87" cm="1">
        <f t="array" aca="1" ref="AY63" ca="1">IF($A63&lt;&gt;TXT_Zuord,"",IF(ISBLANK($B63),"Keine Res_Id",SUMIFS(INDIRECT(CONCATENATE(ADDRESS(ZuordFirstRow,(ZuordFirstTiColumnNr+MATCH(AY$1,AllZuordWochStart,0)-1),,,"Zuordnung_Ressourcen"),":",ADDRESS(ZuordLastRow,(ZuordFirstTiColumnNr+MATCH(AY$1,AllZuordWochStart,0)-1)))),AllZuordResId,$B63)))</f>
        <v>0</v>
      </c>
      <c r="AZ63" s="87" cm="1">
        <f t="array" aca="1" ref="AZ63" ca="1">IF($A63&lt;&gt;TXT_Zuord,"",IF(ISBLANK($B63),"Keine Res_Id",SUMIFS(INDIRECT(CONCATENATE(ADDRESS(ZuordFirstRow,(ZuordFirstTiColumnNr+MATCH(AZ$1,AllZuordWochStart,0)-1),,,"Zuordnung_Ressourcen"),":",ADDRESS(ZuordLastRow,(ZuordFirstTiColumnNr+MATCH(AZ$1,AllZuordWochStart,0)-1)))),AllZuordResId,$B63)))</f>
        <v>0</v>
      </c>
      <c r="BA63" s="87" cm="1">
        <f t="array" aca="1" ref="BA63" ca="1">IF($A63&lt;&gt;TXT_Zuord,"",IF(ISBLANK($B63),"Keine Res_Id",SUMIFS(INDIRECT(CONCATENATE(ADDRESS(ZuordFirstRow,(ZuordFirstTiColumnNr+MATCH(BA$1,AllZuordWochStart,0)-1),,,"Zuordnung_Ressourcen"),":",ADDRESS(ZuordLastRow,(ZuordFirstTiColumnNr+MATCH(BA$1,AllZuordWochStart,0)-1)))),AllZuordResId,$B63)))</f>
        <v>0</v>
      </c>
      <c r="BB63" s="87" cm="1">
        <f t="array" aca="1" ref="BB63" ca="1">IF($A63&lt;&gt;TXT_Zuord,"",IF(ISBLANK($B63),"Keine Res_Id",SUMIFS(INDIRECT(CONCATENATE(ADDRESS(ZuordFirstRow,(ZuordFirstTiColumnNr+MATCH(BB$1,AllZuordWochStart,0)-1),,,"Zuordnung_Ressourcen"),":",ADDRESS(ZuordLastRow,(ZuordFirstTiColumnNr+MATCH(BB$1,AllZuordWochStart,0)-1)))),AllZuordResId,$B63)))</f>
        <v>0</v>
      </c>
      <c r="BC63" s="87" cm="1">
        <f t="array" aca="1" ref="BC63" ca="1">IF($A63&lt;&gt;TXT_Zuord,"",IF(ISBLANK($B63),"Keine Res_Id",SUMIFS(INDIRECT(CONCATENATE(ADDRESS(ZuordFirstRow,(ZuordFirstTiColumnNr+MATCH(BC$1,AllZuordWochStart,0)-1),,,"Zuordnung_Ressourcen"),":",ADDRESS(ZuordLastRow,(ZuordFirstTiColumnNr+MATCH(BC$1,AllZuordWochStart,0)-1)))),AllZuordResId,$B63)))</f>
        <v>0</v>
      </c>
      <c r="BD63" s="87" cm="1">
        <f t="array" aca="1" ref="BD63" ca="1">IF($A63&lt;&gt;TXT_Zuord,"",IF(ISBLANK($B63),"Keine Res_Id",SUMIFS(INDIRECT(CONCATENATE(ADDRESS(ZuordFirstRow,(ZuordFirstTiColumnNr+MATCH(BD$1,AllZuordWochStart,0)-1),,,"Zuordnung_Ressourcen"),":",ADDRESS(ZuordLastRow,(ZuordFirstTiColumnNr+MATCH(BD$1,AllZuordWochStart,0)-1)))),AllZuordResId,$B63)))</f>
        <v>0</v>
      </c>
      <c r="BE63" s="87" cm="1">
        <f t="array" aca="1" ref="BE63" ca="1">IF($A63&lt;&gt;TXT_Zuord,"",IF(ISBLANK($B63),"Keine Res_Id",SUMIFS(INDIRECT(CONCATENATE(ADDRESS(ZuordFirstRow,(ZuordFirstTiColumnNr+MATCH(BE$1,AllZuordWochStart,0)-1),,,"Zuordnung_Ressourcen"),":",ADDRESS(ZuordLastRow,(ZuordFirstTiColumnNr+MATCH(BE$1,AllZuordWochStart,0)-1)))),AllZuordResId,$B63)))</f>
        <v>0</v>
      </c>
      <c r="BF63" s="87" cm="1">
        <f t="array" aca="1" ref="BF63" ca="1">IF($A63&lt;&gt;TXT_Zuord,"",IF(ISBLANK($B63),"Keine Res_Id",SUMIFS(INDIRECT(CONCATENATE(ADDRESS(ZuordFirstRow,(ZuordFirstTiColumnNr+MATCH(BF$1,AllZuordWochStart,0)-1),,,"Zuordnung_Ressourcen"),":",ADDRESS(ZuordLastRow,(ZuordFirstTiColumnNr+MATCH(BF$1,AllZuordWochStart,0)-1)))),AllZuordResId,$B63)))</f>
        <v>0</v>
      </c>
      <c r="BG63" s="87" cm="1">
        <f t="array" aca="1" ref="BG63" ca="1">IF($A63&lt;&gt;TXT_Zuord,"",IF(ISBLANK($B63),"Keine Res_Id",SUMIFS(INDIRECT(CONCATENATE(ADDRESS(ZuordFirstRow,(ZuordFirstTiColumnNr+MATCH(BG$1,AllZuordWochStart,0)-1),,,"Zuordnung_Ressourcen"),":",ADDRESS(ZuordLastRow,(ZuordFirstTiColumnNr+MATCH(BG$1,AllZuordWochStart,0)-1)))),AllZuordResId,$B63)))</f>
        <v>0</v>
      </c>
      <c r="BH63" s="87" cm="1">
        <f t="array" aca="1" ref="BH63" ca="1">IF($A63&lt;&gt;TXT_Zuord,"",IF(ISBLANK($B63),"Keine Res_Id",SUMIFS(INDIRECT(CONCATENATE(ADDRESS(ZuordFirstRow,(ZuordFirstTiColumnNr+MATCH(BH$1,AllZuordWochStart,0)-1),,,"Zuordnung_Ressourcen"),":",ADDRESS(ZuordLastRow,(ZuordFirstTiColumnNr+MATCH(BH$1,AllZuordWochStart,0)-1)))),AllZuordResId,$B63)))</f>
        <v>0</v>
      </c>
      <c r="BI63" s="87" cm="1">
        <f t="array" aca="1" ref="BI63" ca="1">IF($A63&lt;&gt;TXT_Zuord,"",IF(ISBLANK($B63),"Keine Res_Id",SUMIFS(INDIRECT(CONCATENATE(ADDRESS(ZuordFirstRow,(ZuordFirstTiColumnNr+MATCH(BI$1,AllZuordWochStart,0)-1),,,"Zuordnung_Ressourcen"),":",ADDRESS(ZuordLastRow,(ZuordFirstTiColumnNr+MATCH(BI$1,AllZuordWochStart,0)-1)))),AllZuordResId,$B63)))</f>
        <v>0</v>
      </c>
      <c r="BJ63" s="87" cm="1">
        <f t="array" aca="1" ref="BJ63" ca="1">IF($A63&lt;&gt;TXT_Zuord,"",IF(ISBLANK($B63),"Keine Res_Id",SUMIFS(INDIRECT(CONCATENATE(ADDRESS(ZuordFirstRow,(ZuordFirstTiColumnNr+MATCH(BJ$1,AllZuordWochStart,0)-1),,,"Zuordnung_Ressourcen"),":",ADDRESS(ZuordLastRow,(ZuordFirstTiColumnNr+MATCH(BJ$1,AllZuordWochStart,0)-1)))),AllZuordResId,$B63)))</f>
        <v>0</v>
      </c>
      <c r="BK63" s="87" cm="1">
        <f t="array" aca="1" ref="BK63" ca="1">IF($A63&lt;&gt;TXT_Zuord,"",IF(ISBLANK($B63),"Keine Res_Id",SUMIFS(INDIRECT(CONCATENATE(ADDRESS(ZuordFirstRow,(ZuordFirstTiColumnNr+MATCH(BK$1,AllZuordWochStart,0)-1),,,"Zuordnung_Ressourcen"),":",ADDRESS(ZuordLastRow,(ZuordFirstTiColumnNr+MATCH(BK$1,AllZuordWochStart,0)-1)))),AllZuordResId,$B63)))</f>
        <v>0</v>
      </c>
      <c r="BL63" s="87" cm="1">
        <f t="array" aca="1" ref="BL63" ca="1">IF($A63&lt;&gt;TXT_Zuord,"",IF(ISBLANK($B63),"Keine Res_Id",SUMIFS(INDIRECT(CONCATENATE(ADDRESS(ZuordFirstRow,(ZuordFirstTiColumnNr+MATCH(BL$1,AllZuordWochStart,0)-1),,,"Zuordnung_Ressourcen"),":",ADDRESS(ZuordLastRow,(ZuordFirstTiColumnNr+MATCH(BL$1,AllZuordWochStart,0)-1)))),AllZuordResId,$B63)))</f>
        <v>0</v>
      </c>
      <c r="BM63" s="87" cm="1">
        <f t="array" aca="1" ref="BM63" ca="1">IF($A63&lt;&gt;TXT_Zuord,"",IF(ISBLANK($B63),"Keine Res_Id",SUMIFS(INDIRECT(CONCATENATE(ADDRESS(ZuordFirstRow,(ZuordFirstTiColumnNr+MATCH(BM$1,AllZuordWochStart,0)-1),,,"Zuordnung_Ressourcen"),":",ADDRESS(ZuordLastRow,(ZuordFirstTiColumnNr+MATCH(BM$1,AllZuordWochStart,0)-1)))),AllZuordResId,$B63)))</f>
        <v>0</v>
      </c>
      <c r="BN63" s="87" cm="1">
        <f t="array" aca="1" ref="BN63" ca="1">IF($A63&lt;&gt;TXT_Zuord,"",IF(ISBLANK($B63),"Keine Res_Id",SUMIFS(INDIRECT(CONCATENATE(ADDRESS(ZuordFirstRow,(ZuordFirstTiColumnNr+MATCH(BN$1,AllZuordWochStart,0)-1),,,"Zuordnung_Ressourcen"),":",ADDRESS(ZuordLastRow,(ZuordFirstTiColumnNr+MATCH(BN$1,AllZuordWochStart,0)-1)))),AllZuordResId,$B63)))</f>
        <v>0</v>
      </c>
      <c r="BO63" s="87" cm="1">
        <f t="array" aca="1" ref="BO63" ca="1">IF($A63&lt;&gt;TXT_Zuord,"",IF(ISBLANK($B63),"Keine Res_Id",SUMIFS(INDIRECT(CONCATENATE(ADDRESS(ZuordFirstRow,(ZuordFirstTiColumnNr+MATCH(BO$1,AllZuordWochStart,0)-1),,,"Zuordnung_Ressourcen"),":",ADDRESS(ZuordLastRow,(ZuordFirstTiColumnNr+MATCH(BO$1,AllZuordWochStart,0)-1)))),AllZuordResId,$B63)))</f>
        <v>0</v>
      </c>
      <c r="BP63" s="87" cm="1">
        <f t="array" aca="1" ref="BP63" ca="1">IF($A63&lt;&gt;TXT_Zuord,"",IF(ISBLANK($B63),"Keine Res_Id",SUMIFS(INDIRECT(CONCATENATE(ADDRESS(ZuordFirstRow,(ZuordFirstTiColumnNr+MATCH(BP$1,AllZuordWochStart,0)-1),,,"Zuordnung_Ressourcen"),":",ADDRESS(ZuordLastRow,(ZuordFirstTiColumnNr+MATCH(BP$1,AllZuordWochStart,0)-1)))),AllZuordResId,$B63)))</f>
        <v>0</v>
      </c>
      <c r="BQ63" s="87" cm="1">
        <f t="array" aca="1" ref="BQ63" ca="1">IF($A63&lt;&gt;TXT_Zuord,"",IF(ISBLANK($B63),"Keine Res_Id",SUMIFS(INDIRECT(CONCATENATE(ADDRESS(ZuordFirstRow,(ZuordFirstTiColumnNr+MATCH(BQ$1,AllZuordWochStart,0)-1),,,"Zuordnung_Ressourcen"),":",ADDRESS(ZuordLastRow,(ZuordFirstTiColumnNr+MATCH(BQ$1,AllZuordWochStart,0)-1)))),AllZuordResId,$B63)))</f>
        <v>0</v>
      </c>
      <c r="BR63" s="87" cm="1">
        <f t="array" aca="1" ref="BR63" ca="1">IF($A63&lt;&gt;TXT_Zuord,"",IF(ISBLANK($B63),"Keine Res_Id",SUMIFS(INDIRECT(CONCATENATE(ADDRESS(ZuordFirstRow,(ZuordFirstTiColumnNr+MATCH(BR$1,AllZuordWochStart,0)-1),,,"Zuordnung_Ressourcen"),":",ADDRESS(ZuordLastRow,(ZuordFirstTiColumnNr+MATCH(BR$1,AllZuordWochStart,0)-1)))),AllZuordResId,$B63)))</f>
        <v>0</v>
      </c>
      <c r="BS63" s="87" cm="1">
        <f t="array" aca="1" ref="BS63" ca="1">IF($A63&lt;&gt;TXT_Zuord,"",IF(ISBLANK($B63),"Keine Res_Id",SUMIFS(INDIRECT(CONCATENATE(ADDRESS(ZuordFirstRow,(ZuordFirstTiColumnNr+MATCH(BS$1,AllZuordWochStart,0)-1),,,"Zuordnung_Ressourcen"),":",ADDRESS(ZuordLastRow,(ZuordFirstTiColumnNr+MATCH(BS$1,AllZuordWochStart,0)-1)))),AllZuordResId,$B63)))</f>
        <v>0</v>
      </c>
      <c r="BT63" s="87" cm="1">
        <f t="array" aca="1" ref="BT63" ca="1">IF($A63&lt;&gt;TXT_Zuord,"",IF(ISBLANK($B63),"Keine Res_Id",SUMIFS(INDIRECT(CONCATENATE(ADDRESS(ZuordFirstRow,(ZuordFirstTiColumnNr+MATCH(BT$1,AllZuordWochStart,0)-1),,,"Zuordnung_Ressourcen"),":",ADDRESS(ZuordLastRow,(ZuordFirstTiColumnNr+MATCH(BT$1,AllZuordWochStart,0)-1)))),AllZuordResId,$B63)))</f>
        <v>0</v>
      </c>
      <c r="BU63" s="87" cm="1">
        <f t="array" aca="1" ref="BU63" ca="1">IF($A63&lt;&gt;TXT_Zuord,"",IF(ISBLANK($B63),"Keine Res_Id",SUMIFS(INDIRECT(CONCATENATE(ADDRESS(ZuordFirstRow,(ZuordFirstTiColumnNr+MATCH(BU$1,AllZuordWochStart,0)-1),,,"Zuordnung_Ressourcen"),":",ADDRESS(ZuordLastRow,(ZuordFirstTiColumnNr+MATCH(BU$1,AllZuordWochStart,0)-1)))),AllZuordResId,$B63)))</f>
        <v>0</v>
      </c>
      <c r="BV63" s="87" cm="1">
        <f t="array" aca="1" ref="BV63" ca="1">IF($A63&lt;&gt;TXT_Zuord,"",IF(ISBLANK($B63),"Keine Res_Id",SUMIFS(INDIRECT(CONCATENATE(ADDRESS(ZuordFirstRow,(ZuordFirstTiColumnNr+MATCH(BV$1,AllZuordWochStart,0)-1),,,"Zuordnung_Ressourcen"),":",ADDRESS(ZuordLastRow,(ZuordFirstTiColumnNr+MATCH(BV$1,AllZuordWochStart,0)-1)))),AllZuordResId,$B63)))</f>
        <v>0</v>
      </c>
      <c r="BW63" s="87" cm="1">
        <f t="array" aca="1" ref="BW63" ca="1">IF($A63&lt;&gt;TXT_Zuord,"",IF(ISBLANK($B63),"Keine Res_Id",SUMIFS(INDIRECT(CONCATENATE(ADDRESS(ZuordFirstRow,(ZuordFirstTiColumnNr+MATCH(BW$1,AllZuordWochStart,0)-1),,,"Zuordnung_Ressourcen"),":",ADDRESS(ZuordLastRow,(ZuordFirstTiColumnNr+MATCH(BW$1,AllZuordWochStart,0)-1)))),AllZuordResId,$B63)))</f>
        <v>0</v>
      </c>
      <c r="BX63" s="87" cm="1">
        <f t="array" aca="1" ref="BX63" ca="1">IF($A63&lt;&gt;TXT_Zuord,"",IF(ISBLANK($B63),"Keine Res_Id",SUMIFS(INDIRECT(CONCATENATE(ADDRESS(ZuordFirstRow,(ZuordFirstTiColumnNr+MATCH(BX$1,AllZuordWochStart,0)-1),,,"Zuordnung_Ressourcen"),":",ADDRESS(ZuordLastRow,(ZuordFirstTiColumnNr+MATCH(BX$1,AllZuordWochStart,0)-1)))),AllZuordResId,$B63)))</f>
        <v>0</v>
      </c>
      <c r="BY63" s="87" cm="1">
        <f t="array" aca="1" ref="BY63" ca="1">IF($A63&lt;&gt;TXT_Zuord,"",IF(ISBLANK($B63),"Keine Res_Id",SUMIFS(INDIRECT(CONCATENATE(ADDRESS(ZuordFirstRow,(ZuordFirstTiColumnNr+MATCH(BY$1,AllZuordWochStart,0)-1),,,"Zuordnung_Ressourcen"),":",ADDRESS(ZuordLastRow,(ZuordFirstTiColumnNr+MATCH(BY$1,AllZuordWochStart,0)-1)))),AllZuordResId,$B63)))</f>
        <v>0</v>
      </c>
      <c r="BZ63" s="87" cm="1">
        <f t="array" aca="1" ref="BZ63" ca="1">IF($A63&lt;&gt;TXT_Zuord,"",IF(ISBLANK($B63),"Keine Res_Id",SUMIFS(INDIRECT(CONCATENATE(ADDRESS(ZuordFirstRow,(ZuordFirstTiColumnNr+MATCH(BZ$1,AllZuordWochStart,0)-1),,,"Zuordnung_Ressourcen"),":",ADDRESS(ZuordLastRow,(ZuordFirstTiColumnNr+MATCH(BZ$1,AllZuordWochStart,0)-1)))),AllZuordResId,$B63)))</f>
        <v>0</v>
      </c>
      <c r="CA63" s="87" cm="1">
        <f t="array" aca="1" ref="CA63" ca="1">IF($A63&lt;&gt;TXT_Zuord,"",IF(ISBLANK($B63),"Keine Res_Id",SUMIFS(INDIRECT(CONCATENATE(ADDRESS(ZuordFirstRow,(ZuordFirstTiColumnNr+MATCH(CA$1,AllZuordWochStart,0)-1),,,"Zuordnung_Ressourcen"),":",ADDRESS(ZuordLastRow,(ZuordFirstTiColumnNr+MATCH(CA$1,AllZuordWochStart,0)-1)))),AllZuordResId,$B63)))</f>
        <v>0</v>
      </c>
      <c r="CB63" s="87" cm="1">
        <f t="array" aca="1" ref="CB63" ca="1">IF($A63&lt;&gt;TXT_Zuord,"",IF(ISBLANK($B63),"Keine Res_Id",SUMIFS(INDIRECT(CONCATENATE(ADDRESS(ZuordFirstRow,(ZuordFirstTiColumnNr+MATCH(CB$1,AllZuordWochStart,0)-1),,,"Zuordnung_Ressourcen"),":",ADDRESS(ZuordLastRow,(ZuordFirstTiColumnNr+MATCH(CB$1,AllZuordWochStart,0)-1)))),AllZuordResId,$B63)))</f>
        <v>0</v>
      </c>
      <c r="CC63" s="87" cm="1">
        <f t="array" aca="1" ref="CC63" ca="1">IF($A63&lt;&gt;TXT_Zuord,"",IF(ISBLANK($B63),"Keine Res_Id",SUMIFS(INDIRECT(CONCATENATE(ADDRESS(ZuordFirstRow,(ZuordFirstTiColumnNr+MATCH(CC$1,AllZuordWochStart,0)-1),,,"Zuordnung_Ressourcen"),":",ADDRESS(ZuordLastRow,(ZuordFirstTiColumnNr+MATCH(CC$1,AllZuordWochStart,0)-1)))),AllZuordResId,$B63)))</f>
        <v>0</v>
      </c>
      <c r="CD63" s="87" cm="1">
        <f t="array" aca="1" ref="CD63" ca="1">IF($A63&lt;&gt;TXT_Zuord,"",IF(ISBLANK($B63),"Keine Res_Id",SUMIFS(INDIRECT(CONCATENATE(ADDRESS(ZuordFirstRow,(ZuordFirstTiColumnNr+MATCH(CD$1,AllZuordWochStart,0)-1),,,"Zuordnung_Ressourcen"),":",ADDRESS(ZuordLastRow,(ZuordFirstTiColumnNr+MATCH(CD$1,AllZuordWochStart,0)-1)))),AllZuordResId,$B63)))</f>
        <v>0</v>
      </c>
      <c r="CE63" s="87" cm="1">
        <f t="array" aca="1" ref="CE63" ca="1">IF($A63&lt;&gt;TXT_Zuord,"",IF(ISBLANK($B63),"Keine Res_Id",SUMIFS(INDIRECT(CONCATENATE(ADDRESS(ZuordFirstRow,(ZuordFirstTiColumnNr+MATCH(CE$1,AllZuordWochStart,0)-1),,,"Zuordnung_Ressourcen"),":",ADDRESS(ZuordLastRow,(ZuordFirstTiColumnNr+MATCH(CE$1,AllZuordWochStart,0)-1)))),AllZuordResId,$B63)))</f>
        <v>0</v>
      </c>
      <c r="CF63" s="87" cm="1">
        <f t="array" aca="1" ref="CF63" ca="1">IF($A63&lt;&gt;TXT_Zuord,"",IF(ISBLANK($B63),"Keine Res_Id",SUMIFS(INDIRECT(CONCATENATE(ADDRESS(ZuordFirstRow,(ZuordFirstTiColumnNr+MATCH(CF$1,AllZuordWochStart,0)-1),,,"Zuordnung_Ressourcen"),":",ADDRESS(ZuordLastRow,(ZuordFirstTiColumnNr+MATCH(CF$1,AllZuordWochStart,0)-1)))),AllZuordResId,$B63)))</f>
        <v>0</v>
      </c>
      <c r="CG63" s="87" cm="1">
        <f t="array" aca="1" ref="CG63" ca="1">IF($A63&lt;&gt;TXT_Zuord,"",IF(ISBLANK($B63),"Keine Res_Id",SUMIFS(INDIRECT(CONCATENATE(ADDRESS(ZuordFirstRow,(ZuordFirstTiColumnNr+MATCH(CG$1,AllZuordWochStart,0)-1),,,"Zuordnung_Ressourcen"),":",ADDRESS(ZuordLastRow,(ZuordFirstTiColumnNr+MATCH(CG$1,AllZuordWochStart,0)-1)))),AllZuordResId,$B63)))</f>
        <v>0</v>
      </c>
      <c r="CH63" s="87" cm="1">
        <f t="array" aca="1" ref="CH63" ca="1">IF($A63&lt;&gt;TXT_Zuord,"",IF(ISBLANK($B63),"Keine Res_Id",SUMIFS(INDIRECT(CONCATENATE(ADDRESS(ZuordFirstRow,(ZuordFirstTiColumnNr+MATCH(CH$1,AllZuordWochStart,0)-1),,,"Zuordnung_Ressourcen"),":",ADDRESS(ZuordLastRow,(ZuordFirstTiColumnNr+MATCH(CH$1,AllZuordWochStart,0)-1)))),AllZuordResId,$B63)))</f>
        <v>0</v>
      </c>
      <c r="CI63" s="87" cm="1">
        <f t="array" aca="1" ref="CI63" ca="1">IF($A63&lt;&gt;TXT_Zuord,"",IF(ISBLANK($B63),"Keine Res_Id",SUMIFS(INDIRECT(CONCATENATE(ADDRESS(ZuordFirstRow,(ZuordFirstTiColumnNr+MATCH(CI$1,AllZuordWochStart,0)-1),,,"Zuordnung_Ressourcen"),":",ADDRESS(ZuordLastRow,(ZuordFirstTiColumnNr+MATCH(CI$1,AllZuordWochStart,0)-1)))),AllZuordResId,$B63)))</f>
        <v>0</v>
      </c>
      <c r="CJ63" s="87" cm="1">
        <f t="array" aca="1" ref="CJ63" ca="1">IF($A63&lt;&gt;TXT_Zuord,"",IF(ISBLANK($B63),"Keine Res_Id",SUMIFS(INDIRECT(CONCATENATE(ADDRESS(ZuordFirstRow,(ZuordFirstTiColumnNr+MATCH(CJ$1,AllZuordWochStart,0)-1),,,"Zuordnung_Ressourcen"),":",ADDRESS(ZuordLastRow,(ZuordFirstTiColumnNr+MATCH(CJ$1,AllZuordWochStart,0)-1)))),AllZuordResId,$B63)))</f>
        <v>0</v>
      </c>
      <c r="CK63" s="87" cm="1">
        <f t="array" aca="1" ref="CK63" ca="1">IF($A63&lt;&gt;TXT_Zuord,"",IF(ISBLANK($B63),"Keine Res_Id",SUMIFS(INDIRECT(CONCATENATE(ADDRESS(ZuordFirstRow,(ZuordFirstTiColumnNr+MATCH(CK$1,AllZuordWochStart,0)-1),,,"Zuordnung_Ressourcen"),":",ADDRESS(ZuordLastRow,(ZuordFirstTiColumnNr+MATCH(CK$1,AllZuordWochStart,0)-1)))),AllZuordResId,$B63)))</f>
        <v>0</v>
      </c>
      <c r="CL63" s="87" cm="1">
        <f t="array" aca="1" ref="CL63" ca="1">IF($A63&lt;&gt;TXT_Zuord,"",IF(ISBLANK($B63),"Keine Res_Id",SUMIFS(INDIRECT(CONCATENATE(ADDRESS(ZuordFirstRow,(ZuordFirstTiColumnNr+MATCH(CL$1,AllZuordWochStart,0)-1),,,"Zuordnung_Ressourcen"),":",ADDRESS(ZuordLastRow,(ZuordFirstTiColumnNr+MATCH(CL$1,AllZuordWochStart,0)-1)))),AllZuordResId,$B63)))</f>
        <v>0</v>
      </c>
      <c r="CM63" s="87" cm="1">
        <f t="array" aca="1" ref="CM63" ca="1">IF($A63&lt;&gt;TXT_Zuord,"",IF(ISBLANK($B63),"Keine Res_Id",SUMIFS(INDIRECT(CONCATENATE(ADDRESS(ZuordFirstRow,(ZuordFirstTiColumnNr+MATCH(CM$1,AllZuordWochStart,0)-1),,,"Zuordnung_Ressourcen"),":",ADDRESS(ZuordLastRow,(ZuordFirstTiColumnNr+MATCH(CM$1,AllZuordWochStart,0)-1)))),AllZuordResId,$B63)))</f>
        <v>0</v>
      </c>
      <c r="CN63" s="87" cm="1">
        <f t="array" aca="1" ref="CN63" ca="1">IF($A63&lt;&gt;TXT_Zuord,"",IF(ISBLANK($B63),"Keine Res_Id",SUMIFS(INDIRECT(CONCATENATE(ADDRESS(ZuordFirstRow,(ZuordFirstTiColumnNr+MATCH(CN$1,AllZuordWochStart,0)-1),,,"Zuordnung_Ressourcen"),":",ADDRESS(ZuordLastRow,(ZuordFirstTiColumnNr+MATCH(CN$1,AllZuordWochStart,0)-1)))),AllZuordResId,$B63)))</f>
        <v>0</v>
      </c>
      <c r="CO63" s="87" cm="1">
        <f t="array" aca="1" ref="CO63" ca="1">IF($A63&lt;&gt;TXT_Zuord,"",IF(ISBLANK($B63),"Keine Res_Id",SUMIFS(INDIRECT(CONCATENATE(ADDRESS(ZuordFirstRow,(ZuordFirstTiColumnNr+MATCH(CO$1,AllZuordWochStart,0)-1),,,"Zuordnung_Ressourcen"),":",ADDRESS(ZuordLastRow,(ZuordFirstTiColumnNr+MATCH(CO$1,AllZuordWochStart,0)-1)))),AllZuordResId,$B63)))</f>
        <v>0</v>
      </c>
      <c r="CP63" s="87" cm="1">
        <f t="array" aca="1" ref="CP63" ca="1">IF($A63&lt;&gt;TXT_Zuord,"",IF(ISBLANK($B63),"Keine Res_Id",SUMIFS(INDIRECT(CONCATENATE(ADDRESS(ZuordFirstRow,(ZuordFirstTiColumnNr+MATCH(CP$1,AllZuordWochStart,0)-1),,,"Zuordnung_Ressourcen"),":",ADDRESS(ZuordLastRow,(ZuordFirstTiColumnNr+MATCH(CP$1,AllZuordWochStart,0)-1)))),AllZuordResId,$B63)))</f>
        <v>0</v>
      </c>
      <c r="CQ63" s="87" cm="1">
        <f t="array" aca="1" ref="CQ63" ca="1">IF($A63&lt;&gt;TXT_Zuord,"",IF(ISBLANK($B63),"Keine Res_Id",SUMIFS(INDIRECT(CONCATENATE(ADDRESS(ZuordFirstRow,(ZuordFirstTiColumnNr+MATCH(CQ$1,AllZuordWochStart,0)-1),,,"Zuordnung_Ressourcen"),":",ADDRESS(ZuordLastRow,(ZuordFirstTiColumnNr+MATCH(CQ$1,AllZuordWochStart,0)-1)))),AllZuordResId,$B63)))</f>
        <v>0</v>
      </c>
      <c r="CR63" s="87" cm="1">
        <f t="array" aca="1" ref="CR63" ca="1">IF($A63&lt;&gt;TXT_Zuord,"",IF(ISBLANK($B63),"Keine Res_Id",SUMIFS(INDIRECT(CONCATENATE(ADDRESS(ZuordFirstRow,(ZuordFirstTiColumnNr+MATCH(CR$1,AllZuordWochStart,0)-1),,,"Zuordnung_Ressourcen"),":",ADDRESS(ZuordLastRow,(ZuordFirstTiColumnNr+MATCH(CR$1,AllZuordWochStart,0)-1)))),AllZuordResId,$B63)))</f>
        <v>0</v>
      </c>
      <c r="CS63" s="87" cm="1">
        <f t="array" aca="1" ref="CS63" ca="1">IF($A63&lt;&gt;TXT_Zuord,"",IF(ISBLANK($B63),"Keine Res_Id",SUMIFS(INDIRECT(CONCATENATE(ADDRESS(ZuordFirstRow,(ZuordFirstTiColumnNr+MATCH(CS$1,AllZuordWochStart,0)-1),,,"Zuordnung_Ressourcen"),":",ADDRESS(ZuordLastRow,(ZuordFirstTiColumnNr+MATCH(CS$1,AllZuordWochStart,0)-1)))),AllZuordResId,$B63)))</f>
        <v>0</v>
      </c>
      <c r="CT63" s="87" cm="1">
        <f t="array" aca="1" ref="CT63" ca="1">IF($A63&lt;&gt;TXT_Zuord,"",IF(ISBLANK($B63),"Keine Res_Id",SUMIFS(INDIRECT(CONCATENATE(ADDRESS(ZuordFirstRow,(ZuordFirstTiColumnNr+MATCH(CT$1,AllZuordWochStart,0)-1),,,"Zuordnung_Ressourcen"),":",ADDRESS(ZuordLastRow,(ZuordFirstTiColumnNr+MATCH(CT$1,AllZuordWochStart,0)-1)))),AllZuordResId,$B63)))</f>
        <v>0</v>
      </c>
      <c r="CU63" s="87" cm="1">
        <f t="array" aca="1" ref="CU63" ca="1">IF($A63&lt;&gt;TXT_Zuord,"",IF(ISBLANK($B63),"Keine Res_Id",SUMIFS(INDIRECT(CONCATENATE(ADDRESS(ZuordFirstRow,(ZuordFirstTiColumnNr+MATCH(CU$1,AllZuordWochStart,0)-1),,,"Zuordnung_Ressourcen"),":",ADDRESS(ZuordLastRow,(ZuordFirstTiColumnNr+MATCH(CU$1,AllZuordWochStart,0)-1)))),AllZuordResId,$B63)))</f>
        <v>0</v>
      </c>
      <c r="CV63" s="87" cm="1">
        <f t="array" aca="1" ref="CV63" ca="1">IF($A63&lt;&gt;TXT_Zuord,"",IF(ISBLANK($B63),"Keine Res_Id",SUMIFS(INDIRECT(CONCATENATE(ADDRESS(ZuordFirstRow,(ZuordFirstTiColumnNr+MATCH(CV$1,AllZuordWochStart,0)-1),,,"Zuordnung_Ressourcen"),":",ADDRESS(ZuordLastRow,(ZuordFirstTiColumnNr+MATCH(CV$1,AllZuordWochStart,0)-1)))),AllZuordResId,$B63)))</f>
        <v>0</v>
      </c>
      <c r="CW63" s="87" cm="1">
        <f t="array" aca="1" ref="CW63" ca="1">IF($A63&lt;&gt;TXT_Zuord,"",IF(ISBLANK($B63),"Keine Res_Id",SUMIFS(INDIRECT(CONCATENATE(ADDRESS(ZuordFirstRow,(ZuordFirstTiColumnNr+MATCH(CW$1,AllZuordWochStart,0)-1),,,"Zuordnung_Ressourcen"),":",ADDRESS(ZuordLastRow,(ZuordFirstTiColumnNr+MATCH(CW$1,AllZuordWochStart,0)-1)))),AllZuordResId,$B63)))</f>
        <v>0</v>
      </c>
      <c r="CX63" s="87" cm="1">
        <f t="array" aca="1" ref="CX63" ca="1">IF($A63&lt;&gt;TXT_Zuord,"",IF(ISBLANK($B63),"Keine Res_Id",SUMIFS(INDIRECT(CONCATENATE(ADDRESS(ZuordFirstRow,(ZuordFirstTiColumnNr+MATCH(CX$1,AllZuordWochStart,0)-1),,,"Zuordnung_Ressourcen"),":",ADDRESS(ZuordLastRow,(ZuordFirstTiColumnNr+MATCH(CX$1,AllZuordWochStart,0)-1)))),AllZuordResId,$B63)))</f>
        <v>0</v>
      </c>
      <c r="CY63" s="87" cm="1">
        <f t="array" aca="1" ref="CY63" ca="1">IF($A63&lt;&gt;TXT_Zuord,"",IF(ISBLANK($B63),"Keine Res_Id",SUMIFS(INDIRECT(CONCATENATE(ADDRESS(ZuordFirstRow,(ZuordFirstTiColumnNr+MATCH(CY$1,AllZuordWochStart,0)-1),,,"Zuordnung_Ressourcen"),":",ADDRESS(ZuordLastRow,(ZuordFirstTiColumnNr+MATCH(CY$1,AllZuordWochStart,0)-1)))),AllZuordResId,$B63)))</f>
        <v>0</v>
      </c>
      <c r="CZ63" s="87" cm="1">
        <f t="array" aca="1" ref="CZ63" ca="1">IF($A63&lt;&gt;TXT_Zuord,"",IF(ISBLANK($B63),"Keine Res_Id",SUMIFS(INDIRECT(CONCATENATE(ADDRESS(ZuordFirstRow,(ZuordFirstTiColumnNr+MATCH(CZ$1,AllZuordWochStart,0)-1),,,"Zuordnung_Ressourcen"),":",ADDRESS(ZuordLastRow,(ZuordFirstTiColumnNr+MATCH(CZ$1,AllZuordWochStart,0)-1)))),AllZuordResId,$B63)))</f>
        <v>0</v>
      </c>
      <c r="DA63" s="87" cm="1">
        <f t="array" aca="1" ref="DA63" ca="1">IF($A63&lt;&gt;TXT_Zuord,"",IF(ISBLANK($B63),"Keine Res_Id",SUMIFS(INDIRECT(CONCATENATE(ADDRESS(ZuordFirstRow,(ZuordFirstTiColumnNr+MATCH(DA$1,AllZuordWochStart,0)-1),,,"Zuordnung_Ressourcen"),":",ADDRESS(ZuordLastRow,(ZuordFirstTiColumnNr+MATCH(DA$1,AllZuordWochStart,0)-1)))),AllZuordResId,$B63)))</f>
        <v>0</v>
      </c>
      <c r="DB63" s="87" cm="1">
        <f t="array" aca="1" ref="DB63" ca="1">IF($A63&lt;&gt;TXT_Zuord,"",IF(ISBLANK($B63),"Keine Res_Id",SUMIFS(INDIRECT(CONCATENATE(ADDRESS(ZuordFirstRow,(ZuordFirstTiColumnNr+MATCH(DB$1,AllZuordWochStart,0)-1),,,"Zuordnung_Ressourcen"),":",ADDRESS(ZuordLastRow,(ZuordFirstTiColumnNr+MATCH(DB$1,AllZuordWochStart,0)-1)))),AllZuordResId,$B63)))</f>
        <v>0</v>
      </c>
      <c r="DC63" s="87" cm="1">
        <f t="array" aca="1" ref="DC63" ca="1">IF($A63&lt;&gt;TXT_Zuord,"",IF(ISBLANK($B63),"Keine Res_Id",SUMIFS(INDIRECT(CONCATENATE(ADDRESS(ZuordFirstRow,(ZuordFirstTiColumnNr+MATCH(DC$1,AllZuordWochStart,0)-1),,,"Zuordnung_Ressourcen"),":",ADDRESS(ZuordLastRow,(ZuordFirstTiColumnNr+MATCH(DC$1,AllZuordWochStart,0)-1)))),AllZuordResId,$B63)))</f>
        <v>0</v>
      </c>
      <c r="DD63" s="87" cm="1">
        <f t="array" aca="1" ref="DD63" ca="1">IF($A63&lt;&gt;TXT_Zuord,"",IF(ISBLANK($B63),"Keine Res_Id",SUMIFS(INDIRECT(CONCATENATE(ADDRESS(ZuordFirstRow,(ZuordFirstTiColumnNr+MATCH(DD$1,AllZuordWochStart,0)-1),,,"Zuordnung_Ressourcen"),":",ADDRESS(ZuordLastRow,(ZuordFirstTiColumnNr+MATCH(DD$1,AllZuordWochStart,0)-1)))),AllZuordResId,$B63)))</f>
        <v>0</v>
      </c>
      <c r="DE63" s="87" cm="1">
        <f t="array" aca="1" ref="DE63" ca="1">IF($A63&lt;&gt;TXT_Zuord,"",IF(ISBLANK($B63),"Keine Res_Id",SUMIFS(INDIRECT(CONCATENATE(ADDRESS(ZuordFirstRow,(ZuordFirstTiColumnNr+MATCH(DE$1,AllZuordWochStart,0)-1),,,"Zuordnung_Ressourcen"),":",ADDRESS(ZuordLastRow,(ZuordFirstTiColumnNr+MATCH(DE$1,AllZuordWochStart,0)-1)))),AllZuordResId,$B63)))</f>
        <v>0</v>
      </c>
      <c r="DF63" s="87" cm="1">
        <f t="array" aca="1" ref="DF63" ca="1">IF($A63&lt;&gt;TXT_Zuord,"",IF(ISBLANK($B63),"Keine Res_Id",SUMIFS(INDIRECT(CONCATENATE(ADDRESS(ZuordFirstRow,(ZuordFirstTiColumnNr+MATCH(DF$1,AllZuordWochStart,0)-1),,,"Zuordnung_Ressourcen"),":",ADDRESS(ZuordLastRow,(ZuordFirstTiColumnNr+MATCH(DF$1,AllZuordWochStart,0)-1)))),AllZuordResId,$B63)))</f>
        <v>0</v>
      </c>
      <c r="DG63" s="87" cm="1">
        <f t="array" aca="1" ref="DG63" ca="1">IF($A63&lt;&gt;TXT_Zuord,"",IF(ISBLANK($B63),"Keine Res_Id",SUMIFS(INDIRECT(CONCATENATE(ADDRESS(ZuordFirstRow,(ZuordFirstTiColumnNr+MATCH(DG$1,AllZuordWochStart,0)-1),,,"Zuordnung_Ressourcen"),":",ADDRESS(ZuordLastRow,(ZuordFirstTiColumnNr+MATCH(DG$1,AllZuordWochStart,0)-1)))),AllZuordResId,$B63)))</f>
        <v>0</v>
      </c>
    </row>
    <row r="64" spans="1:111" s="23" customFormat="1" ht="16.5" x14ac:dyDescent="0.3">
      <c r="A64" s="74" t="s">
        <v>100</v>
      </c>
      <c r="B64" s="69"/>
      <c r="C64" s="65"/>
      <c r="D64" s="65"/>
      <c r="E64" s="65"/>
      <c r="F64" s="65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69"/>
      <c r="CK64" s="69"/>
      <c r="CL64" s="69"/>
      <c r="CM64" s="69"/>
      <c r="CN64" s="69"/>
      <c r="CO64" s="69"/>
      <c r="CP64" s="69"/>
      <c r="CQ64" s="69"/>
      <c r="CR64" s="69"/>
      <c r="CS64" s="69"/>
      <c r="CT64" s="69"/>
      <c r="CU64" s="69"/>
      <c r="CV64" s="69"/>
      <c r="CW64" s="69"/>
      <c r="CX64" s="69"/>
      <c r="CY64" s="69"/>
      <c r="CZ64" s="69"/>
      <c r="DA64" s="69"/>
      <c r="DB64" s="69"/>
      <c r="DC64" s="69"/>
      <c r="DD64" s="69"/>
      <c r="DE64" s="69"/>
      <c r="DF64" s="69"/>
      <c r="DG64" s="69"/>
    </row>
    <row r="65" spans="1:111" s="23" customFormat="1" ht="16.5" x14ac:dyDescent="0.3">
      <c r="A65" s="74" t="s">
        <v>101</v>
      </c>
      <c r="B65" s="87">
        <f>B64</f>
        <v>0</v>
      </c>
      <c r="C65" s="90">
        <f>C64</f>
        <v>0</v>
      </c>
      <c r="D65" s="90">
        <f>D64</f>
        <v>0</v>
      </c>
      <c r="E65" s="90">
        <f>E64</f>
        <v>0</v>
      </c>
      <c r="F65" s="90">
        <f>F64</f>
        <v>0</v>
      </c>
      <c r="G65" s="87" cm="1">
        <f t="array" aca="1" ref="G65" ca="1">IF($A65&lt;&gt;TXT_Zuord,"",IF(ISBLANK($B65),"Keine Res_Id",SUMIFS(INDIRECT(CONCATENATE(ADDRESS(ZuordFirstRow,(ZuordFirstTiColumnNr+MATCH(G$1,AllZuordWochStart,0)-1),,,"Zuordnung_Ressourcen"),":",ADDRESS(ZuordLastRow,(ZuordFirstTiColumnNr+MATCH(G$1,AllZuordWochStart,0)-1)))),AllZuordResId,$B65)))</f>
        <v>0</v>
      </c>
      <c r="H65" s="87" cm="1">
        <f t="array" aca="1" ref="H65" ca="1">IF($A65&lt;&gt;TXT_Zuord,"",IF(ISBLANK($B65),"Keine Res_Id",SUMIFS(INDIRECT(CONCATENATE(ADDRESS(ZuordFirstRow,(ZuordFirstTiColumnNr+MATCH(H$1,AllZuordWochStart,0)-1),,,"Zuordnung_Ressourcen"),":",ADDRESS(ZuordLastRow,(ZuordFirstTiColumnNr+MATCH(H$1,AllZuordWochStart,0)-1)))),AllZuordResId,$B65)))</f>
        <v>0</v>
      </c>
      <c r="I65" s="87" cm="1">
        <f t="array" aca="1" ref="I65" ca="1">IF($A65&lt;&gt;TXT_Zuord,"",IF(ISBLANK($B65),"Keine Res_Id",SUMIFS(INDIRECT(CONCATENATE(ADDRESS(ZuordFirstRow,(ZuordFirstTiColumnNr+MATCH(I$1,AllZuordWochStart,0)-1),,,"Zuordnung_Ressourcen"),":",ADDRESS(ZuordLastRow,(ZuordFirstTiColumnNr+MATCH(I$1,AllZuordWochStart,0)-1)))),AllZuordResId,$B65)))</f>
        <v>0</v>
      </c>
      <c r="J65" s="87" cm="1">
        <f t="array" aca="1" ref="J65" ca="1">IF($A65&lt;&gt;TXT_Zuord,"",IF(ISBLANK($B65),"Keine Res_Id",SUMIFS(INDIRECT(CONCATENATE(ADDRESS(ZuordFirstRow,(ZuordFirstTiColumnNr+MATCH(J$1,AllZuordWochStart,0)-1),,,"Zuordnung_Ressourcen"),":",ADDRESS(ZuordLastRow,(ZuordFirstTiColumnNr+MATCH(J$1,AllZuordWochStart,0)-1)))),AllZuordResId,$B65)))</f>
        <v>0</v>
      </c>
      <c r="K65" s="87" cm="1">
        <f t="array" aca="1" ref="K65" ca="1">IF($A65&lt;&gt;TXT_Zuord,"",IF(ISBLANK($B65),"Keine Res_Id",SUMIFS(INDIRECT(CONCATENATE(ADDRESS(ZuordFirstRow,(ZuordFirstTiColumnNr+MATCH(K$1,AllZuordWochStart,0)-1),,,"Zuordnung_Ressourcen"),":",ADDRESS(ZuordLastRow,(ZuordFirstTiColumnNr+MATCH(K$1,AllZuordWochStart,0)-1)))),AllZuordResId,$B65)))</f>
        <v>0</v>
      </c>
      <c r="L65" s="87" cm="1">
        <f t="array" aca="1" ref="L65" ca="1">IF($A65&lt;&gt;TXT_Zuord,"",IF(ISBLANK($B65),"Keine Res_Id",SUMIFS(INDIRECT(CONCATENATE(ADDRESS(ZuordFirstRow,(ZuordFirstTiColumnNr+MATCH(L$1,AllZuordWochStart,0)-1),,,"Zuordnung_Ressourcen"),":",ADDRESS(ZuordLastRow,(ZuordFirstTiColumnNr+MATCH(L$1,AllZuordWochStart,0)-1)))),AllZuordResId,$B65)))</f>
        <v>0</v>
      </c>
      <c r="M65" s="87" cm="1">
        <f t="array" aca="1" ref="M65" ca="1">IF($A65&lt;&gt;TXT_Zuord,"",IF(ISBLANK($B65),"Keine Res_Id",SUMIFS(INDIRECT(CONCATENATE(ADDRESS(ZuordFirstRow,(ZuordFirstTiColumnNr+MATCH(M$1,AllZuordWochStart,0)-1),,,"Zuordnung_Ressourcen"),":",ADDRESS(ZuordLastRow,(ZuordFirstTiColumnNr+MATCH(M$1,AllZuordWochStart,0)-1)))),AllZuordResId,$B65)))</f>
        <v>0</v>
      </c>
      <c r="N65" s="87" cm="1">
        <f t="array" aca="1" ref="N65" ca="1">IF($A65&lt;&gt;TXT_Zuord,"",IF(ISBLANK($B65),"Keine Res_Id",SUMIFS(INDIRECT(CONCATENATE(ADDRESS(ZuordFirstRow,(ZuordFirstTiColumnNr+MATCH(N$1,AllZuordWochStart,0)-1),,,"Zuordnung_Ressourcen"),":",ADDRESS(ZuordLastRow,(ZuordFirstTiColumnNr+MATCH(N$1,AllZuordWochStart,0)-1)))),AllZuordResId,$B65)))</f>
        <v>0</v>
      </c>
      <c r="O65" s="87" cm="1">
        <f t="array" aca="1" ref="O65" ca="1">IF($A65&lt;&gt;TXT_Zuord,"",IF(ISBLANK($B65),"Keine Res_Id",SUMIFS(INDIRECT(CONCATENATE(ADDRESS(ZuordFirstRow,(ZuordFirstTiColumnNr+MATCH(O$1,AllZuordWochStart,0)-1),,,"Zuordnung_Ressourcen"),":",ADDRESS(ZuordLastRow,(ZuordFirstTiColumnNr+MATCH(O$1,AllZuordWochStart,0)-1)))),AllZuordResId,$B65)))</f>
        <v>0</v>
      </c>
      <c r="P65" s="87" cm="1">
        <f t="array" aca="1" ref="P65" ca="1">IF($A65&lt;&gt;TXT_Zuord,"",IF(ISBLANK($B65),"Keine Res_Id",SUMIFS(INDIRECT(CONCATENATE(ADDRESS(ZuordFirstRow,(ZuordFirstTiColumnNr+MATCH(P$1,AllZuordWochStart,0)-1),,,"Zuordnung_Ressourcen"),":",ADDRESS(ZuordLastRow,(ZuordFirstTiColumnNr+MATCH(P$1,AllZuordWochStart,0)-1)))),AllZuordResId,$B65)))</f>
        <v>0</v>
      </c>
      <c r="Q65" s="87" cm="1">
        <f t="array" aca="1" ref="Q65" ca="1">IF($A65&lt;&gt;TXT_Zuord,"",IF(ISBLANK($B65),"Keine Res_Id",SUMIFS(INDIRECT(CONCATENATE(ADDRESS(ZuordFirstRow,(ZuordFirstTiColumnNr+MATCH(Q$1,AllZuordWochStart,0)-1),,,"Zuordnung_Ressourcen"),":",ADDRESS(ZuordLastRow,(ZuordFirstTiColumnNr+MATCH(Q$1,AllZuordWochStart,0)-1)))),AllZuordResId,$B65)))</f>
        <v>0</v>
      </c>
      <c r="R65" s="87" cm="1">
        <f t="array" aca="1" ref="R65" ca="1">IF($A65&lt;&gt;TXT_Zuord,"",IF(ISBLANK($B65),"Keine Res_Id",SUMIFS(INDIRECT(CONCATENATE(ADDRESS(ZuordFirstRow,(ZuordFirstTiColumnNr+MATCH(R$1,AllZuordWochStart,0)-1),,,"Zuordnung_Ressourcen"),":",ADDRESS(ZuordLastRow,(ZuordFirstTiColumnNr+MATCH(R$1,AllZuordWochStart,0)-1)))),AllZuordResId,$B65)))</f>
        <v>0</v>
      </c>
      <c r="S65" s="87" cm="1">
        <f t="array" aca="1" ref="S65" ca="1">IF($A65&lt;&gt;TXT_Zuord,"",IF(ISBLANK($B65),"Keine Res_Id",SUMIFS(INDIRECT(CONCATENATE(ADDRESS(ZuordFirstRow,(ZuordFirstTiColumnNr+MATCH(S$1,AllZuordWochStart,0)-1),,,"Zuordnung_Ressourcen"),":",ADDRESS(ZuordLastRow,(ZuordFirstTiColumnNr+MATCH(S$1,AllZuordWochStart,0)-1)))),AllZuordResId,$B65)))</f>
        <v>0</v>
      </c>
      <c r="T65" s="87" cm="1">
        <f t="array" aca="1" ref="T65" ca="1">IF($A65&lt;&gt;TXT_Zuord,"",IF(ISBLANK($B65),"Keine Res_Id",SUMIFS(INDIRECT(CONCATENATE(ADDRESS(ZuordFirstRow,(ZuordFirstTiColumnNr+MATCH(T$1,AllZuordWochStart,0)-1),,,"Zuordnung_Ressourcen"),":",ADDRESS(ZuordLastRow,(ZuordFirstTiColumnNr+MATCH(T$1,AllZuordWochStart,0)-1)))),AllZuordResId,$B65)))</f>
        <v>0</v>
      </c>
      <c r="U65" s="87" cm="1">
        <f t="array" aca="1" ref="U65" ca="1">IF($A65&lt;&gt;TXT_Zuord,"",IF(ISBLANK($B65),"Keine Res_Id",SUMIFS(INDIRECT(CONCATENATE(ADDRESS(ZuordFirstRow,(ZuordFirstTiColumnNr+MATCH(U$1,AllZuordWochStart,0)-1),,,"Zuordnung_Ressourcen"),":",ADDRESS(ZuordLastRow,(ZuordFirstTiColumnNr+MATCH(U$1,AllZuordWochStart,0)-1)))),AllZuordResId,$B65)))</f>
        <v>0</v>
      </c>
      <c r="V65" s="87" cm="1">
        <f t="array" aca="1" ref="V65" ca="1">IF($A65&lt;&gt;TXT_Zuord,"",IF(ISBLANK($B65),"Keine Res_Id",SUMIFS(INDIRECT(CONCATENATE(ADDRESS(ZuordFirstRow,(ZuordFirstTiColumnNr+MATCH(V$1,AllZuordWochStart,0)-1),,,"Zuordnung_Ressourcen"),":",ADDRESS(ZuordLastRow,(ZuordFirstTiColumnNr+MATCH(V$1,AllZuordWochStart,0)-1)))),AllZuordResId,$B65)))</f>
        <v>0</v>
      </c>
      <c r="W65" s="87" cm="1">
        <f t="array" aca="1" ref="W65" ca="1">IF($A65&lt;&gt;TXT_Zuord,"",IF(ISBLANK($B65),"Keine Res_Id",SUMIFS(INDIRECT(CONCATENATE(ADDRESS(ZuordFirstRow,(ZuordFirstTiColumnNr+MATCH(W$1,AllZuordWochStart,0)-1),,,"Zuordnung_Ressourcen"),":",ADDRESS(ZuordLastRow,(ZuordFirstTiColumnNr+MATCH(W$1,AllZuordWochStart,0)-1)))),AllZuordResId,$B65)))</f>
        <v>0</v>
      </c>
      <c r="X65" s="87" cm="1">
        <f t="array" aca="1" ref="X65" ca="1">IF($A65&lt;&gt;TXT_Zuord,"",IF(ISBLANK($B65),"Keine Res_Id",SUMIFS(INDIRECT(CONCATENATE(ADDRESS(ZuordFirstRow,(ZuordFirstTiColumnNr+MATCH(X$1,AllZuordWochStart,0)-1),,,"Zuordnung_Ressourcen"),":",ADDRESS(ZuordLastRow,(ZuordFirstTiColumnNr+MATCH(X$1,AllZuordWochStart,0)-1)))),AllZuordResId,$B65)))</f>
        <v>0</v>
      </c>
      <c r="Y65" s="87" cm="1">
        <f t="array" aca="1" ref="Y65" ca="1">IF($A65&lt;&gt;TXT_Zuord,"",IF(ISBLANK($B65),"Keine Res_Id",SUMIFS(INDIRECT(CONCATENATE(ADDRESS(ZuordFirstRow,(ZuordFirstTiColumnNr+MATCH(Y$1,AllZuordWochStart,0)-1),,,"Zuordnung_Ressourcen"),":",ADDRESS(ZuordLastRow,(ZuordFirstTiColumnNr+MATCH(Y$1,AllZuordWochStart,0)-1)))),AllZuordResId,$B65)))</f>
        <v>0</v>
      </c>
      <c r="Z65" s="87" cm="1">
        <f t="array" aca="1" ref="Z65" ca="1">IF($A65&lt;&gt;TXT_Zuord,"",IF(ISBLANK($B65),"Keine Res_Id",SUMIFS(INDIRECT(CONCATENATE(ADDRESS(ZuordFirstRow,(ZuordFirstTiColumnNr+MATCH(Z$1,AllZuordWochStart,0)-1),,,"Zuordnung_Ressourcen"),":",ADDRESS(ZuordLastRow,(ZuordFirstTiColumnNr+MATCH(Z$1,AllZuordWochStart,0)-1)))),AllZuordResId,$B65)))</f>
        <v>0</v>
      </c>
      <c r="AA65" s="87" cm="1">
        <f t="array" aca="1" ref="AA65" ca="1">IF($A65&lt;&gt;TXT_Zuord,"",IF(ISBLANK($B65),"Keine Res_Id",SUMIFS(INDIRECT(CONCATENATE(ADDRESS(ZuordFirstRow,(ZuordFirstTiColumnNr+MATCH(AA$1,AllZuordWochStart,0)-1),,,"Zuordnung_Ressourcen"),":",ADDRESS(ZuordLastRow,(ZuordFirstTiColumnNr+MATCH(AA$1,AllZuordWochStart,0)-1)))),AllZuordResId,$B65)))</f>
        <v>0</v>
      </c>
      <c r="AB65" s="87" cm="1">
        <f t="array" aca="1" ref="AB65" ca="1">IF($A65&lt;&gt;TXT_Zuord,"",IF(ISBLANK($B65),"Keine Res_Id",SUMIFS(INDIRECT(CONCATENATE(ADDRESS(ZuordFirstRow,(ZuordFirstTiColumnNr+MATCH(AB$1,AllZuordWochStart,0)-1),,,"Zuordnung_Ressourcen"),":",ADDRESS(ZuordLastRow,(ZuordFirstTiColumnNr+MATCH(AB$1,AllZuordWochStart,0)-1)))),AllZuordResId,$B65)))</f>
        <v>0</v>
      </c>
      <c r="AC65" s="87" cm="1">
        <f t="array" aca="1" ref="AC65" ca="1">IF($A65&lt;&gt;TXT_Zuord,"",IF(ISBLANK($B65),"Keine Res_Id",SUMIFS(INDIRECT(CONCATENATE(ADDRESS(ZuordFirstRow,(ZuordFirstTiColumnNr+MATCH(AC$1,AllZuordWochStart,0)-1),,,"Zuordnung_Ressourcen"),":",ADDRESS(ZuordLastRow,(ZuordFirstTiColumnNr+MATCH(AC$1,AllZuordWochStart,0)-1)))),AllZuordResId,$B65)))</f>
        <v>0</v>
      </c>
      <c r="AD65" s="87" cm="1">
        <f t="array" aca="1" ref="AD65" ca="1">IF($A65&lt;&gt;TXT_Zuord,"",IF(ISBLANK($B65),"Keine Res_Id",SUMIFS(INDIRECT(CONCATENATE(ADDRESS(ZuordFirstRow,(ZuordFirstTiColumnNr+MATCH(AD$1,AllZuordWochStart,0)-1),,,"Zuordnung_Ressourcen"),":",ADDRESS(ZuordLastRow,(ZuordFirstTiColumnNr+MATCH(AD$1,AllZuordWochStart,0)-1)))),AllZuordResId,$B65)))</f>
        <v>0</v>
      </c>
      <c r="AE65" s="87" cm="1">
        <f t="array" aca="1" ref="AE65" ca="1">IF($A65&lt;&gt;TXT_Zuord,"",IF(ISBLANK($B65),"Keine Res_Id",SUMIFS(INDIRECT(CONCATENATE(ADDRESS(ZuordFirstRow,(ZuordFirstTiColumnNr+MATCH(AE$1,AllZuordWochStart,0)-1),,,"Zuordnung_Ressourcen"),":",ADDRESS(ZuordLastRow,(ZuordFirstTiColumnNr+MATCH(AE$1,AllZuordWochStart,0)-1)))),AllZuordResId,$B65)))</f>
        <v>0</v>
      </c>
      <c r="AF65" s="87" cm="1">
        <f t="array" aca="1" ref="AF65" ca="1">IF($A65&lt;&gt;TXT_Zuord,"",IF(ISBLANK($B65),"Keine Res_Id",SUMIFS(INDIRECT(CONCATENATE(ADDRESS(ZuordFirstRow,(ZuordFirstTiColumnNr+MATCH(AF$1,AllZuordWochStart,0)-1),,,"Zuordnung_Ressourcen"),":",ADDRESS(ZuordLastRow,(ZuordFirstTiColumnNr+MATCH(AF$1,AllZuordWochStart,0)-1)))),AllZuordResId,$B65)))</f>
        <v>0</v>
      </c>
      <c r="AG65" s="87" cm="1">
        <f t="array" aca="1" ref="AG65" ca="1">IF($A65&lt;&gt;TXT_Zuord,"",IF(ISBLANK($B65),"Keine Res_Id",SUMIFS(INDIRECT(CONCATENATE(ADDRESS(ZuordFirstRow,(ZuordFirstTiColumnNr+MATCH(AG$1,AllZuordWochStart,0)-1),,,"Zuordnung_Ressourcen"),":",ADDRESS(ZuordLastRow,(ZuordFirstTiColumnNr+MATCH(AG$1,AllZuordWochStart,0)-1)))),AllZuordResId,$B65)))</f>
        <v>0</v>
      </c>
      <c r="AH65" s="87" cm="1">
        <f t="array" aca="1" ref="AH65" ca="1">IF($A65&lt;&gt;TXT_Zuord,"",IF(ISBLANK($B65),"Keine Res_Id",SUMIFS(INDIRECT(CONCATENATE(ADDRESS(ZuordFirstRow,(ZuordFirstTiColumnNr+MATCH(AH$1,AllZuordWochStart,0)-1),,,"Zuordnung_Ressourcen"),":",ADDRESS(ZuordLastRow,(ZuordFirstTiColumnNr+MATCH(AH$1,AllZuordWochStart,0)-1)))),AllZuordResId,$B65)))</f>
        <v>0</v>
      </c>
      <c r="AI65" s="87" cm="1">
        <f t="array" aca="1" ref="AI65" ca="1">IF($A65&lt;&gt;TXT_Zuord,"",IF(ISBLANK($B65),"Keine Res_Id",SUMIFS(INDIRECT(CONCATENATE(ADDRESS(ZuordFirstRow,(ZuordFirstTiColumnNr+MATCH(AI$1,AllZuordWochStart,0)-1),,,"Zuordnung_Ressourcen"),":",ADDRESS(ZuordLastRow,(ZuordFirstTiColumnNr+MATCH(AI$1,AllZuordWochStart,0)-1)))),AllZuordResId,$B65)))</f>
        <v>0</v>
      </c>
      <c r="AJ65" s="87" cm="1">
        <f t="array" aca="1" ref="AJ65" ca="1">IF($A65&lt;&gt;TXT_Zuord,"",IF(ISBLANK($B65),"Keine Res_Id",SUMIFS(INDIRECT(CONCATENATE(ADDRESS(ZuordFirstRow,(ZuordFirstTiColumnNr+MATCH(AJ$1,AllZuordWochStart,0)-1),,,"Zuordnung_Ressourcen"),":",ADDRESS(ZuordLastRow,(ZuordFirstTiColumnNr+MATCH(AJ$1,AllZuordWochStart,0)-1)))),AllZuordResId,$B65)))</f>
        <v>0</v>
      </c>
      <c r="AK65" s="87" cm="1">
        <f t="array" aca="1" ref="AK65" ca="1">IF($A65&lt;&gt;TXT_Zuord,"",IF(ISBLANK($B65),"Keine Res_Id",SUMIFS(INDIRECT(CONCATENATE(ADDRESS(ZuordFirstRow,(ZuordFirstTiColumnNr+MATCH(AK$1,AllZuordWochStart,0)-1),,,"Zuordnung_Ressourcen"),":",ADDRESS(ZuordLastRow,(ZuordFirstTiColumnNr+MATCH(AK$1,AllZuordWochStart,0)-1)))),AllZuordResId,$B65)))</f>
        <v>0</v>
      </c>
      <c r="AL65" s="87" cm="1">
        <f t="array" aca="1" ref="AL65" ca="1">IF($A65&lt;&gt;TXT_Zuord,"",IF(ISBLANK($B65),"Keine Res_Id",SUMIFS(INDIRECT(CONCATENATE(ADDRESS(ZuordFirstRow,(ZuordFirstTiColumnNr+MATCH(AL$1,AllZuordWochStart,0)-1),,,"Zuordnung_Ressourcen"),":",ADDRESS(ZuordLastRow,(ZuordFirstTiColumnNr+MATCH(AL$1,AllZuordWochStart,0)-1)))),AllZuordResId,$B65)))</f>
        <v>0</v>
      </c>
      <c r="AM65" s="87" cm="1">
        <f t="array" aca="1" ref="AM65" ca="1">IF($A65&lt;&gt;TXT_Zuord,"",IF(ISBLANK($B65),"Keine Res_Id",SUMIFS(INDIRECT(CONCATENATE(ADDRESS(ZuordFirstRow,(ZuordFirstTiColumnNr+MATCH(AM$1,AllZuordWochStart,0)-1),,,"Zuordnung_Ressourcen"),":",ADDRESS(ZuordLastRow,(ZuordFirstTiColumnNr+MATCH(AM$1,AllZuordWochStart,0)-1)))),AllZuordResId,$B65)))</f>
        <v>0</v>
      </c>
      <c r="AN65" s="87" cm="1">
        <f t="array" aca="1" ref="AN65" ca="1">IF($A65&lt;&gt;TXT_Zuord,"",IF(ISBLANK($B65),"Keine Res_Id",SUMIFS(INDIRECT(CONCATENATE(ADDRESS(ZuordFirstRow,(ZuordFirstTiColumnNr+MATCH(AN$1,AllZuordWochStart,0)-1),,,"Zuordnung_Ressourcen"),":",ADDRESS(ZuordLastRow,(ZuordFirstTiColumnNr+MATCH(AN$1,AllZuordWochStart,0)-1)))),AllZuordResId,$B65)))</f>
        <v>0</v>
      </c>
      <c r="AO65" s="87" cm="1">
        <f t="array" aca="1" ref="AO65" ca="1">IF($A65&lt;&gt;TXT_Zuord,"",IF(ISBLANK($B65),"Keine Res_Id",SUMIFS(INDIRECT(CONCATENATE(ADDRESS(ZuordFirstRow,(ZuordFirstTiColumnNr+MATCH(AO$1,AllZuordWochStart,0)-1),,,"Zuordnung_Ressourcen"),":",ADDRESS(ZuordLastRow,(ZuordFirstTiColumnNr+MATCH(AO$1,AllZuordWochStart,0)-1)))),AllZuordResId,$B65)))</f>
        <v>0</v>
      </c>
      <c r="AP65" s="87" cm="1">
        <f t="array" aca="1" ref="AP65" ca="1">IF($A65&lt;&gt;TXT_Zuord,"",IF(ISBLANK($B65),"Keine Res_Id",SUMIFS(INDIRECT(CONCATENATE(ADDRESS(ZuordFirstRow,(ZuordFirstTiColumnNr+MATCH(AP$1,AllZuordWochStart,0)-1),,,"Zuordnung_Ressourcen"),":",ADDRESS(ZuordLastRow,(ZuordFirstTiColumnNr+MATCH(AP$1,AllZuordWochStart,0)-1)))),AllZuordResId,$B65)))</f>
        <v>0</v>
      </c>
      <c r="AQ65" s="87" cm="1">
        <f t="array" aca="1" ref="AQ65" ca="1">IF($A65&lt;&gt;TXT_Zuord,"",IF(ISBLANK($B65),"Keine Res_Id",SUMIFS(INDIRECT(CONCATENATE(ADDRESS(ZuordFirstRow,(ZuordFirstTiColumnNr+MATCH(AQ$1,AllZuordWochStart,0)-1),,,"Zuordnung_Ressourcen"),":",ADDRESS(ZuordLastRow,(ZuordFirstTiColumnNr+MATCH(AQ$1,AllZuordWochStart,0)-1)))),AllZuordResId,$B65)))</f>
        <v>0</v>
      </c>
      <c r="AR65" s="87" cm="1">
        <f t="array" aca="1" ref="AR65" ca="1">IF($A65&lt;&gt;TXT_Zuord,"",IF(ISBLANK($B65),"Keine Res_Id",SUMIFS(INDIRECT(CONCATENATE(ADDRESS(ZuordFirstRow,(ZuordFirstTiColumnNr+MATCH(AR$1,AllZuordWochStart,0)-1),,,"Zuordnung_Ressourcen"),":",ADDRESS(ZuordLastRow,(ZuordFirstTiColumnNr+MATCH(AR$1,AllZuordWochStart,0)-1)))),AllZuordResId,$B65)))</f>
        <v>0</v>
      </c>
      <c r="AS65" s="87" cm="1">
        <f t="array" aca="1" ref="AS65" ca="1">IF($A65&lt;&gt;TXT_Zuord,"",IF(ISBLANK($B65),"Keine Res_Id",SUMIFS(INDIRECT(CONCATENATE(ADDRESS(ZuordFirstRow,(ZuordFirstTiColumnNr+MATCH(AS$1,AllZuordWochStart,0)-1),,,"Zuordnung_Ressourcen"),":",ADDRESS(ZuordLastRow,(ZuordFirstTiColumnNr+MATCH(AS$1,AllZuordWochStart,0)-1)))),AllZuordResId,$B65)))</f>
        <v>0</v>
      </c>
      <c r="AT65" s="87" cm="1">
        <f t="array" aca="1" ref="AT65" ca="1">IF($A65&lt;&gt;TXT_Zuord,"",IF(ISBLANK($B65),"Keine Res_Id",SUMIFS(INDIRECT(CONCATENATE(ADDRESS(ZuordFirstRow,(ZuordFirstTiColumnNr+MATCH(AT$1,AllZuordWochStart,0)-1),,,"Zuordnung_Ressourcen"),":",ADDRESS(ZuordLastRow,(ZuordFirstTiColumnNr+MATCH(AT$1,AllZuordWochStart,0)-1)))),AllZuordResId,$B65)))</f>
        <v>0</v>
      </c>
      <c r="AU65" s="87" cm="1">
        <f t="array" aca="1" ref="AU65" ca="1">IF($A65&lt;&gt;TXT_Zuord,"",IF(ISBLANK($B65),"Keine Res_Id",SUMIFS(INDIRECT(CONCATENATE(ADDRESS(ZuordFirstRow,(ZuordFirstTiColumnNr+MATCH(AU$1,AllZuordWochStart,0)-1),,,"Zuordnung_Ressourcen"),":",ADDRESS(ZuordLastRow,(ZuordFirstTiColumnNr+MATCH(AU$1,AllZuordWochStart,0)-1)))),AllZuordResId,$B65)))</f>
        <v>0</v>
      </c>
      <c r="AV65" s="87" cm="1">
        <f t="array" aca="1" ref="AV65" ca="1">IF($A65&lt;&gt;TXT_Zuord,"",IF(ISBLANK($B65),"Keine Res_Id",SUMIFS(INDIRECT(CONCATENATE(ADDRESS(ZuordFirstRow,(ZuordFirstTiColumnNr+MATCH(AV$1,AllZuordWochStart,0)-1),,,"Zuordnung_Ressourcen"),":",ADDRESS(ZuordLastRow,(ZuordFirstTiColumnNr+MATCH(AV$1,AllZuordWochStart,0)-1)))),AllZuordResId,$B65)))</f>
        <v>0</v>
      </c>
      <c r="AW65" s="87" cm="1">
        <f t="array" aca="1" ref="AW65" ca="1">IF($A65&lt;&gt;TXT_Zuord,"",IF(ISBLANK($B65),"Keine Res_Id",SUMIFS(INDIRECT(CONCATENATE(ADDRESS(ZuordFirstRow,(ZuordFirstTiColumnNr+MATCH(AW$1,AllZuordWochStart,0)-1),,,"Zuordnung_Ressourcen"),":",ADDRESS(ZuordLastRow,(ZuordFirstTiColumnNr+MATCH(AW$1,AllZuordWochStart,0)-1)))),AllZuordResId,$B65)))</f>
        <v>0</v>
      </c>
      <c r="AX65" s="87" cm="1">
        <f t="array" aca="1" ref="AX65" ca="1">IF($A65&lt;&gt;TXT_Zuord,"",IF(ISBLANK($B65),"Keine Res_Id",SUMIFS(INDIRECT(CONCATENATE(ADDRESS(ZuordFirstRow,(ZuordFirstTiColumnNr+MATCH(AX$1,AllZuordWochStart,0)-1),,,"Zuordnung_Ressourcen"),":",ADDRESS(ZuordLastRow,(ZuordFirstTiColumnNr+MATCH(AX$1,AllZuordWochStart,0)-1)))),AllZuordResId,$B65)))</f>
        <v>0</v>
      </c>
      <c r="AY65" s="87" cm="1">
        <f t="array" aca="1" ref="AY65" ca="1">IF($A65&lt;&gt;TXT_Zuord,"",IF(ISBLANK($B65),"Keine Res_Id",SUMIFS(INDIRECT(CONCATENATE(ADDRESS(ZuordFirstRow,(ZuordFirstTiColumnNr+MATCH(AY$1,AllZuordWochStart,0)-1),,,"Zuordnung_Ressourcen"),":",ADDRESS(ZuordLastRow,(ZuordFirstTiColumnNr+MATCH(AY$1,AllZuordWochStart,0)-1)))),AllZuordResId,$B65)))</f>
        <v>0</v>
      </c>
      <c r="AZ65" s="87" cm="1">
        <f t="array" aca="1" ref="AZ65" ca="1">IF($A65&lt;&gt;TXT_Zuord,"",IF(ISBLANK($B65),"Keine Res_Id",SUMIFS(INDIRECT(CONCATENATE(ADDRESS(ZuordFirstRow,(ZuordFirstTiColumnNr+MATCH(AZ$1,AllZuordWochStart,0)-1),,,"Zuordnung_Ressourcen"),":",ADDRESS(ZuordLastRow,(ZuordFirstTiColumnNr+MATCH(AZ$1,AllZuordWochStart,0)-1)))),AllZuordResId,$B65)))</f>
        <v>0</v>
      </c>
      <c r="BA65" s="87" cm="1">
        <f t="array" aca="1" ref="BA65" ca="1">IF($A65&lt;&gt;TXT_Zuord,"",IF(ISBLANK($B65),"Keine Res_Id",SUMIFS(INDIRECT(CONCATENATE(ADDRESS(ZuordFirstRow,(ZuordFirstTiColumnNr+MATCH(BA$1,AllZuordWochStart,0)-1),,,"Zuordnung_Ressourcen"),":",ADDRESS(ZuordLastRow,(ZuordFirstTiColumnNr+MATCH(BA$1,AllZuordWochStart,0)-1)))),AllZuordResId,$B65)))</f>
        <v>0</v>
      </c>
      <c r="BB65" s="87" cm="1">
        <f t="array" aca="1" ref="BB65" ca="1">IF($A65&lt;&gt;TXT_Zuord,"",IF(ISBLANK($B65),"Keine Res_Id",SUMIFS(INDIRECT(CONCATENATE(ADDRESS(ZuordFirstRow,(ZuordFirstTiColumnNr+MATCH(BB$1,AllZuordWochStart,0)-1),,,"Zuordnung_Ressourcen"),":",ADDRESS(ZuordLastRow,(ZuordFirstTiColumnNr+MATCH(BB$1,AllZuordWochStart,0)-1)))),AllZuordResId,$B65)))</f>
        <v>0</v>
      </c>
      <c r="BC65" s="87" cm="1">
        <f t="array" aca="1" ref="BC65" ca="1">IF($A65&lt;&gt;TXT_Zuord,"",IF(ISBLANK($B65),"Keine Res_Id",SUMIFS(INDIRECT(CONCATENATE(ADDRESS(ZuordFirstRow,(ZuordFirstTiColumnNr+MATCH(BC$1,AllZuordWochStart,0)-1),,,"Zuordnung_Ressourcen"),":",ADDRESS(ZuordLastRow,(ZuordFirstTiColumnNr+MATCH(BC$1,AllZuordWochStart,0)-1)))),AllZuordResId,$B65)))</f>
        <v>0</v>
      </c>
      <c r="BD65" s="87" cm="1">
        <f t="array" aca="1" ref="BD65" ca="1">IF($A65&lt;&gt;TXT_Zuord,"",IF(ISBLANK($B65),"Keine Res_Id",SUMIFS(INDIRECT(CONCATENATE(ADDRESS(ZuordFirstRow,(ZuordFirstTiColumnNr+MATCH(BD$1,AllZuordWochStart,0)-1),,,"Zuordnung_Ressourcen"),":",ADDRESS(ZuordLastRow,(ZuordFirstTiColumnNr+MATCH(BD$1,AllZuordWochStart,0)-1)))),AllZuordResId,$B65)))</f>
        <v>0</v>
      </c>
      <c r="BE65" s="87" cm="1">
        <f t="array" aca="1" ref="BE65" ca="1">IF($A65&lt;&gt;TXT_Zuord,"",IF(ISBLANK($B65),"Keine Res_Id",SUMIFS(INDIRECT(CONCATENATE(ADDRESS(ZuordFirstRow,(ZuordFirstTiColumnNr+MATCH(BE$1,AllZuordWochStart,0)-1),,,"Zuordnung_Ressourcen"),":",ADDRESS(ZuordLastRow,(ZuordFirstTiColumnNr+MATCH(BE$1,AllZuordWochStart,0)-1)))),AllZuordResId,$B65)))</f>
        <v>0</v>
      </c>
      <c r="BF65" s="87" cm="1">
        <f t="array" aca="1" ref="BF65" ca="1">IF($A65&lt;&gt;TXT_Zuord,"",IF(ISBLANK($B65),"Keine Res_Id",SUMIFS(INDIRECT(CONCATENATE(ADDRESS(ZuordFirstRow,(ZuordFirstTiColumnNr+MATCH(BF$1,AllZuordWochStart,0)-1),,,"Zuordnung_Ressourcen"),":",ADDRESS(ZuordLastRow,(ZuordFirstTiColumnNr+MATCH(BF$1,AllZuordWochStart,0)-1)))),AllZuordResId,$B65)))</f>
        <v>0</v>
      </c>
      <c r="BG65" s="87" cm="1">
        <f t="array" aca="1" ref="BG65" ca="1">IF($A65&lt;&gt;TXT_Zuord,"",IF(ISBLANK($B65),"Keine Res_Id",SUMIFS(INDIRECT(CONCATENATE(ADDRESS(ZuordFirstRow,(ZuordFirstTiColumnNr+MATCH(BG$1,AllZuordWochStart,0)-1),,,"Zuordnung_Ressourcen"),":",ADDRESS(ZuordLastRow,(ZuordFirstTiColumnNr+MATCH(BG$1,AllZuordWochStart,0)-1)))),AllZuordResId,$B65)))</f>
        <v>0</v>
      </c>
      <c r="BH65" s="87" cm="1">
        <f t="array" aca="1" ref="BH65" ca="1">IF($A65&lt;&gt;TXT_Zuord,"",IF(ISBLANK($B65),"Keine Res_Id",SUMIFS(INDIRECT(CONCATENATE(ADDRESS(ZuordFirstRow,(ZuordFirstTiColumnNr+MATCH(BH$1,AllZuordWochStart,0)-1),,,"Zuordnung_Ressourcen"),":",ADDRESS(ZuordLastRow,(ZuordFirstTiColumnNr+MATCH(BH$1,AllZuordWochStart,0)-1)))),AllZuordResId,$B65)))</f>
        <v>0</v>
      </c>
      <c r="BI65" s="87" cm="1">
        <f t="array" aca="1" ref="BI65" ca="1">IF($A65&lt;&gt;TXT_Zuord,"",IF(ISBLANK($B65),"Keine Res_Id",SUMIFS(INDIRECT(CONCATENATE(ADDRESS(ZuordFirstRow,(ZuordFirstTiColumnNr+MATCH(BI$1,AllZuordWochStart,0)-1),,,"Zuordnung_Ressourcen"),":",ADDRESS(ZuordLastRow,(ZuordFirstTiColumnNr+MATCH(BI$1,AllZuordWochStart,0)-1)))),AllZuordResId,$B65)))</f>
        <v>0</v>
      </c>
      <c r="BJ65" s="87" cm="1">
        <f t="array" aca="1" ref="BJ65" ca="1">IF($A65&lt;&gt;TXT_Zuord,"",IF(ISBLANK($B65),"Keine Res_Id",SUMIFS(INDIRECT(CONCATENATE(ADDRESS(ZuordFirstRow,(ZuordFirstTiColumnNr+MATCH(BJ$1,AllZuordWochStart,0)-1),,,"Zuordnung_Ressourcen"),":",ADDRESS(ZuordLastRow,(ZuordFirstTiColumnNr+MATCH(BJ$1,AllZuordWochStart,0)-1)))),AllZuordResId,$B65)))</f>
        <v>0</v>
      </c>
      <c r="BK65" s="87" cm="1">
        <f t="array" aca="1" ref="BK65" ca="1">IF($A65&lt;&gt;TXT_Zuord,"",IF(ISBLANK($B65),"Keine Res_Id",SUMIFS(INDIRECT(CONCATENATE(ADDRESS(ZuordFirstRow,(ZuordFirstTiColumnNr+MATCH(BK$1,AllZuordWochStart,0)-1),,,"Zuordnung_Ressourcen"),":",ADDRESS(ZuordLastRow,(ZuordFirstTiColumnNr+MATCH(BK$1,AllZuordWochStart,0)-1)))),AllZuordResId,$B65)))</f>
        <v>0</v>
      </c>
      <c r="BL65" s="87" cm="1">
        <f t="array" aca="1" ref="BL65" ca="1">IF($A65&lt;&gt;TXT_Zuord,"",IF(ISBLANK($B65),"Keine Res_Id",SUMIFS(INDIRECT(CONCATENATE(ADDRESS(ZuordFirstRow,(ZuordFirstTiColumnNr+MATCH(BL$1,AllZuordWochStart,0)-1),,,"Zuordnung_Ressourcen"),":",ADDRESS(ZuordLastRow,(ZuordFirstTiColumnNr+MATCH(BL$1,AllZuordWochStart,0)-1)))),AllZuordResId,$B65)))</f>
        <v>0</v>
      </c>
      <c r="BM65" s="87" cm="1">
        <f t="array" aca="1" ref="BM65" ca="1">IF($A65&lt;&gt;TXT_Zuord,"",IF(ISBLANK($B65),"Keine Res_Id",SUMIFS(INDIRECT(CONCATENATE(ADDRESS(ZuordFirstRow,(ZuordFirstTiColumnNr+MATCH(BM$1,AllZuordWochStart,0)-1),,,"Zuordnung_Ressourcen"),":",ADDRESS(ZuordLastRow,(ZuordFirstTiColumnNr+MATCH(BM$1,AllZuordWochStart,0)-1)))),AllZuordResId,$B65)))</f>
        <v>0</v>
      </c>
      <c r="BN65" s="87" cm="1">
        <f t="array" aca="1" ref="BN65" ca="1">IF($A65&lt;&gt;TXT_Zuord,"",IF(ISBLANK($B65),"Keine Res_Id",SUMIFS(INDIRECT(CONCATENATE(ADDRESS(ZuordFirstRow,(ZuordFirstTiColumnNr+MATCH(BN$1,AllZuordWochStart,0)-1),,,"Zuordnung_Ressourcen"),":",ADDRESS(ZuordLastRow,(ZuordFirstTiColumnNr+MATCH(BN$1,AllZuordWochStart,0)-1)))),AllZuordResId,$B65)))</f>
        <v>0</v>
      </c>
      <c r="BO65" s="87" cm="1">
        <f t="array" aca="1" ref="BO65" ca="1">IF($A65&lt;&gt;TXT_Zuord,"",IF(ISBLANK($B65),"Keine Res_Id",SUMIFS(INDIRECT(CONCATENATE(ADDRESS(ZuordFirstRow,(ZuordFirstTiColumnNr+MATCH(BO$1,AllZuordWochStart,0)-1),,,"Zuordnung_Ressourcen"),":",ADDRESS(ZuordLastRow,(ZuordFirstTiColumnNr+MATCH(BO$1,AllZuordWochStart,0)-1)))),AllZuordResId,$B65)))</f>
        <v>0</v>
      </c>
      <c r="BP65" s="87" cm="1">
        <f t="array" aca="1" ref="BP65" ca="1">IF($A65&lt;&gt;TXT_Zuord,"",IF(ISBLANK($B65),"Keine Res_Id",SUMIFS(INDIRECT(CONCATENATE(ADDRESS(ZuordFirstRow,(ZuordFirstTiColumnNr+MATCH(BP$1,AllZuordWochStart,0)-1),,,"Zuordnung_Ressourcen"),":",ADDRESS(ZuordLastRow,(ZuordFirstTiColumnNr+MATCH(BP$1,AllZuordWochStart,0)-1)))),AllZuordResId,$B65)))</f>
        <v>0</v>
      </c>
      <c r="BQ65" s="87" cm="1">
        <f t="array" aca="1" ref="BQ65" ca="1">IF($A65&lt;&gt;TXT_Zuord,"",IF(ISBLANK($B65),"Keine Res_Id",SUMIFS(INDIRECT(CONCATENATE(ADDRESS(ZuordFirstRow,(ZuordFirstTiColumnNr+MATCH(BQ$1,AllZuordWochStart,0)-1),,,"Zuordnung_Ressourcen"),":",ADDRESS(ZuordLastRow,(ZuordFirstTiColumnNr+MATCH(BQ$1,AllZuordWochStart,0)-1)))),AllZuordResId,$B65)))</f>
        <v>0</v>
      </c>
      <c r="BR65" s="87" cm="1">
        <f t="array" aca="1" ref="BR65" ca="1">IF($A65&lt;&gt;TXT_Zuord,"",IF(ISBLANK($B65),"Keine Res_Id",SUMIFS(INDIRECT(CONCATENATE(ADDRESS(ZuordFirstRow,(ZuordFirstTiColumnNr+MATCH(BR$1,AllZuordWochStart,0)-1),,,"Zuordnung_Ressourcen"),":",ADDRESS(ZuordLastRow,(ZuordFirstTiColumnNr+MATCH(BR$1,AllZuordWochStart,0)-1)))),AllZuordResId,$B65)))</f>
        <v>0</v>
      </c>
      <c r="BS65" s="87" cm="1">
        <f t="array" aca="1" ref="BS65" ca="1">IF($A65&lt;&gt;TXT_Zuord,"",IF(ISBLANK($B65),"Keine Res_Id",SUMIFS(INDIRECT(CONCATENATE(ADDRESS(ZuordFirstRow,(ZuordFirstTiColumnNr+MATCH(BS$1,AllZuordWochStart,0)-1),,,"Zuordnung_Ressourcen"),":",ADDRESS(ZuordLastRow,(ZuordFirstTiColumnNr+MATCH(BS$1,AllZuordWochStart,0)-1)))),AllZuordResId,$B65)))</f>
        <v>0</v>
      </c>
      <c r="BT65" s="87" cm="1">
        <f t="array" aca="1" ref="BT65" ca="1">IF($A65&lt;&gt;TXT_Zuord,"",IF(ISBLANK($B65),"Keine Res_Id",SUMIFS(INDIRECT(CONCATENATE(ADDRESS(ZuordFirstRow,(ZuordFirstTiColumnNr+MATCH(BT$1,AllZuordWochStart,0)-1),,,"Zuordnung_Ressourcen"),":",ADDRESS(ZuordLastRow,(ZuordFirstTiColumnNr+MATCH(BT$1,AllZuordWochStart,0)-1)))),AllZuordResId,$B65)))</f>
        <v>0</v>
      </c>
      <c r="BU65" s="87" cm="1">
        <f t="array" aca="1" ref="BU65" ca="1">IF($A65&lt;&gt;TXT_Zuord,"",IF(ISBLANK($B65),"Keine Res_Id",SUMIFS(INDIRECT(CONCATENATE(ADDRESS(ZuordFirstRow,(ZuordFirstTiColumnNr+MATCH(BU$1,AllZuordWochStart,0)-1),,,"Zuordnung_Ressourcen"),":",ADDRESS(ZuordLastRow,(ZuordFirstTiColumnNr+MATCH(BU$1,AllZuordWochStart,0)-1)))),AllZuordResId,$B65)))</f>
        <v>0</v>
      </c>
      <c r="BV65" s="87" cm="1">
        <f t="array" aca="1" ref="BV65" ca="1">IF($A65&lt;&gt;TXT_Zuord,"",IF(ISBLANK($B65),"Keine Res_Id",SUMIFS(INDIRECT(CONCATENATE(ADDRESS(ZuordFirstRow,(ZuordFirstTiColumnNr+MATCH(BV$1,AllZuordWochStart,0)-1),,,"Zuordnung_Ressourcen"),":",ADDRESS(ZuordLastRow,(ZuordFirstTiColumnNr+MATCH(BV$1,AllZuordWochStart,0)-1)))),AllZuordResId,$B65)))</f>
        <v>0</v>
      </c>
      <c r="BW65" s="87" cm="1">
        <f t="array" aca="1" ref="BW65" ca="1">IF($A65&lt;&gt;TXT_Zuord,"",IF(ISBLANK($B65),"Keine Res_Id",SUMIFS(INDIRECT(CONCATENATE(ADDRESS(ZuordFirstRow,(ZuordFirstTiColumnNr+MATCH(BW$1,AllZuordWochStart,0)-1),,,"Zuordnung_Ressourcen"),":",ADDRESS(ZuordLastRow,(ZuordFirstTiColumnNr+MATCH(BW$1,AllZuordWochStart,0)-1)))),AllZuordResId,$B65)))</f>
        <v>0</v>
      </c>
      <c r="BX65" s="87" cm="1">
        <f t="array" aca="1" ref="BX65" ca="1">IF($A65&lt;&gt;TXT_Zuord,"",IF(ISBLANK($B65),"Keine Res_Id",SUMIFS(INDIRECT(CONCATENATE(ADDRESS(ZuordFirstRow,(ZuordFirstTiColumnNr+MATCH(BX$1,AllZuordWochStart,0)-1),,,"Zuordnung_Ressourcen"),":",ADDRESS(ZuordLastRow,(ZuordFirstTiColumnNr+MATCH(BX$1,AllZuordWochStart,0)-1)))),AllZuordResId,$B65)))</f>
        <v>0</v>
      </c>
      <c r="BY65" s="87" cm="1">
        <f t="array" aca="1" ref="BY65" ca="1">IF($A65&lt;&gt;TXT_Zuord,"",IF(ISBLANK($B65),"Keine Res_Id",SUMIFS(INDIRECT(CONCATENATE(ADDRESS(ZuordFirstRow,(ZuordFirstTiColumnNr+MATCH(BY$1,AllZuordWochStart,0)-1),,,"Zuordnung_Ressourcen"),":",ADDRESS(ZuordLastRow,(ZuordFirstTiColumnNr+MATCH(BY$1,AllZuordWochStart,0)-1)))),AllZuordResId,$B65)))</f>
        <v>0</v>
      </c>
      <c r="BZ65" s="87" cm="1">
        <f t="array" aca="1" ref="BZ65" ca="1">IF($A65&lt;&gt;TXT_Zuord,"",IF(ISBLANK($B65),"Keine Res_Id",SUMIFS(INDIRECT(CONCATENATE(ADDRESS(ZuordFirstRow,(ZuordFirstTiColumnNr+MATCH(BZ$1,AllZuordWochStart,0)-1),,,"Zuordnung_Ressourcen"),":",ADDRESS(ZuordLastRow,(ZuordFirstTiColumnNr+MATCH(BZ$1,AllZuordWochStart,0)-1)))),AllZuordResId,$B65)))</f>
        <v>0</v>
      </c>
      <c r="CA65" s="87" cm="1">
        <f t="array" aca="1" ref="CA65" ca="1">IF($A65&lt;&gt;TXT_Zuord,"",IF(ISBLANK($B65),"Keine Res_Id",SUMIFS(INDIRECT(CONCATENATE(ADDRESS(ZuordFirstRow,(ZuordFirstTiColumnNr+MATCH(CA$1,AllZuordWochStart,0)-1),,,"Zuordnung_Ressourcen"),":",ADDRESS(ZuordLastRow,(ZuordFirstTiColumnNr+MATCH(CA$1,AllZuordWochStart,0)-1)))),AllZuordResId,$B65)))</f>
        <v>0</v>
      </c>
      <c r="CB65" s="87" cm="1">
        <f t="array" aca="1" ref="CB65" ca="1">IF($A65&lt;&gt;TXT_Zuord,"",IF(ISBLANK($B65),"Keine Res_Id",SUMIFS(INDIRECT(CONCATENATE(ADDRESS(ZuordFirstRow,(ZuordFirstTiColumnNr+MATCH(CB$1,AllZuordWochStart,0)-1),,,"Zuordnung_Ressourcen"),":",ADDRESS(ZuordLastRow,(ZuordFirstTiColumnNr+MATCH(CB$1,AllZuordWochStart,0)-1)))),AllZuordResId,$B65)))</f>
        <v>0</v>
      </c>
      <c r="CC65" s="87" cm="1">
        <f t="array" aca="1" ref="CC65" ca="1">IF($A65&lt;&gt;TXT_Zuord,"",IF(ISBLANK($B65),"Keine Res_Id",SUMIFS(INDIRECT(CONCATENATE(ADDRESS(ZuordFirstRow,(ZuordFirstTiColumnNr+MATCH(CC$1,AllZuordWochStart,0)-1),,,"Zuordnung_Ressourcen"),":",ADDRESS(ZuordLastRow,(ZuordFirstTiColumnNr+MATCH(CC$1,AllZuordWochStart,0)-1)))),AllZuordResId,$B65)))</f>
        <v>0</v>
      </c>
      <c r="CD65" s="87" cm="1">
        <f t="array" aca="1" ref="CD65" ca="1">IF($A65&lt;&gt;TXT_Zuord,"",IF(ISBLANK($B65),"Keine Res_Id",SUMIFS(INDIRECT(CONCATENATE(ADDRESS(ZuordFirstRow,(ZuordFirstTiColumnNr+MATCH(CD$1,AllZuordWochStart,0)-1),,,"Zuordnung_Ressourcen"),":",ADDRESS(ZuordLastRow,(ZuordFirstTiColumnNr+MATCH(CD$1,AllZuordWochStart,0)-1)))),AllZuordResId,$B65)))</f>
        <v>0</v>
      </c>
      <c r="CE65" s="87" cm="1">
        <f t="array" aca="1" ref="CE65" ca="1">IF($A65&lt;&gt;TXT_Zuord,"",IF(ISBLANK($B65),"Keine Res_Id",SUMIFS(INDIRECT(CONCATENATE(ADDRESS(ZuordFirstRow,(ZuordFirstTiColumnNr+MATCH(CE$1,AllZuordWochStart,0)-1),,,"Zuordnung_Ressourcen"),":",ADDRESS(ZuordLastRow,(ZuordFirstTiColumnNr+MATCH(CE$1,AllZuordWochStart,0)-1)))),AllZuordResId,$B65)))</f>
        <v>0</v>
      </c>
      <c r="CF65" s="87" cm="1">
        <f t="array" aca="1" ref="CF65" ca="1">IF($A65&lt;&gt;TXT_Zuord,"",IF(ISBLANK($B65),"Keine Res_Id",SUMIFS(INDIRECT(CONCATENATE(ADDRESS(ZuordFirstRow,(ZuordFirstTiColumnNr+MATCH(CF$1,AllZuordWochStart,0)-1),,,"Zuordnung_Ressourcen"),":",ADDRESS(ZuordLastRow,(ZuordFirstTiColumnNr+MATCH(CF$1,AllZuordWochStart,0)-1)))),AllZuordResId,$B65)))</f>
        <v>0</v>
      </c>
      <c r="CG65" s="87" cm="1">
        <f t="array" aca="1" ref="CG65" ca="1">IF($A65&lt;&gt;TXT_Zuord,"",IF(ISBLANK($B65),"Keine Res_Id",SUMIFS(INDIRECT(CONCATENATE(ADDRESS(ZuordFirstRow,(ZuordFirstTiColumnNr+MATCH(CG$1,AllZuordWochStart,0)-1),,,"Zuordnung_Ressourcen"),":",ADDRESS(ZuordLastRow,(ZuordFirstTiColumnNr+MATCH(CG$1,AllZuordWochStart,0)-1)))),AllZuordResId,$B65)))</f>
        <v>0</v>
      </c>
      <c r="CH65" s="87" cm="1">
        <f t="array" aca="1" ref="CH65" ca="1">IF($A65&lt;&gt;TXT_Zuord,"",IF(ISBLANK($B65),"Keine Res_Id",SUMIFS(INDIRECT(CONCATENATE(ADDRESS(ZuordFirstRow,(ZuordFirstTiColumnNr+MATCH(CH$1,AllZuordWochStart,0)-1),,,"Zuordnung_Ressourcen"),":",ADDRESS(ZuordLastRow,(ZuordFirstTiColumnNr+MATCH(CH$1,AllZuordWochStart,0)-1)))),AllZuordResId,$B65)))</f>
        <v>0</v>
      </c>
      <c r="CI65" s="87" cm="1">
        <f t="array" aca="1" ref="CI65" ca="1">IF($A65&lt;&gt;TXT_Zuord,"",IF(ISBLANK($B65),"Keine Res_Id",SUMIFS(INDIRECT(CONCATENATE(ADDRESS(ZuordFirstRow,(ZuordFirstTiColumnNr+MATCH(CI$1,AllZuordWochStart,0)-1),,,"Zuordnung_Ressourcen"),":",ADDRESS(ZuordLastRow,(ZuordFirstTiColumnNr+MATCH(CI$1,AllZuordWochStart,0)-1)))),AllZuordResId,$B65)))</f>
        <v>0</v>
      </c>
      <c r="CJ65" s="87" cm="1">
        <f t="array" aca="1" ref="CJ65" ca="1">IF($A65&lt;&gt;TXT_Zuord,"",IF(ISBLANK($B65),"Keine Res_Id",SUMIFS(INDIRECT(CONCATENATE(ADDRESS(ZuordFirstRow,(ZuordFirstTiColumnNr+MATCH(CJ$1,AllZuordWochStart,0)-1),,,"Zuordnung_Ressourcen"),":",ADDRESS(ZuordLastRow,(ZuordFirstTiColumnNr+MATCH(CJ$1,AllZuordWochStart,0)-1)))),AllZuordResId,$B65)))</f>
        <v>0</v>
      </c>
      <c r="CK65" s="87" cm="1">
        <f t="array" aca="1" ref="CK65" ca="1">IF($A65&lt;&gt;TXT_Zuord,"",IF(ISBLANK($B65),"Keine Res_Id",SUMIFS(INDIRECT(CONCATENATE(ADDRESS(ZuordFirstRow,(ZuordFirstTiColumnNr+MATCH(CK$1,AllZuordWochStart,0)-1),,,"Zuordnung_Ressourcen"),":",ADDRESS(ZuordLastRow,(ZuordFirstTiColumnNr+MATCH(CK$1,AllZuordWochStart,0)-1)))),AllZuordResId,$B65)))</f>
        <v>0</v>
      </c>
      <c r="CL65" s="87" cm="1">
        <f t="array" aca="1" ref="CL65" ca="1">IF($A65&lt;&gt;TXT_Zuord,"",IF(ISBLANK($B65),"Keine Res_Id",SUMIFS(INDIRECT(CONCATENATE(ADDRESS(ZuordFirstRow,(ZuordFirstTiColumnNr+MATCH(CL$1,AllZuordWochStart,0)-1),,,"Zuordnung_Ressourcen"),":",ADDRESS(ZuordLastRow,(ZuordFirstTiColumnNr+MATCH(CL$1,AllZuordWochStart,0)-1)))),AllZuordResId,$B65)))</f>
        <v>0</v>
      </c>
      <c r="CM65" s="87" cm="1">
        <f t="array" aca="1" ref="CM65" ca="1">IF($A65&lt;&gt;TXT_Zuord,"",IF(ISBLANK($B65),"Keine Res_Id",SUMIFS(INDIRECT(CONCATENATE(ADDRESS(ZuordFirstRow,(ZuordFirstTiColumnNr+MATCH(CM$1,AllZuordWochStart,0)-1),,,"Zuordnung_Ressourcen"),":",ADDRESS(ZuordLastRow,(ZuordFirstTiColumnNr+MATCH(CM$1,AllZuordWochStart,0)-1)))),AllZuordResId,$B65)))</f>
        <v>0</v>
      </c>
      <c r="CN65" s="87" cm="1">
        <f t="array" aca="1" ref="CN65" ca="1">IF($A65&lt;&gt;TXT_Zuord,"",IF(ISBLANK($B65),"Keine Res_Id",SUMIFS(INDIRECT(CONCATENATE(ADDRESS(ZuordFirstRow,(ZuordFirstTiColumnNr+MATCH(CN$1,AllZuordWochStart,0)-1),,,"Zuordnung_Ressourcen"),":",ADDRESS(ZuordLastRow,(ZuordFirstTiColumnNr+MATCH(CN$1,AllZuordWochStart,0)-1)))),AllZuordResId,$B65)))</f>
        <v>0</v>
      </c>
      <c r="CO65" s="87" cm="1">
        <f t="array" aca="1" ref="CO65" ca="1">IF($A65&lt;&gt;TXT_Zuord,"",IF(ISBLANK($B65),"Keine Res_Id",SUMIFS(INDIRECT(CONCATENATE(ADDRESS(ZuordFirstRow,(ZuordFirstTiColumnNr+MATCH(CO$1,AllZuordWochStart,0)-1),,,"Zuordnung_Ressourcen"),":",ADDRESS(ZuordLastRow,(ZuordFirstTiColumnNr+MATCH(CO$1,AllZuordWochStart,0)-1)))),AllZuordResId,$B65)))</f>
        <v>0</v>
      </c>
      <c r="CP65" s="87" cm="1">
        <f t="array" aca="1" ref="CP65" ca="1">IF($A65&lt;&gt;TXT_Zuord,"",IF(ISBLANK($B65),"Keine Res_Id",SUMIFS(INDIRECT(CONCATENATE(ADDRESS(ZuordFirstRow,(ZuordFirstTiColumnNr+MATCH(CP$1,AllZuordWochStart,0)-1),,,"Zuordnung_Ressourcen"),":",ADDRESS(ZuordLastRow,(ZuordFirstTiColumnNr+MATCH(CP$1,AllZuordWochStart,0)-1)))),AllZuordResId,$B65)))</f>
        <v>0</v>
      </c>
      <c r="CQ65" s="87" cm="1">
        <f t="array" aca="1" ref="CQ65" ca="1">IF($A65&lt;&gt;TXT_Zuord,"",IF(ISBLANK($B65),"Keine Res_Id",SUMIFS(INDIRECT(CONCATENATE(ADDRESS(ZuordFirstRow,(ZuordFirstTiColumnNr+MATCH(CQ$1,AllZuordWochStart,0)-1),,,"Zuordnung_Ressourcen"),":",ADDRESS(ZuordLastRow,(ZuordFirstTiColumnNr+MATCH(CQ$1,AllZuordWochStart,0)-1)))),AllZuordResId,$B65)))</f>
        <v>0</v>
      </c>
      <c r="CR65" s="87" cm="1">
        <f t="array" aca="1" ref="CR65" ca="1">IF($A65&lt;&gt;TXT_Zuord,"",IF(ISBLANK($B65),"Keine Res_Id",SUMIFS(INDIRECT(CONCATENATE(ADDRESS(ZuordFirstRow,(ZuordFirstTiColumnNr+MATCH(CR$1,AllZuordWochStart,0)-1),,,"Zuordnung_Ressourcen"),":",ADDRESS(ZuordLastRow,(ZuordFirstTiColumnNr+MATCH(CR$1,AllZuordWochStart,0)-1)))),AllZuordResId,$B65)))</f>
        <v>0</v>
      </c>
      <c r="CS65" s="87" cm="1">
        <f t="array" aca="1" ref="CS65" ca="1">IF($A65&lt;&gt;TXT_Zuord,"",IF(ISBLANK($B65),"Keine Res_Id",SUMIFS(INDIRECT(CONCATENATE(ADDRESS(ZuordFirstRow,(ZuordFirstTiColumnNr+MATCH(CS$1,AllZuordWochStart,0)-1),,,"Zuordnung_Ressourcen"),":",ADDRESS(ZuordLastRow,(ZuordFirstTiColumnNr+MATCH(CS$1,AllZuordWochStart,0)-1)))),AllZuordResId,$B65)))</f>
        <v>0</v>
      </c>
      <c r="CT65" s="87" cm="1">
        <f t="array" aca="1" ref="CT65" ca="1">IF($A65&lt;&gt;TXT_Zuord,"",IF(ISBLANK($B65),"Keine Res_Id",SUMIFS(INDIRECT(CONCATENATE(ADDRESS(ZuordFirstRow,(ZuordFirstTiColumnNr+MATCH(CT$1,AllZuordWochStart,0)-1),,,"Zuordnung_Ressourcen"),":",ADDRESS(ZuordLastRow,(ZuordFirstTiColumnNr+MATCH(CT$1,AllZuordWochStart,0)-1)))),AllZuordResId,$B65)))</f>
        <v>0</v>
      </c>
      <c r="CU65" s="87" cm="1">
        <f t="array" aca="1" ref="CU65" ca="1">IF($A65&lt;&gt;TXT_Zuord,"",IF(ISBLANK($B65),"Keine Res_Id",SUMIFS(INDIRECT(CONCATENATE(ADDRESS(ZuordFirstRow,(ZuordFirstTiColumnNr+MATCH(CU$1,AllZuordWochStart,0)-1),,,"Zuordnung_Ressourcen"),":",ADDRESS(ZuordLastRow,(ZuordFirstTiColumnNr+MATCH(CU$1,AllZuordWochStart,0)-1)))),AllZuordResId,$B65)))</f>
        <v>0</v>
      </c>
      <c r="CV65" s="87" cm="1">
        <f t="array" aca="1" ref="CV65" ca="1">IF($A65&lt;&gt;TXT_Zuord,"",IF(ISBLANK($B65),"Keine Res_Id",SUMIFS(INDIRECT(CONCATENATE(ADDRESS(ZuordFirstRow,(ZuordFirstTiColumnNr+MATCH(CV$1,AllZuordWochStart,0)-1),,,"Zuordnung_Ressourcen"),":",ADDRESS(ZuordLastRow,(ZuordFirstTiColumnNr+MATCH(CV$1,AllZuordWochStart,0)-1)))),AllZuordResId,$B65)))</f>
        <v>0</v>
      </c>
      <c r="CW65" s="87" cm="1">
        <f t="array" aca="1" ref="CW65" ca="1">IF($A65&lt;&gt;TXT_Zuord,"",IF(ISBLANK($B65),"Keine Res_Id",SUMIFS(INDIRECT(CONCATENATE(ADDRESS(ZuordFirstRow,(ZuordFirstTiColumnNr+MATCH(CW$1,AllZuordWochStart,0)-1),,,"Zuordnung_Ressourcen"),":",ADDRESS(ZuordLastRow,(ZuordFirstTiColumnNr+MATCH(CW$1,AllZuordWochStart,0)-1)))),AllZuordResId,$B65)))</f>
        <v>0</v>
      </c>
      <c r="CX65" s="87" cm="1">
        <f t="array" aca="1" ref="CX65" ca="1">IF($A65&lt;&gt;TXT_Zuord,"",IF(ISBLANK($B65),"Keine Res_Id",SUMIFS(INDIRECT(CONCATENATE(ADDRESS(ZuordFirstRow,(ZuordFirstTiColumnNr+MATCH(CX$1,AllZuordWochStart,0)-1),,,"Zuordnung_Ressourcen"),":",ADDRESS(ZuordLastRow,(ZuordFirstTiColumnNr+MATCH(CX$1,AllZuordWochStart,0)-1)))),AllZuordResId,$B65)))</f>
        <v>0</v>
      </c>
      <c r="CY65" s="87" cm="1">
        <f t="array" aca="1" ref="CY65" ca="1">IF($A65&lt;&gt;TXT_Zuord,"",IF(ISBLANK($B65),"Keine Res_Id",SUMIFS(INDIRECT(CONCATENATE(ADDRESS(ZuordFirstRow,(ZuordFirstTiColumnNr+MATCH(CY$1,AllZuordWochStart,0)-1),,,"Zuordnung_Ressourcen"),":",ADDRESS(ZuordLastRow,(ZuordFirstTiColumnNr+MATCH(CY$1,AllZuordWochStart,0)-1)))),AllZuordResId,$B65)))</f>
        <v>0</v>
      </c>
      <c r="CZ65" s="87" cm="1">
        <f t="array" aca="1" ref="CZ65" ca="1">IF($A65&lt;&gt;TXT_Zuord,"",IF(ISBLANK($B65),"Keine Res_Id",SUMIFS(INDIRECT(CONCATENATE(ADDRESS(ZuordFirstRow,(ZuordFirstTiColumnNr+MATCH(CZ$1,AllZuordWochStart,0)-1),,,"Zuordnung_Ressourcen"),":",ADDRESS(ZuordLastRow,(ZuordFirstTiColumnNr+MATCH(CZ$1,AllZuordWochStart,0)-1)))),AllZuordResId,$B65)))</f>
        <v>0</v>
      </c>
      <c r="DA65" s="87" cm="1">
        <f t="array" aca="1" ref="DA65" ca="1">IF($A65&lt;&gt;TXT_Zuord,"",IF(ISBLANK($B65),"Keine Res_Id",SUMIFS(INDIRECT(CONCATENATE(ADDRESS(ZuordFirstRow,(ZuordFirstTiColumnNr+MATCH(DA$1,AllZuordWochStart,0)-1),,,"Zuordnung_Ressourcen"),":",ADDRESS(ZuordLastRow,(ZuordFirstTiColumnNr+MATCH(DA$1,AllZuordWochStart,0)-1)))),AllZuordResId,$B65)))</f>
        <v>0</v>
      </c>
      <c r="DB65" s="87" cm="1">
        <f t="array" aca="1" ref="DB65" ca="1">IF($A65&lt;&gt;TXT_Zuord,"",IF(ISBLANK($B65),"Keine Res_Id",SUMIFS(INDIRECT(CONCATENATE(ADDRESS(ZuordFirstRow,(ZuordFirstTiColumnNr+MATCH(DB$1,AllZuordWochStart,0)-1),,,"Zuordnung_Ressourcen"),":",ADDRESS(ZuordLastRow,(ZuordFirstTiColumnNr+MATCH(DB$1,AllZuordWochStart,0)-1)))),AllZuordResId,$B65)))</f>
        <v>0</v>
      </c>
      <c r="DC65" s="87" cm="1">
        <f t="array" aca="1" ref="DC65" ca="1">IF($A65&lt;&gt;TXT_Zuord,"",IF(ISBLANK($B65),"Keine Res_Id",SUMIFS(INDIRECT(CONCATENATE(ADDRESS(ZuordFirstRow,(ZuordFirstTiColumnNr+MATCH(DC$1,AllZuordWochStart,0)-1),,,"Zuordnung_Ressourcen"),":",ADDRESS(ZuordLastRow,(ZuordFirstTiColumnNr+MATCH(DC$1,AllZuordWochStart,0)-1)))),AllZuordResId,$B65)))</f>
        <v>0</v>
      </c>
      <c r="DD65" s="87" cm="1">
        <f t="array" aca="1" ref="DD65" ca="1">IF($A65&lt;&gt;TXT_Zuord,"",IF(ISBLANK($B65),"Keine Res_Id",SUMIFS(INDIRECT(CONCATENATE(ADDRESS(ZuordFirstRow,(ZuordFirstTiColumnNr+MATCH(DD$1,AllZuordWochStart,0)-1),,,"Zuordnung_Ressourcen"),":",ADDRESS(ZuordLastRow,(ZuordFirstTiColumnNr+MATCH(DD$1,AllZuordWochStart,0)-1)))),AllZuordResId,$B65)))</f>
        <v>0</v>
      </c>
      <c r="DE65" s="87" cm="1">
        <f t="array" aca="1" ref="DE65" ca="1">IF($A65&lt;&gt;TXT_Zuord,"",IF(ISBLANK($B65),"Keine Res_Id",SUMIFS(INDIRECT(CONCATENATE(ADDRESS(ZuordFirstRow,(ZuordFirstTiColumnNr+MATCH(DE$1,AllZuordWochStart,0)-1),,,"Zuordnung_Ressourcen"),":",ADDRESS(ZuordLastRow,(ZuordFirstTiColumnNr+MATCH(DE$1,AllZuordWochStart,0)-1)))),AllZuordResId,$B65)))</f>
        <v>0</v>
      </c>
      <c r="DF65" s="87" cm="1">
        <f t="array" aca="1" ref="DF65" ca="1">IF($A65&lt;&gt;TXT_Zuord,"",IF(ISBLANK($B65),"Keine Res_Id",SUMIFS(INDIRECT(CONCATENATE(ADDRESS(ZuordFirstRow,(ZuordFirstTiColumnNr+MATCH(DF$1,AllZuordWochStart,0)-1),,,"Zuordnung_Ressourcen"),":",ADDRESS(ZuordLastRow,(ZuordFirstTiColumnNr+MATCH(DF$1,AllZuordWochStart,0)-1)))),AllZuordResId,$B65)))</f>
        <v>0</v>
      </c>
      <c r="DG65" s="87" cm="1">
        <f t="array" aca="1" ref="DG65" ca="1">IF($A65&lt;&gt;TXT_Zuord,"",IF(ISBLANK($B65),"Keine Res_Id",SUMIFS(INDIRECT(CONCATENATE(ADDRESS(ZuordFirstRow,(ZuordFirstTiColumnNr+MATCH(DG$1,AllZuordWochStart,0)-1),,,"Zuordnung_Ressourcen"),":",ADDRESS(ZuordLastRow,(ZuordFirstTiColumnNr+MATCH(DG$1,AllZuordWochStart,0)-1)))),AllZuordResId,$B65)))</f>
        <v>0</v>
      </c>
    </row>
    <row r="66" spans="1:111" s="23" customFormat="1" ht="16.5" x14ac:dyDescent="0.3">
      <c r="A66" s="74" t="s">
        <v>100</v>
      </c>
      <c r="B66" s="69"/>
      <c r="C66" s="65"/>
      <c r="D66" s="65"/>
      <c r="E66" s="65"/>
      <c r="F66" s="65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</row>
    <row r="67" spans="1:111" s="23" customFormat="1" ht="16.5" x14ac:dyDescent="0.3">
      <c r="A67" s="74" t="s">
        <v>101</v>
      </c>
      <c r="B67" s="87">
        <f>B66</f>
        <v>0</v>
      </c>
      <c r="C67" s="90">
        <f>C66</f>
        <v>0</v>
      </c>
      <c r="D67" s="90">
        <f>D66</f>
        <v>0</v>
      </c>
      <c r="E67" s="90">
        <f>E66</f>
        <v>0</v>
      </c>
      <c r="F67" s="90">
        <f>F66</f>
        <v>0</v>
      </c>
      <c r="G67" s="87" cm="1">
        <f t="array" aca="1" ref="G67" ca="1">IF($A67&lt;&gt;TXT_Zuord,"",IF(ISBLANK($B67),"Keine Res_Id",SUMIFS(INDIRECT(CONCATENATE(ADDRESS(ZuordFirstRow,(ZuordFirstTiColumnNr+MATCH(G$1,AllZuordWochStart,0)-1),,,"Zuordnung_Ressourcen"),":",ADDRESS(ZuordLastRow,(ZuordFirstTiColumnNr+MATCH(G$1,AllZuordWochStart,0)-1)))),AllZuordResId,$B67)))</f>
        <v>0</v>
      </c>
      <c r="H67" s="87" cm="1">
        <f t="array" aca="1" ref="H67" ca="1">IF($A67&lt;&gt;TXT_Zuord,"",IF(ISBLANK($B67),"Keine Res_Id",SUMIFS(INDIRECT(CONCATENATE(ADDRESS(ZuordFirstRow,(ZuordFirstTiColumnNr+MATCH(H$1,AllZuordWochStart,0)-1),,,"Zuordnung_Ressourcen"),":",ADDRESS(ZuordLastRow,(ZuordFirstTiColumnNr+MATCH(H$1,AllZuordWochStart,0)-1)))),AllZuordResId,$B67)))</f>
        <v>0</v>
      </c>
      <c r="I67" s="87" cm="1">
        <f t="array" aca="1" ref="I67" ca="1">IF($A67&lt;&gt;TXT_Zuord,"",IF(ISBLANK($B67),"Keine Res_Id",SUMIFS(INDIRECT(CONCATENATE(ADDRESS(ZuordFirstRow,(ZuordFirstTiColumnNr+MATCH(I$1,AllZuordWochStart,0)-1),,,"Zuordnung_Ressourcen"),":",ADDRESS(ZuordLastRow,(ZuordFirstTiColumnNr+MATCH(I$1,AllZuordWochStart,0)-1)))),AllZuordResId,$B67)))</f>
        <v>0</v>
      </c>
      <c r="J67" s="87" cm="1">
        <f t="array" aca="1" ref="J67" ca="1">IF($A67&lt;&gt;TXT_Zuord,"",IF(ISBLANK($B67),"Keine Res_Id",SUMIFS(INDIRECT(CONCATENATE(ADDRESS(ZuordFirstRow,(ZuordFirstTiColumnNr+MATCH(J$1,AllZuordWochStart,0)-1),,,"Zuordnung_Ressourcen"),":",ADDRESS(ZuordLastRow,(ZuordFirstTiColumnNr+MATCH(J$1,AllZuordWochStart,0)-1)))),AllZuordResId,$B67)))</f>
        <v>0</v>
      </c>
      <c r="K67" s="87" cm="1">
        <f t="array" aca="1" ref="K67" ca="1">IF($A67&lt;&gt;TXT_Zuord,"",IF(ISBLANK($B67),"Keine Res_Id",SUMIFS(INDIRECT(CONCATENATE(ADDRESS(ZuordFirstRow,(ZuordFirstTiColumnNr+MATCH(K$1,AllZuordWochStart,0)-1),,,"Zuordnung_Ressourcen"),":",ADDRESS(ZuordLastRow,(ZuordFirstTiColumnNr+MATCH(K$1,AllZuordWochStart,0)-1)))),AllZuordResId,$B67)))</f>
        <v>0</v>
      </c>
      <c r="L67" s="87" cm="1">
        <f t="array" aca="1" ref="L67" ca="1">IF($A67&lt;&gt;TXT_Zuord,"",IF(ISBLANK($B67),"Keine Res_Id",SUMIFS(INDIRECT(CONCATENATE(ADDRESS(ZuordFirstRow,(ZuordFirstTiColumnNr+MATCH(L$1,AllZuordWochStart,0)-1),,,"Zuordnung_Ressourcen"),":",ADDRESS(ZuordLastRow,(ZuordFirstTiColumnNr+MATCH(L$1,AllZuordWochStart,0)-1)))),AllZuordResId,$B67)))</f>
        <v>0</v>
      </c>
      <c r="M67" s="87" cm="1">
        <f t="array" aca="1" ref="M67" ca="1">IF($A67&lt;&gt;TXT_Zuord,"",IF(ISBLANK($B67),"Keine Res_Id",SUMIFS(INDIRECT(CONCATENATE(ADDRESS(ZuordFirstRow,(ZuordFirstTiColumnNr+MATCH(M$1,AllZuordWochStart,0)-1),,,"Zuordnung_Ressourcen"),":",ADDRESS(ZuordLastRow,(ZuordFirstTiColumnNr+MATCH(M$1,AllZuordWochStart,0)-1)))),AllZuordResId,$B67)))</f>
        <v>0</v>
      </c>
      <c r="N67" s="87" cm="1">
        <f t="array" aca="1" ref="N67" ca="1">IF($A67&lt;&gt;TXT_Zuord,"",IF(ISBLANK($B67),"Keine Res_Id",SUMIFS(INDIRECT(CONCATENATE(ADDRESS(ZuordFirstRow,(ZuordFirstTiColumnNr+MATCH(N$1,AllZuordWochStart,0)-1),,,"Zuordnung_Ressourcen"),":",ADDRESS(ZuordLastRow,(ZuordFirstTiColumnNr+MATCH(N$1,AllZuordWochStart,0)-1)))),AllZuordResId,$B67)))</f>
        <v>0</v>
      </c>
      <c r="O67" s="87" cm="1">
        <f t="array" aca="1" ref="O67" ca="1">IF($A67&lt;&gt;TXT_Zuord,"",IF(ISBLANK($B67),"Keine Res_Id",SUMIFS(INDIRECT(CONCATENATE(ADDRESS(ZuordFirstRow,(ZuordFirstTiColumnNr+MATCH(O$1,AllZuordWochStart,0)-1),,,"Zuordnung_Ressourcen"),":",ADDRESS(ZuordLastRow,(ZuordFirstTiColumnNr+MATCH(O$1,AllZuordWochStart,0)-1)))),AllZuordResId,$B67)))</f>
        <v>0</v>
      </c>
      <c r="P67" s="87" cm="1">
        <f t="array" aca="1" ref="P67" ca="1">IF($A67&lt;&gt;TXT_Zuord,"",IF(ISBLANK($B67),"Keine Res_Id",SUMIFS(INDIRECT(CONCATENATE(ADDRESS(ZuordFirstRow,(ZuordFirstTiColumnNr+MATCH(P$1,AllZuordWochStart,0)-1),,,"Zuordnung_Ressourcen"),":",ADDRESS(ZuordLastRow,(ZuordFirstTiColumnNr+MATCH(P$1,AllZuordWochStart,0)-1)))),AllZuordResId,$B67)))</f>
        <v>0</v>
      </c>
      <c r="Q67" s="87" cm="1">
        <f t="array" aca="1" ref="Q67" ca="1">IF($A67&lt;&gt;TXT_Zuord,"",IF(ISBLANK($B67),"Keine Res_Id",SUMIFS(INDIRECT(CONCATENATE(ADDRESS(ZuordFirstRow,(ZuordFirstTiColumnNr+MATCH(Q$1,AllZuordWochStart,0)-1),,,"Zuordnung_Ressourcen"),":",ADDRESS(ZuordLastRow,(ZuordFirstTiColumnNr+MATCH(Q$1,AllZuordWochStart,0)-1)))),AllZuordResId,$B67)))</f>
        <v>0</v>
      </c>
      <c r="R67" s="87" cm="1">
        <f t="array" aca="1" ref="R67" ca="1">IF($A67&lt;&gt;TXT_Zuord,"",IF(ISBLANK($B67),"Keine Res_Id",SUMIFS(INDIRECT(CONCATENATE(ADDRESS(ZuordFirstRow,(ZuordFirstTiColumnNr+MATCH(R$1,AllZuordWochStart,0)-1),,,"Zuordnung_Ressourcen"),":",ADDRESS(ZuordLastRow,(ZuordFirstTiColumnNr+MATCH(R$1,AllZuordWochStart,0)-1)))),AllZuordResId,$B67)))</f>
        <v>0</v>
      </c>
      <c r="S67" s="87" cm="1">
        <f t="array" aca="1" ref="S67" ca="1">IF($A67&lt;&gt;TXT_Zuord,"",IF(ISBLANK($B67),"Keine Res_Id",SUMIFS(INDIRECT(CONCATENATE(ADDRESS(ZuordFirstRow,(ZuordFirstTiColumnNr+MATCH(S$1,AllZuordWochStart,0)-1),,,"Zuordnung_Ressourcen"),":",ADDRESS(ZuordLastRow,(ZuordFirstTiColumnNr+MATCH(S$1,AllZuordWochStart,0)-1)))),AllZuordResId,$B67)))</f>
        <v>0</v>
      </c>
      <c r="T67" s="87" cm="1">
        <f t="array" aca="1" ref="T67" ca="1">IF($A67&lt;&gt;TXT_Zuord,"",IF(ISBLANK($B67),"Keine Res_Id",SUMIFS(INDIRECT(CONCATENATE(ADDRESS(ZuordFirstRow,(ZuordFirstTiColumnNr+MATCH(T$1,AllZuordWochStart,0)-1),,,"Zuordnung_Ressourcen"),":",ADDRESS(ZuordLastRow,(ZuordFirstTiColumnNr+MATCH(T$1,AllZuordWochStart,0)-1)))),AllZuordResId,$B67)))</f>
        <v>0</v>
      </c>
      <c r="U67" s="87" cm="1">
        <f t="array" aca="1" ref="U67" ca="1">IF($A67&lt;&gt;TXT_Zuord,"",IF(ISBLANK($B67),"Keine Res_Id",SUMIFS(INDIRECT(CONCATENATE(ADDRESS(ZuordFirstRow,(ZuordFirstTiColumnNr+MATCH(U$1,AllZuordWochStart,0)-1),,,"Zuordnung_Ressourcen"),":",ADDRESS(ZuordLastRow,(ZuordFirstTiColumnNr+MATCH(U$1,AllZuordWochStart,0)-1)))),AllZuordResId,$B67)))</f>
        <v>0</v>
      </c>
      <c r="V67" s="87" cm="1">
        <f t="array" aca="1" ref="V67" ca="1">IF($A67&lt;&gt;TXT_Zuord,"",IF(ISBLANK($B67),"Keine Res_Id",SUMIFS(INDIRECT(CONCATENATE(ADDRESS(ZuordFirstRow,(ZuordFirstTiColumnNr+MATCH(V$1,AllZuordWochStart,0)-1),,,"Zuordnung_Ressourcen"),":",ADDRESS(ZuordLastRow,(ZuordFirstTiColumnNr+MATCH(V$1,AllZuordWochStart,0)-1)))),AllZuordResId,$B67)))</f>
        <v>0</v>
      </c>
      <c r="W67" s="87" cm="1">
        <f t="array" aca="1" ref="W67" ca="1">IF($A67&lt;&gt;TXT_Zuord,"",IF(ISBLANK($B67),"Keine Res_Id",SUMIFS(INDIRECT(CONCATENATE(ADDRESS(ZuordFirstRow,(ZuordFirstTiColumnNr+MATCH(W$1,AllZuordWochStart,0)-1),,,"Zuordnung_Ressourcen"),":",ADDRESS(ZuordLastRow,(ZuordFirstTiColumnNr+MATCH(W$1,AllZuordWochStart,0)-1)))),AllZuordResId,$B67)))</f>
        <v>0</v>
      </c>
      <c r="X67" s="87" cm="1">
        <f t="array" aca="1" ref="X67" ca="1">IF($A67&lt;&gt;TXT_Zuord,"",IF(ISBLANK($B67),"Keine Res_Id",SUMIFS(INDIRECT(CONCATENATE(ADDRESS(ZuordFirstRow,(ZuordFirstTiColumnNr+MATCH(X$1,AllZuordWochStart,0)-1),,,"Zuordnung_Ressourcen"),":",ADDRESS(ZuordLastRow,(ZuordFirstTiColumnNr+MATCH(X$1,AllZuordWochStart,0)-1)))),AllZuordResId,$B67)))</f>
        <v>0</v>
      </c>
      <c r="Y67" s="87" cm="1">
        <f t="array" aca="1" ref="Y67" ca="1">IF($A67&lt;&gt;TXT_Zuord,"",IF(ISBLANK($B67),"Keine Res_Id",SUMIFS(INDIRECT(CONCATENATE(ADDRESS(ZuordFirstRow,(ZuordFirstTiColumnNr+MATCH(Y$1,AllZuordWochStart,0)-1),,,"Zuordnung_Ressourcen"),":",ADDRESS(ZuordLastRow,(ZuordFirstTiColumnNr+MATCH(Y$1,AllZuordWochStart,0)-1)))),AllZuordResId,$B67)))</f>
        <v>0</v>
      </c>
      <c r="Z67" s="87" cm="1">
        <f t="array" aca="1" ref="Z67" ca="1">IF($A67&lt;&gt;TXT_Zuord,"",IF(ISBLANK($B67),"Keine Res_Id",SUMIFS(INDIRECT(CONCATENATE(ADDRESS(ZuordFirstRow,(ZuordFirstTiColumnNr+MATCH(Z$1,AllZuordWochStart,0)-1),,,"Zuordnung_Ressourcen"),":",ADDRESS(ZuordLastRow,(ZuordFirstTiColumnNr+MATCH(Z$1,AllZuordWochStart,0)-1)))),AllZuordResId,$B67)))</f>
        <v>0</v>
      </c>
      <c r="AA67" s="87" cm="1">
        <f t="array" aca="1" ref="AA67" ca="1">IF($A67&lt;&gt;TXT_Zuord,"",IF(ISBLANK($B67),"Keine Res_Id",SUMIFS(INDIRECT(CONCATENATE(ADDRESS(ZuordFirstRow,(ZuordFirstTiColumnNr+MATCH(AA$1,AllZuordWochStart,0)-1),,,"Zuordnung_Ressourcen"),":",ADDRESS(ZuordLastRow,(ZuordFirstTiColumnNr+MATCH(AA$1,AllZuordWochStart,0)-1)))),AllZuordResId,$B67)))</f>
        <v>0</v>
      </c>
      <c r="AB67" s="87" cm="1">
        <f t="array" aca="1" ref="AB67" ca="1">IF($A67&lt;&gt;TXT_Zuord,"",IF(ISBLANK($B67),"Keine Res_Id",SUMIFS(INDIRECT(CONCATENATE(ADDRESS(ZuordFirstRow,(ZuordFirstTiColumnNr+MATCH(AB$1,AllZuordWochStart,0)-1),,,"Zuordnung_Ressourcen"),":",ADDRESS(ZuordLastRow,(ZuordFirstTiColumnNr+MATCH(AB$1,AllZuordWochStart,0)-1)))),AllZuordResId,$B67)))</f>
        <v>0</v>
      </c>
      <c r="AC67" s="87" cm="1">
        <f t="array" aca="1" ref="AC67" ca="1">IF($A67&lt;&gt;TXT_Zuord,"",IF(ISBLANK($B67),"Keine Res_Id",SUMIFS(INDIRECT(CONCATENATE(ADDRESS(ZuordFirstRow,(ZuordFirstTiColumnNr+MATCH(AC$1,AllZuordWochStart,0)-1),,,"Zuordnung_Ressourcen"),":",ADDRESS(ZuordLastRow,(ZuordFirstTiColumnNr+MATCH(AC$1,AllZuordWochStart,0)-1)))),AllZuordResId,$B67)))</f>
        <v>0</v>
      </c>
      <c r="AD67" s="87" cm="1">
        <f t="array" aca="1" ref="AD67" ca="1">IF($A67&lt;&gt;TXT_Zuord,"",IF(ISBLANK($B67),"Keine Res_Id",SUMIFS(INDIRECT(CONCATENATE(ADDRESS(ZuordFirstRow,(ZuordFirstTiColumnNr+MATCH(AD$1,AllZuordWochStart,0)-1),,,"Zuordnung_Ressourcen"),":",ADDRESS(ZuordLastRow,(ZuordFirstTiColumnNr+MATCH(AD$1,AllZuordWochStart,0)-1)))),AllZuordResId,$B67)))</f>
        <v>0</v>
      </c>
      <c r="AE67" s="87" cm="1">
        <f t="array" aca="1" ref="AE67" ca="1">IF($A67&lt;&gt;TXT_Zuord,"",IF(ISBLANK($B67),"Keine Res_Id",SUMIFS(INDIRECT(CONCATENATE(ADDRESS(ZuordFirstRow,(ZuordFirstTiColumnNr+MATCH(AE$1,AllZuordWochStart,0)-1),,,"Zuordnung_Ressourcen"),":",ADDRESS(ZuordLastRow,(ZuordFirstTiColumnNr+MATCH(AE$1,AllZuordWochStart,0)-1)))),AllZuordResId,$B67)))</f>
        <v>0</v>
      </c>
      <c r="AF67" s="87" cm="1">
        <f t="array" aca="1" ref="AF67" ca="1">IF($A67&lt;&gt;TXT_Zuord,"",IF(ISBLANK($B67),"Keine Res_Id",SUMIFS(INDIRECT(CONCATENATE(ADDRESS(ZuordFirstRow,(ZuordFirstTiColumnNr+MATCH(AF$1,AllZuordWochStart,0)-1),,,"Zuordnung_Ressourcen"),":",ADDRESS(ZuordLastRow,(ZuordFirstTiColumnNr+MATCH(AF$1,AllZuordWochStart,0)-1)))),AllZuordResId,$B67)))</f>
        <v>0</v>
      </c>
      <c r="AG67" s="87" cm="1">
        <f t="array" aca="1" ref="AG67" ca="1">IF($A67&lt;&gt;TXT_Zuord,"",IF(ISBLANK($B67),"Keine Res_Id",SUMIFS(INDIRECT(CONCATENATE(ADDRESS(ZuordFirstRow,(ZuordFirstTiColumnNr+MATCH(AG$1,AllZuordWochStart,0)-1),,,"Zuordnung_Ressourcen"),":",ADDRESS(ZuordLastRow,(ZuordFirstTiColumnNr+MATCH(AG$1,AllZuordWochStart,0)-1)))),AllZuordResId,$B67)))</f>
        <v>0</v>
      </c>
      <c r="AH67" s="87" cm="1">
        <f t="array" aca="1" ref="AH67" ca="1">IF($A67&lt;&gt;TXT_Zuord,"",IF(ISBLANK($B67),"Keine Res_Id",SUMIFS(INDIRECT(CONCATENATE(ADDRESS(ZuordFirstRow,(ZuordFirstTiColumnNr+MATCH(AH$1,AllZuordWochStart,0)-1),,,"Zuordnung_Ressourcen"),":",ADDRESS(ZuordLastRow,(ZuordFirstTiColumnNr+MATCH(AH$1,AllZuordWochStart,0)-1)))),AllZuordResId,$B67)))</f>
        <v>0</v>
      </c>
      <c r="AI67" s="87" cm="1">
        <f t="array" aca="1" ref="AI67" ca="1">IF($A67&lt;&gt;TXT_Zuord,"",IF(ISBLANK($B67),"Keine Res_Id",SUMIFS(INDIRECT(CONCATENATE(ADDRESS(ZuordFirstRow,(ZuordFirstTiColumnNr+MATCH(AI$1,AllZuordWochStart,0)-1),,,"Zuordnung_Ressourcen"),":",ADDRESS(ZuordLastRow,(ZuordFirstTiColumnNr+MATCH(AI$1,AllZuordWochStart,0)-1)))),AllZuordResId,$B67)))</f>
        <v>0</v>
      </c>
      <c r="AJ67" s="87" cm="1">
        <f t="array" aca="1" ref="AJ67" ca="1">IF($A67&lt;&gt;TXT_Zuord,"",IF(ISBLANK($B67),"Keine Res_Id",SUMIFS(INDIRECT(CONCATENATE(ADDRESS(ZuordFirstRow,(ZuordFirstTiColumnNr+MATCH(AJ$1,AllZuordWochStart,0)-1),,,"Zuordnung_Ressourcen"),":",ADDRESS(ZuordLastRow,(ZuordFirstTiColumnNr+MATCH(AJ$1,AllZuordWochStart,0)-1)))),AllZuordResId,$B67)))</f>
        <v>0</v>
      </c>
      <c r="AK67" s="87" cm="1">
        <f t="array" aca="1" ref="AK67" ca="1">IF($A67&lt;&gt;TXT_Zuord,"",IF(ISBLANK($B67),"Keine Res_Id",SUMIFS(INDIRECT(CONCATENATE(ADDRESS(ZuordFirstRow,(ZuordFirstTiColumnNr+MATCH(AK$1,AllZuordWochStart,0)-1),,,"Zuordnung_Ressourcen"),":",ADDRESS(ZuordLastRow,(ZuordFirstTiColumnNr+MATCH(AK$1,AllZuordWochStart,0)-1)))),AllZuordResId,$B67)))</f>
        <v>0</v>
      </c>
      <c r="AL67" s="87" cm="1">
        <f t="array" aca="1" ref="AL67" ca="1">IF($A67&lt;&gt;TXT_Zuord,"",IF(ISBLANK($B67),"Keine Res_Id",SUMIFS(INDIRECT(CONCATENATE(ADDRESS(ZuordFirstRow,(ZuordFirstTiColumnNr+MATCH(AL$1,AllZuordWochStart,0)-1),,,"Zuordnung_Ressourcen"),":",ADDRESS(ZuordLastRow,(ZuordFirstTiColumnNr+MATCH(AL$1,AllZuordWochStart,0)-1)))),AllZuordResId,$B67)))</f>
        <v>0</v>
      </c>
      <c r="AM67" s="87" cm="1">
        <f t="array" aca="1" ref="AM67" ca="1">IF($A67&lt;&gt;TXT_Zuord,"",IF(ISBLANK($B67),"Keine Res_Id",SUMIFS(INDIRECT(CONCATENATE(ADDRESS(ZuordFirstRow,(ZuordFirstTiColumnNr+MATCH(AM$1,AllZuordWochStart,0)-1),,,"Zuordnung_Ressourcen"),":",ADDRESS(ZuordLastRow,(ZuordFirstTiColumnNr+MATCH(AM$1,AllZuordWochStart,0)-1)))),AllZuordResId,$B67)))</f>
        <v>0</v>
      </c>
      <c r="AN67" s="87" cm="1">
        <f t="array" aca="1" ref="AN67" ca="1">IF($A67&lt;&gt;TXT_Zuord,"",IF(ISBLANK($B67),"Keine Res_Id",SUMIFS(INDIRECT(CONCATENATE(ADDRESS(ZuordFirstRow,(ZuordFirstTiColumnNr+MATCH(AN$1,AllZuordWochStart,0)-1),,,"Zuordnung_Ressourcen"),":",ADDRESS(ZuordLastRow,(ZuordFirstTiColumnNr+MATCH(AN$1,AllZuordWochStart,0)-1)))),AllZuordResId,$B67)))</f>
        <v>0</v>
      </c>
      <c r="AO67" s="87" cm="1">
        <f t="array" aca="1" ref="AO67" ca="1">IF($A67&lt;&gt;TXT_Zuord,"",IF(ISBLANK($B67),"Keine Res_Id",SUMIFS(INDIRECT(CONCATENATE(ADDRESS(ZuordFirstRow,(ZuordFirstTiColumnNr+MATCH(AO$1,AllZuordWochStart,0)-1),,,"Zuordnung_Ressourcen"),":",ADDRESS(ZuordLastRow,(ZuordFirstTiColumnNr+MATCH(AO$1,AllZuordWochStart,0)-1)))),AllZuordResId,$B67)))</f>
        <v>0</v>
      </c>
      <c r="AP67" s="87" cm="1">
        <f t="array" aca="1" ref="AP67" ca="1">IF($A67&lt;&gt;TXT_Zuord,"",IF(ISBLANK($B67),"Keine Res_Id",SUMIFS(INDIRECT(CONCATENATE(ADDRESS(ZuordFirstRow,(ZuordFirstTiColumnNr+MATCH(AP$1,AllZuordWochStart,0)-1),,,"Zuordnung_Ressourcen"),":",ADDRESS(ZuordLastRow,(ZuordFirstTiColumnNr+MATCH(AP$1,AllZuordWochStart,0)-1)))),AllZuordResId,$B67)))</f>
        <v>0</v>
      </c>
      <c r="AQ67" s="87" cm="1">
        <f t="array" aca="1" ref="AQ67" ca="1">IF($A67&lt;&gt;TXT_Zuord,"",IF(ISBLANK($B67),"Keine Res_Id",SUMIFS(INDIRECT(CONCATENATE(ADDRESS(ZuordFirstRow,(ZuordFirstTiColumnNr+MATCH(AQ$1,AllZuordWochStart,0)-1),,,"Zuordnung_Ressourcen"),":",ADDRESS(ZuordLastRow,(ZuordFirstTiColumnNr+MATCH(AQ$1,AllZuordWochStart,0)-1)))),AllZuordResId,$B67)))</f>
        <v>0</v>
      </c>
      <c r="AR67" s="87" cm="1">
        <f t="array" aca="1" ref="AR67" ca="1">IF($A67&lt;&gt;TXT_Zuord,"",IF(ISBLANK($B67),"Keine Res_Id",SUMIFS(INDIRECT(CONCATENATE(ADDRESS(ZuordFirstRow,(ZuordFirstTiColumnNr+MATCH(AR$1,AllZuordWochStart,0)-1),,,"Zuordnung_Ressourcen"),":",ADDRESS(ZuordLastRow,(ZuordFirstTiColumnNr+MATCH(AR$1,AllZuordWochStart,0)-1)))),AllZuordResId,$B67)))</f>
        <v>0</v>
      </c>
      <c r="AS67" s="87" cm="1">
        <f t="array" aca="1" ref="AS67" ca="1">IF($A67&lt;&gt;TXT_Zuord,"",IF(ISBLANK($B67),"Keine Res_Id",SUMIFS(INDIRECT(CONCATENATE(ADDRESS(ZuordFirstRow,(ZuordFirstTiColumnNr+MATCH(AS$1,AllZuordWochStart,0)-1),,,"Zuordnung_Ressourcen"),":",ADDRESS(ZuordLastRow,(ZuordFirstTiColumnNr+MATCH(AS$1,AllZuordWochStart,0)-1)))),AllZuordResId,$B67)))</f>
        <v>0</v>
      </c>
      <c r="AT67" s="87" cm="1">
        <f t="array" aca="1" ref="AT67" ca="1">IF($A67&lt;&gt;TXT_Zuord,"",IF(ISBLANK($B67),"Keine Res_Id",SUMIFS(INDIRECT(CONCATENATE(ADDRESS(ZuordFirstRow,(ZuordFirstTiColumnNr+MATCH(AT$1,AllZuordWochStart,0)-1),,,"Zuordnung_Ressourcen"),":",ADDRESS(ZuordLastRow,(ZuordFirstTiColumnNr+MATCH(AT$1,AllZuordWochStart,0)-1)))),AllZuordResId,$B67)))</f>
        <v>0</v>
      </c>
      <c r="AU67" s="87" cm="1">
        <f t="array" aca="1" ref="AU67" ca="1">IF($A67&lt;&gt;TXT_Zuord,"",IF(ISBLANK($B67),"Keine Res_Id",SUMIFS(INDIRECT(CONCATENATE(ADDRESS(ZuordFirstRow,(ZuordFirstTiColumnNr+MATCH(AU$1,AllZuordWochStart,0)-1),,,"Zuordnung_Ressourcen"),":",ADDRESS(ZuordLastRow,(ZuordFirstTiColumnNr+MATCH(AU$1,AllZuordWochStart,0)-1)))),AllZuordResId,$B67)))</f>
        <v>0</v>
      </c>
      <c r="AV67" s="87" cm="1">
        <f t="array" aca="1" ref="AV67" ca="1">IF($A67&lt;&gt;TXT_Zuord,"",IF(ISBLANK($B67),"Keine Res_Id",SUMIFS(INDIRECT(CONCATENATE(ADDRESS(ZuordFirstRow,(ZuordFirstTiColumnNr+MATCH(AV$1,AllZuordWochStart,0)-1),,,"Zuordnung_Ressourcen"),":",ADDRESS(ZuordLastRow,(ZuordFirstTiColumnNr+MATCH(AV$1,AllZuordWochStart,0)-1)))),AllZuordResId,$B67)))</f>
        <v>0</v>
      </c>
      <c r="AW67" s="87" cm="1">
        <f t="array" aca="1" ref="AW67" ca="1">IF($A67&lt;&gt;TXT_Zuord,"",IF(ISBLANK($B67),"Keine Res_Id",SUMIFS(INDIRECT(CONCATENATE(ADDRESS(ZuordFirstRow,(ZuordFirstTiColumnNr+MATCH(AW$1,AllZuordWochStart,0)-1),,,"Zuordnung_Ressourcen"),":",ADDRESS(ZuordLastRow,(ZuordFirstTiColumnNr+MATCH(AW$1,AllZuordWochStart,0)-1)))),AllZuordResId,$B67)))</f>
        <v>0</v>
      </c>
      <c r="AX67" s="87" cm="1">
        <f t="array" aca="1" ref="AX67" ca="1">IF($A67&lt;&gt;TXT_Zuord,"",IF(ISBLANK($B67),"Keine Res_Id",SUMIFS(INDIRECT(CONCATENATE(ADDRESS(ZuordFirstRow,(ZuordFirstTiColumnNr+MATCH(AX$1,AllZuordWochStart,0)-1),,,"Zuordnung_Ressourcen"),":",ADDRESS(ZuordLastRow,(ZuordFirstTiColumnNr+MATCH(AX$1,AllZuordWochStart,0)-1)))),AllZuordResId,$B67)))</f>
        <v>0</v>
      </c>
      <c r="AY67" s="87" cm="1">
        <f t="array" aca="1" ref="AY67" ca="1">IF($A67&lt;&gt;TXT_Zuord,"",IF(ISBLANK($B67),"Keine Res_Id",SUMIFS(INDIRECT(CONCATENATE(ADDRESS(ZuordFirstRow,(ZuordFirstTiColumnNr+MATCH(AY$1,AllZuordWochStart,0)-1),,,"Zuordnung_Ressourcen"),":",ADDRESS(ZuordLastRow,(ZuordFirstTiColumnNr+MATCH(AY$1,AllZuordWochStart,0)-1)))),AllZuordResId,$B67)))</f>
        <v>0</v>
      </c>
      <c r="AZ67" s="87" cm="1">
        <f t="array" aca="1" ref="AZ67" ca="1">IF($A67&lt;&gt;TXT_Zuord,"",IF(ISBLANK($B67),"Keine Res_Id",SUMIFS(INDIRECT(CONCATENATE(ADDRESS(ZuordFirstRow,(ZuordFirstTiColumnNr+MATCH(AZ$1,AllZuordWochStart,0)-1),,,"Zuordnung_Ressourcen"),":",ADDRESS(ZuordLastRow,(ZuordFirstTiColumnNr+MATCH(AZ$1,AllZuordWochStart,0)-1)))),AllZuordResId,$B67)))</f>
        <v>0</v>
      </c>
      <c r="BA67" s="87" cm="1">
        <f t="array" aca="1" ref="BA67" ca="1">IF($A67&lt;&gt;TXT_Zuord,"",IF(ISBLANK($B67),"Keine Res_Id",SUMIFS(INDIRECT(CONCATENATE(ADDRESS(ZuordFirstRow,(ZuordFirstTiColumnNr+MATCH(BA$1,AllZuordWochStart,0)-1),,,"Zuordnung_Ressourcen"),":",ADDRESS(ZuordLastRow,(ZuordFirstTiColumnNr+MATCH(BA$1,AllZuordWochStart,0)-1)))),AllZuordResId,$B67)))</f>
        <v>0</v>
      </c>
      <c r="BB67" s="87" cm="1">
        <f t="array" aca="1" ref="BB67" ca="1">IF($A67&lt;&gt;TXT_Zuord,"",IF(ISBLANK($B67),"Keine Res_Id",SUMIFS(INDIRECT(CONCATENATE(ADDRESS(ZuordFirstRow,(ZuordFirstTiColumnNr+MATCH(BB$1,AllZuordWochStart,0)-1),,,"Zuordnung_Ressourcen"),":",ADDRESS(ZuordLastRow,(ZuordFirstTiColumnNr+MATCH(BB$1,AllZuordWochStart,0)-1)))),AllZuordResId,$B67)))</f>
        <v>0</v>
      </c>
      <c r="BC67" s="87" cm="1">
        <f t="array" aca="1" ref="BC67" ca="1">IF($A67&lt;&gt;TXT_Zuord,"",IF(ISBLANK($B67),"Keine Res_Id",SUMIFS(INDIRECT(CONCATENATE(ADDRESS(ZuordFirstRow,(ZuordFirstTiColumnNr+MATCH(BC$1,AllZuordWochStart,0)-1),,,"Zuordnung_Ressourcen"),":",ADDRESS(ZuordLastRow,(ZuordFirstTiColumnNr+MATCH(BC$1,AllZuordWochStart,0)-1)))),AllZuordResId,$B67)))</f>
        <v>0</v>
      </c>
      <c r="BD67" s="87" cm="1">
        <f t="array" aca="1" ref="BD67" ca="1">IF($A67&lt;&gt;TXT_Zuord,"",IF(ISBLANK($B67),"Keine Res_Id",SUMIFS(INDIRECT(CONCATENATE(ADDRESS(ZuordFirstRow,(ZuordFirstTiColumnNr+MATCH(BD$1,AllZuordWochStart,0)-1),,,"Zuordnung_Ressourcen"),":",ADDRESS(ZuordLastRow,(ZuordFirstTiColumnNr+MATCH(BD$1,AllZuordWochStart,0)-1)))),AllZuordResId,$B67)))</f>
        <v>0</v>
      </c>
      <c r="BE67" s="87" cm="1">
        <f t="array" aca="1" ref="BE67" ca="1">IF($A67&lt;&gt;TXT_Zuord,"",IF(ISBLANK($B67),"Keine Res_Id",SUMIFS(INDIRECT(CONCATENATE(ADDRESS(ZuordFirstRow,(ZuordFirstTiColumnNr+MATCH(BE$1,AllZuordWochStart,0)-1),,,"Zuordnung_Ressourcen"),":",ADDRESS(ZuordLastRow,(ZuordFirstTiColumnNr+MATCH(BE$1,AllZuordWochStart,0)-1)))),AllZuordResId,$B67)))</f>
        <v>0</v>
      </c>
      <c r="BF67" s="87" cm="1">
        <f t="array" aca="1" ref="BF67" ca="1">IF($A67&lt;&gt;TXT_Zuord,"",IF(ISBLANK($B67),"Keine Res_Id",SUMIFS(INDIRECT(CONCATENATE(ADDRESS(ZuordFirstRow,(ZuordFirstTiColumnNr+MATCH(BF$1,AllZuordWochStart,0)-1),,,"Zuordnung_Ressourcen"),":",ADDRESS(ZuordLastRow,(ZuordFirstTiColumnNr+MATCH(BF$1,AllZuordWochStart,0)-1)))),AllZuordResId,$B67)))</f>
        <v>0</v>
      </c>
      <c r="BG67" s="87" cm="1">
        <f t="array" aca="1" ref="BG67" ca="1">IF($A67&lt;&gt;TXT_Zuord,"",IF(ISBLANK($B67),"Keine Res_Id",SUMIFS(INDIRECT(CONCATENATE(ADDRESS(ZuordFirstRow,(ZuordFirstTiColumnNr+MATCH(BG$1,AllZuordWochStart,0)-1),,,"Zuordnung_Ressourcen"),":",ADDRESS(ZuordLastRow,(ZuordFirstTiColumnNr+MATCH(BG$1,AllZuordWochStart,0)-1)))),AllZuordResId,$B67)))</f>
        <v>0</v>
      </c>
      <c r="BH67" s="87" cm="1">
        <f t="array" aca="1" ref="BH67" ca="1">IF($A67&lt;&gt;TXT_Zuord,"",IF(ISBLANK($B67),"Keine Res_Id",SUMIFS(INDIRECT(CONCATENATE(ADDRESS(ZuordFirstRow,(ZuordFirstTiColumnNr+MATCH(BH$1,AllZuordWochStart,0)-1),,,"Zuordnung_Ressourcen"),":",ADDRESS(ZuordLastRow,(ZuordFirstTiColumnNr+MATCH(BH$1,AllZuordWochStart,0)-1)))),AllZuordResId,$B67)))</f>
        <v>0</v>
      </c>
      <c r="BI67" s="87" cm="1">
        <f t="array" aca="1" ref="BI67" ca="1">IF($A67&lt;&gt;TXT_Zuord,"",IF(ISBLANK($B67),"Keine Res_Id",SUMIFS(INDIRECT(CONCATENATE(ADDRESS(ZuordFirstRow,(ZuordFirstTiColumnNr+MATCH(BI$1,AllZuordWochStart,0)-1),,,"Zuordnung_Ressourcen"),":",ADDRESS(ZuordLastRow,(ZuordFirstTiColumnNr+MATCH(BI$1,AllZuordWochStart,0)-1)))),AllZuordResId,$B67)))</f>
        <v>0</v>
      </c>
      <c r="BJ67" s="87" cm="1">
        <f t="array" aca="1" ref="BJ67" ca="1">IF($A67&lt;&gt;TXT_Zuord,"",IF(ISBLANK($B67),"Keine Res_Id",SUMIFS(INDIRECT(CONCATENATE(ADDRESS(ZuordFirstRow,(ZuordFirstTiColumnNr+MATCH(BJ$1,AllZuordWochStart,0)-1),,,"Zuordnung_Ressourcen"),":",ADDRESS(ZuordLastRow,(ZuordFirstTiColumnNr+MATCH(BJ$1,AllZuordWochStart,0)-1)))),AllZuordResId,$B67)))</f>
        <v>0</v>
      </c>
      <c r="BK67" s="87" cm="1">
        <f t="array" aca="1" ref="BK67" ca="1">IF($A67&lt;&gt;TXT_Zuord,"",IF(ISBLANK($B67),"Keine Res_Id",SUMIFS(INDIRECT(CONCATENATE(ADDRESS(ZuordFirstRow,(ZuordFirstTiColumnNr+MATCH(BK$1,AllZuordWochStart,0)-1),,,"Zuordnung_Ressourcen"),":",ADDRESS(ZuordLastRow,(ZuordFirstTiColumnNr+MATCH(BK$1,AllZuordWochStart,0)-1)))),AllZuordResId,$B67)))</f>
        <v>0</v>
      </c>
      <c r="BL67" s="87" cm="1">
        <f t="array" aca="1" ref="BL67" ca="1">IF($A67&lt;&gt;TXT_Zuord,"",IF(ISBLANK($B67),"Keine Res_Id",SUMIFS(INDIRECT(CONCATENATE(ADDRESS(ZuordFirstRow,(ZuordFirstTiColumnNr+MATCH(BL$1,AllZuordWochStart,0)-1),,,"Zuordnung_Ressourcen"),":",ADDRESS(ZuordLastRow,(ZuordFirstTiColumnNr+MATCH(BL$1,AllZuordWochStart,0)-1)))),AllZuordResId,$B67)))</f>
        <v>0</v>
      </c>
      <c r="BM67" s="87" cm="1">
        <f t="array" aca="1" ref="BM67" ca="1">IF($A67&lt;&gt;TXT_Zuord,"",IF(ISBLANK($B67),"Keine Res_Id",SUMIFS(INDIRECT(CONCATENATE(ADDRESS(ZuordFirstRow,(ZuordFirstTiColumnNr+MATCH(BM$1,AllZuordWochStart,0)-1),,,"Zuordnung_Ressourcen"),":",ADDRESS(ZuordLastRow,(ZuordFirstTiColumnNr+MATCH(BM$1,AllZuordWochStart,0)-1)))),AllZuordResId,$B67)))</f>
        <v>0</v>
      </c>
      <c r="BN67" s="87" cm="1">
        <f t="array" aca="1" ref="BN67" ca="1">IF($A67&lt;&gt;TXT_Zuord,"",IF(ISBLANK($B67),"Keine Res_Id",SUMIFS(INDIRECT(CONCATENATE(ADDRESS(ZuordFirstRow,(ZuordFirstTiColumnNr+MATCH(BN$1,AllZuordWochStart,0)-1),,,"Zuordnung_Ressourcen"),":",ADDRESS(ZuordLastRow,(ZuordFirstTiColumnNr+MATCH(BN$1,AllZuordWochStart,0)-1)))),AllZuordResId,$B67)))</f>
        <v>0</v>
      </c>
      <c r="BO67" s="87" cm="1">
        <f t="array" aca="1" ref="BO67" ca="1">IF($A67&lt;&gt;TXT_Zuord,"",IF(ISBLANK($B67),"Keine Res_Id",SUMIFS(INDIRECT(CONCATENATE(ADDRESS(ZuordFirstRow,(ZuordFirstTiColumnNr+MATCH(BO$1,AllZuordWochStart,0)-1),,,"Zuordnung_Ressourcen"),":",ADDRESS(ZuordLastRow,(ZuordFirstTiColumnNr+MATCH(BO$1,AllZuordWochStart,0)-1)))),AllZuordResId,$B67)))</f>
        <v>0</v>
      </c>
      <c r="BP67" s="87" cm="1">
        <f t="array" aca="1" ref="BP67" ca="1">IF($A67&lt;&gt;TXT_Zuord,"",IF(ISBLANK($B67),"Keine Res_Id",SUMIFS(INDIRECT(CONCATENATE(ADDRESS(ZuordFirstRow,(ZuordFirstTiColumnNr+MATCH(BP$1,AllZuordWochStart,0)-1),,,"Zuordnung_Ressourcen"),":",ADDRESS(ZuordLastRow,(ZuordFirstTiColumnNr+MATCH(BP$1,AllZuordWochStart,0)-1)))),AllZuordResId,$B67)))</f>
        <v>0</v>
      </c>
      <c r="BQ67" s="87" cm="1">
        <f t="array" aca="1" ref="BQ67" ca="1">IF($A67&lt;&gt;TXT_Zuord,"",IF(ISBLANK($B67),"Keine Res_Id",SUMIFS(INDIRECT(CONCATENATE(ADDRESS(ZuordFirstRow,(ZuordFirstTiColumnNr+MATCH(BQ$1,AllZuordWochStart,0)-1),,,"Zuordnung_Ressourcen"),":",ADDRESS(ZuordLastRow,(ZuordFirstTiColumnNr+MATCH(BQ$1,AllZuordWochStart,0)-1)))),AllZuordResId,$B67)))</f>
        <v>0</v>
      </c>
      <c r="BR67" s="87" cm="1">
        <f t="array" aca="1" ref="BR67" ca="1">IF($A67&lt;&gt;TXT_Zuord,"",IF(ISBLANK($B67),"Keine Res_Id",SUMIFS(INDIRECT(CONCATENATE(ADDRESS(ZuordFirstRow,(ZuordFirstTiColumnNr+MATCH(BR$1,AllZuordWochStart,0)-1),,,"Zuordnung_Ressourcen"),":",ADDRESS(ZuordLastRow,(ZuordFirstTiColumnNr+MATCH(BR$1,AllZuordWochStart,0)-1)))),AllZuordResId,$B67)))</f>
        <v>0</v>
      </c>
      <c r="BS67" s="87" cm="1">
        <f t="array" aca="1" ref="BS67" ca="1">IF($A67&lt;&gt;TXT_Zuord,"",IF(ISBLANK($B67),"Keine Res_Id",SUMIFS(INDIRECT(CONCATENATE(ADDRESS(ZuordFirstRow,(ZuordFirstTiColumnNr+MATCH(BS$1,AllZuordWochStart,0)-1),,,"Zuordnung_Ressourcen"),":",ADDRESS(ZuordLastRow,(ZuordFirstTiColumnNr+MATCH(BS$1,AllZuordWochStart,0)-1)))),AllZuordResId,$B67)))</f>
        <v>0</v>
      </c>
      <c r="BT67" s="87" cm="1">
        <f t="array" aca="1" ref="BT67" ca="1">IF($A67&lt;&gt;TXT_Zuord,"",IF(ISBLANK($B67),"Keine Res_Id",SUMIFS(INDIRECT(CONCATENATE(ADDRESS(ZuordFirstRow,(ZuordFirstTiColumnNr+MATCH(BT$1,AllZuordWochStart,0)-1),,,"Zuordnung_Ressourcen"),":",ADDRESS(ZuordLastRow,(ZuordFirstTiColumnNr+MATCH(BT$1,AllZuordWochStart,0)-1)))),AllZuordResId,$B67)))</f>
        <v>0</v>
      </c>
      <c r="BU67" s="87" cm="1">
        <f t="array" aca="1" ref="BU67" ca="1">IF($A67&lt;&gt;TXT_Zuord,"",IF(ISBLANK($B67),"Keine Res_Id",SUMIFS(INDIRECT(CONCATENATE(ADDRESS(ZuordFirstRow,(ZuordFirstTiColumnNr+MATCH(BU$1,AllZuordWochStart,0)-1),,,"Zuordnung_Ressourcen"),":",ADDRESS(ZuordLastRow,(ZuordFirstTiColumnNr+MATCH(BU$1,AllZuordWochStart,0)-1)))),AllZuordResId,$B67)))</f>
        <v>0</v>
      </c>
      <c r="BV67" s="87" cm="1">
        <f t="array" aca="1" ref="BV67" ca="1">IF($A67&lt;&gt;TXT_Zuord,"",IF(ISBLANK($B67),"Keine Res_Id",SUMIFS(INDIRECT(CONCATENATE(ADDRESS(ZuordFirstRow,(ZuordFirstTiColumnNr+MATCH(BV$1,AllZuordWochStart,0)-1),,,"Zuordnung_Ressourcen"),":",ADDRESS(ZuordLastRow,(ZuordFirstTiColumnNr+MATCH(BV$1,AllZuordWochStart,0)-1)))),AllZuordResId,$B67)))</f>
        <v>0</v>
      </c>
      <c r="BW67" s="87" cm="1">
        <f t="array" aca="1" ref="BW67" ca="1">IF($A67&lt;&gt;TXT_Zuord,"",IF(ISBLANK($B67),"Keine Res_Id",SUMIFS(INDIRECT(CONCATENATE(ADDRESS(ZuordFirstRow,(ZuordFirstTiColumnNr+MATCH(BW$1,AllZuordWochStart,0)-1),,,"Zuordnung_Ressourcen"),":",ADDRESS(ZuordLastRow,(ZuordFirstTiColumnNr+MATCH(BW$1,AllZuordWochStart,0)-1)))),AllZuordResId,$B67)))</f>
        <v>0</v>
      </c>
      <c r="BX67" s="87" cm="1">
        <f t="array" aca="1" ref="BX67" ca="1">IF($A67&lt;&gt;TXT_Zuord,"",IF(ISBLANK($B67),"Keine Res_Id",SUMIFS(INDIRECT(CONCATENATE(ADDRESS(ZuordFirstRow,(ZuordFirstTiColumnNr+MATCH(BX$1,AllZuordWochStart,0)-1),,,"Zuordnung_Ressourcen"),":",ADDRESS(ZuordLastRow,(ZuordFirstTiColumnNr+MATCH(BX$1,AllZuordWochStart,0)-1)))),AllZuordResId,$B67)))</f>
        <v>0</v>
      </c>
      <c r="BY67" s="87" cm="1">
        <f t="array" aca="1" ref="BY67" ca="1">IF($A67&lt;&gt;TXT_Zuord,"",IF(ISBLANK($B67),"Keine Res_Id",SUMIFS(INDIRECT(CONCATENATE(ADDRESS(ZuordFirstRow,(ZuordFirstTiColumnNr+MATCH(BY$1,AllZuordWochStart,0)-1),,,"Zuordnung_Ressourcen"),":",ADDRESS(ZuordLastRow,(ZuordFirstTiColumnNr+MATCH(BY$1,AllZuordWochStart,0)-1)))),AllZuordResId,$B67)))</f>
        <v>0</v>
      </c>
      <c r="BZ67" s="87" cm="1">
        <f t="array" aca="1" ref="BZ67" ca="1">IF($A67&lt;&gt;TXT_Zuord,"",IF(ISBLANK($B67),"Keine Res_Id",SUMIFS(INDIRECT(CONCATENATE(ADDRESS(ZuordFirstRow,(ZuordFirstTiColumnNr+MATCH(BZ$1,AllZuordWochStart,0)-1),,,"Zuordnung_Ressourcen"),":",ADDRESS(ZuordLastRow,(ZuordFirstTiColumnNr+MATCH(BZ$1,AllZuordWochStart,0)-1)))),AllZuordResId,$B67)))</f>
        <v>0</v>
      </c>
      <c r="CA67" s="87" cm="1">
        <f t="array" aca="1" ref="CA67" ca="1">IF($A67&lt;&gt;TXT_Zuord,"",IF(ISBLANK($B67),"Keine Res_Id",SUMIFS(INDIRECT(CONCATENATE(ADDRESS(ZuordFirstRow,(ZuordFirstTiColumnNr+MATCH(CA$1,AllZuordWochStart,0)-1),,,"Zuordnung_Ressourcen"),":",ADDRESS(ZuordLastRow,(ZuordFirstTiColumnNr+MATCH(CA$1,AllZuordWochStart,0)-1)))),AllZuordResId,$B67)))</f>
        <v>0</v>
      </c>
      <c r="CB67" s="87" cm="1">
        <f t="array" aca="1" ref="CB67" ca="1">IF($A67&lt;&gt;TXT_Zuord,"",IF(ISBLANK($B67),"Keine Res_Id",SUMIFS(INDIRECT(CONCATENATE(ADDRESS(ZuordFirstRow,(ZuordFirstTiColumnNr+MATCH(CB$1,AllZuordWochStart,0)-1),,,"Zuordnung_Ressourcen"),":",ADDRESS(ZuordLastRow,(ZuordFirstTiColumnNr+MATCH(CB$1,AllZuordWochStart,0)-1)))),AllZuordResId,$B67)))</f>
        <v>0</v>
      </c>
      <c r="CC67" s="87" cm="1">
        <f t="array" aca="1" ref="CC67" ca="1">IF($A67&lt;&gt;TXT_Zuord,"",IF(ISBLANK($B67),"Keine Res_Id",SUMIFS(INDIRECT(CONCATENATE(ADDRESS(ZuordFirstRow,(ZuordFirstTiColumnNr+MATCH(CC$1,AllZuordWochStart,0)-1),,,"Zuordnung_Ressourcen"),":",ADDRESS(ZuordLastRow,(ZuordFirstTiColumnNr+MATCH(CC$1,AllZuordWochStart,0)-1)))),AllZuordResId,$B67)))</f>
        <v>0</v>
      </c>
      <c r="CD67" s="87" cm="1">
        <f t="array" aca="1" ref="CD67" ca="1">IF($A67&lt;&gt;TXT_Zuord,"",IF(ISBLANK($B67),"Keine Res_Id",SUMIFS(INDIRECT(CONCATENATE(ADDRESS(ZuordFirstRow,(ZuordFirstTiColumnNr+MATCH(CD$1,AllZuordWochStart,0)-1),,,"Zuordnung_Ressourcen"),":",ADDRESS(ZuordLastRow,(ZuordFirstTiColumnNr+MATCH(CD$1,AllZuordWochStart,0)-1)))),AllZuordResId,$B67)))</f>
        <v>0</v>
      </c>
      <c r="CE67" s="87" cm="1">
        <f t="array" aca="1" ref="CE67" ca="1">IF($A67&lt;&gt;TXT_Zuord,"",IF(ISBLANK($B67),"Keine Res_Id",SUMIFS(INDIRECT(CONCATENATE(ADDRESS(ZuordFirstRow,(ZuordFirstTiColumnNr+MATCH(CE$1,AllZuordWochStart,0)-1),,,"Zuordnung_Ressourcen"),":",ADDRESS(ZuordLastRow,(ZuordFirstTiColumnNr+MATCH(CE$1,AllZuordWochStart,0)-1)))),AllZuordResId,$B67)))</f>
        <v>0</v>
      </c>
      <c r="CF67" s="87" cm="1">
        <f t="array" aca="1" ref="CF67" ca="1">IF($A67&lt;&gt;TXT_Zuord,"",IF(ISBLANK($B67),"Keine Res_Id",SUMIFS(INDIRECT(CONCATENATE(ADDRESS(ZuordFirstRow,(ZuordFirstTiColumnNr+MATCH(CF$1,AllZuordWochStart,0)-1),,,"Zuordnung_Ressourcen"),":",ADDRESS(ZuordLastRow,(ZuordFirstTiColumnNr+MATCH(CF$1,AllZuordWochStart,0)-1)))),AllZuordResId,$B67)))</f>
        <v>0</v>
      </c>
      <c r="CG67" s="87" cm="1">
        <f t="array" aca="1" ref="CG67" ca="1">IF($A67&lt;&gt;TXT_Zuord,"",IF(ISBLANK($B67),"Keine Res_Id",SUMIFS(INDIRECT(CONCATENATE(ADDRESS(ZuordFirstRow,(ZuordFirstTiColumnNr+MATCH(CG$1,AllZuordWochStart,0)-1),,,"Zuordnung_Ressourcen"),":",ADDRESS(ZuordLastRow,(ZuordFirstTiColumnNr+MATCH(CG$1,AllZuordWochStart,0)-1)))),AllZuordResId,$B67)))</f>
        <v>0</v>
      </c>
      <c r="CH67" s="87" cm="1">
        <f t="array" aca="1" ref="CH67" ca="1">IF($A67&lt;&gt;TXT_Zuord,"",IF(ISBLANK($B67),"Keine Res_Id",SUMIFS(INDIRECT(CONCATENATE(ADDRESS(ZuordFirstRow,(ZuordFirstTiColumnNr+MATCH(CH$1,AllZuordWochStart,0)-1),,,"Zuordnung_Ressourcen"),":",ADDRESS(ZuordLastRow,(ZuordFirstTiColumnNr+MATCH(CH$1,AllZuordWochStart,0)-1)))),AllZuordResId,$B67)))</f>
        <v>0</v>
      </c>
      <c r="CI67" s="87" cm="1">
        <f t="array" aca="1" ref="CI67" ca="1">IF($A67&lt;&gt;TXT_Zuord,"",IF(ISBLANK($B67),"Keine Res_Id",SUMIFS(INDIRECT(CONCATENATE(ADDRESS(ZuordFirstRow,(ZuordFirstTiColumnNr+MATCH(CI$1,AllZuordWochStart,0)-1),,,"Zuordnung_Ressourcen"),":",ADDRESS(ZuordLastRow,(ZuordFirstTiColumnNr+MATCH(CI$1,AllZuordWochStart,0)-1)))),AllZuordResId,$B67)))</f>
        <v>0</v>
      </c>
      <c r="CJ67" s="87" cm="1">
        <f t="array" aca="1" ref="CJ67" ca="1">IF($A67&lt;&gt;TXT_Zuord,"",IF(ISBLANK($B67),"Keine Res_Id",SUMIFS(INDIRECT(CONCATENATE(ADDRESS(ZuordFirstRow,(ZuordFirstTiColumnNr+MATCH(CJ$1,AllZuordWochStart,0)-1),,,"Zuordnung_Ressourcen"),":",ADDRESS(ZuordLastRow,(ZuordFirstTiColumnNr+MATCH(CJ$1,AllZuordWochStart,0)-1)))),AllZuordResId,$B67)))</f>
        <v>0</v>
      </c>
      <c r="CK67" s="87" cm="1">
        <f t="array" aca="1" ref="CK67" ca="1">IF($A67&lt;&gt;TXT_Zuord,"",IF(ISBLANK($B67),"Keine Res_Id",SUMIFS(INDIRECT(CONCATENATE(ADDRESS(ZuordFirstRow,(ZuordFirstTiColumnNr+MATCH(CK$1,AllZuordWochStart,0)-1),,,"Zuordnung_Ressourcen"),":",ADDRESS(ZuordLastRow,(ZuordFirstTiColumnNr+MATCH(CK$1,AllZuordWochStart,0)-1)))),AllZuordResId,$B67)))</f>
        <v>0</v>
      </c>
      <c r="CL67" s="87" cm="1">
        <f t="array" aca="1" ref="CL67" ca="1">IF($A67&lt;&gt;TXT_Zuord,"",IF(ISBLANK($B67),"Keine Res_Id",SUMIFS(INDIRECT(CONCATENATE(ADDRESS(ZuordFirstRow,(ZuordFirstTiColumnNr+MATCH(CL$1,AllZuordWochStart,0)-1),,,"Zuordnung_Ressourcen"),":",ADDRESS(ZuordLastRow,(ZuordFirstTiColumnNr+MATCH(CL$1,AllZuordWochStart,0)-1)))),AllZuordResId,$B67)))</f>
        <v>0</v>
      </c>
      <c r="CM67" s="87" cm="1">
        <f t="array" aca="1" ref="CM67" ca="1">IF($A67&lt;&gt;TXT_Zuord,"",IF(ISBLANK($B67),"Keine Res_Id",SUMIFS(INDIRECT(CONCATENATE(ADDRESS(ZuordFirstRow,(ZuordFirstTiColumnNr+MATCH(CM$1,AllZuordWochStart,0)-1),,,"Zuordnung_Ressourcen"),":",ADDRESS(ZuordLastRow,(ZuordFirstTiColumnNr+MATCH(CM$1,AllZuordWochStart,0)-1)))),AllZuordResId,$B67)))</f>
        <v>0</v>
      </c>
      <c r="CN67" s="87" cm="1">
        <f t="array" aca="1" ref="CN67" ca="1">IF($A67&lt;&gt;TXT_Zuord,"",IF(ISBLANK($B67),"Keine Res_Id",SUMIFS(INDIRECT(CONCATENATE(ADDRESS(ZuordFirstRow,(ZuordFirstTiColumnNr+MATCH(CN$1,AllZuordWochStart,0)-1),,,"Zuordnung_Ressourcen"),":",ADDRESS(ZuordLastRow,(ZuordFirstTiColumnNr+MATCH(CN$1,AllZuordWochStart,0)-1)))),AllZuordResId,$B67)))</f>
        <v>0</v>
      </c>
      <c r="CO67" s="87" cm="1">
        <f t="array" aca="1" ref="CO67" ca="1">IF($A67&lt;&gt;TXT_Zuord,"",IF(ISBLANK($B67),"Keine Res_Id",SUMIFS(INDIRECT(CONCATENATE(ADDRESS(ZuordFirstRow,(ZuordFirstTiColumnNr+MATCH(CO$1,AllZuordWochStart,0)-1),,,"Zuordnung_Ressourcen"),":",ADDRESS(ZuordLastRow,(ZuordFirstTiColumnNr+MATCH(CO$1,AllZuordWochStart,0)-1)))),AllZuordResId,$B67)))</f>
        <v>0</v>
      </c>
      <c r="CP67" s="87" cm="1">
        <f t="array" aca="1" ref="CP67" ca="1">IF($A67&lt;&gt;TXT_Zuord,"",IF(ISBLANK($B67),"Keine Res_Id",SUMIFS(INDIRECT(CONCATENATE(ADDRESS(ZuordFirstRow,(ZuordFirstTiColumnNr+MATCH(CP$1,AllZuordWochStart,0)-1),,,"Zuordnung_Ressourcen"),":",ADDRESS(ZuordLastRow,(ZuordFirstTiColumnNr+MATCH(CP$1,AllZuordWochStart,0)-1)))),AllZuordResId,$B67)))</f>
        <v>0</v>
      </c>
      <c r="CQ67" s="87" cm="1">
        <f t="array" aca="1" ref="CQ67" ca="1">IF($A67&lt;&gt;TXT_Zuord,"",IF(ISBLANK($B67),"Keine Res_Id",SUMIFS(INDIRECT(CONCATENATE(ADDRESS(ZuordFirstRow,(ZuordFirstTiColumnNr+MATCH(CQ$1,AllZuordWochStart,0)-1),,,"Zuordnung_Ressourcen"),":",ADDRESS(ZuordLastRow,(ZuordFirstTiColumnNr+MATCH(CQ$1,AllZuordWochStart,0)-1)))),AllZuordResId,$B67)))</f>
        <v>0</v>
      </c>
      <c r="CR67" s="87" cm="1">
        <f t="array" aca="1" ref="CR67" ca="1">IF($A67&lt;&gt;TXT_Zuord,"",IF(ISBLANK($B67),"Keine Res_Id",SUMIFS(INDIRECT(CONCATENATE(ADDRESS(ZuordFirstRow,(ZuordFirstTiColumnNr+MATCH(CR$1,AllZuordWochStart,0)-1),,,"Zuordnung_Ressourcen"),":",ADDRESS(ZuordLastRow,(ZuordFirstTiColumnNr+MATCH(CR$1,AllZuordWochStart,0)-1)))),AllZuordResId,$B67)))</f>
        <v>0</v>
      </c>
      <c r="CS67" s="87" cm="1">
        <f t="array" aca="1" ref="CS67" ca="1">IF($A67&lt;&gt;TXT_Zuord,"",IF(ISBLANK($B67),"Keine Res_Id",SUMIFS(INDIRECT(CONCATENATE(ADDRESS(ZuordFirstRow,(ZuordFirstTiColumnNr+MATCH(CS$1,AllZuordWochStart,0)-1),,,"Zuordnung_Ressourcen"),":",ADDRESS(ZuordLastRow,(ZuordFirstTiColumnNr+MATCH(CS$1,AllZuordWochStart,0)-1)))),AllZuordResId,$B67)))</f>
        <v>0</v>
      </c>
      <c r="CT67" s="87" cm="1">
        <f t="array" aca="1" ref="CT67" ca="1">IF($A67&lt;&gt;TXT_Zuord,"",IF(ISBLANK($B67),"Keine Res_Id",SUMIFS(INDIRECT(CONCATENATE(ADDRESS(ZuordFirstRow,(ZuordFirstTiColumnNr+MATCH(CT$1,AllZuordWochStart,0)-1),,,"Zuordnung_Ressourcen"),":",ADDRESS(ZuordLastRow,(ZuordFirstTiColumnNr+MATCH(CT$1,AllZuordWochStart,0)-1)))),AllZuordResId,$B67)))</f>
        <v>0</v>
      </c>
      <c r="CU67" s="87" cm="1">
        <f t="array" aca="1" ref="CU67" ca="1">IF($A67&lt;&gt;TXT_Zuord,"",IF(ISBLANK($B67),"Keine Res_Id",SUMIFS(INDIRECT(CONCATENATE(ADDRESS(ZuordFirstRow,(ZuordFirstTiColumnNr+MATCH(CU$1,AllZuordWochStart,0)-1),,,"Zuordnung_Ressourcen"),":",ADDRESS(ZuordLastRow,(ZuordFirstTiColumnNr+MATCH(CU$1,AllZuordWochStart,0)-1)))),AllZuordResId,$B67)))</f>
        <v>0</v>
      </c>
      <c r="CV67" s="87" cm="1">
        <f t="array" aca="1" ref="CV67" ca="1">IF($A67&lt;&gt;TXT_Zuord,"",IF(ISBLANK($B67),"Keine Res_Id",SUMIFS(INDIRECT(CONCATENATE(ADDRESS(ZuordFirstRow,(ZuordFirstTiColumnNr+MATCH(CV$1,AllZuordWochStart,0)-1),,,"Zuordnung_Ressourcen"),":",ADDRESS(ZuordLastRow,(ZuordFirstTiColumnNr+MATCH(CV$1,AllZuordWochStart,0)-1)))),AllZuordResId,$B67)))</f>
        <v>0</v>
      </c>
      <c r="CW67" s="87" cm="1">
        <f t="array" aca="1" ref="CW67" ca="1">IF($A67&lt;&gt;TXT_Zuord,"",IF(ISBLANK($B67),"Keine Res_Id",SUMIFS(INDIRECT(CONCATENATE(ADDRESS(ZuordFirstRow,(ZuordFirstTiColumnNr+MATCH(CW$1,AllZuordWochStart,0)-1),,,"Zuordnung_Ressourcen"),":",ADDRESS(ZuordLastRow,(ZuordFirstTiColumnNr+MATCH(CW$1,AllZuordWochStart,0)-1)))),AllZuordResId,$B67)))</f>
        <v>0</v>
      </c>
      <c r="CX67" s="87" cm="1">
        <f t="array" aca="1" ref="CX67" ca="1">IF($A67&lt;&gt;TXT_Zuord,"",IF(ISBLANK($B67),"Keine Res_Id",SUMIFS(INDIRECT(CONCATENATE(ADDRESS(ZuordFirstRow,(ZuordFirstTiColumnNr+MATCH(CX$1,AllZuordWochStart,0)-1),,,"Zuordnung_Ressourcen"),":",ADDRESS(ZuordLastRow,(ZuordFirstTiColumnNr+MATCH(CX$1,AllZuordWochStart,0)-1)))),AllZuordResId,$B67)))</f>
        <v>0</v>
      </c>
      <c r="CY67" s="87" cm="1">
        <f t="array" aca="1" ref="CY67" ca="1">IF($A67&lt;&gt;TXT_Zuord,"",IF(ISBLANK($B67),"Keine Res_Id",SUMIFS(INDIRECT(CONCATENATE(ADDRESS(ZuordFirstRow,(ZuordFirstTiColumnNr+MATCH(CY$1,AllZuordWochStart,0)-1),,,"Zuordnung_Ressourcen"),":",ADDRESS(ZuordLastRow,(ZuordFirstTiColumnNr+MATCH(CY$1,AllZuordWochStart,0)-1)))),AllZuordResId,$B67)))</f>
        <v>0</v>
      </c>
      <c r="CZ67" s="87" cm="1">
        <f t="array" aca="1" ref="CZ67" ca="1">IF($A67&lt;&gt;TXT_Zuord,"",IF(ISBLANK($B67),"Keine Res_Id",SUMIFS(INDIRECT(CONCATENATE(ADDRESS(ZuordFirstRow,(ZuordFirstTiColumnNr+MATCH(CZ$1,AllZuordWochStart,0)-1),,,"Zuordnung_Ressourcen"),":",ADDRESS(ZuordLastRow,(ZuordFirstTiColumnNr+MATCH(CZ$1,AllZuordWochStart,0)-1)))),AllZuordResId,$B67)))</f>
        <v>0</v>
      </c>
      <c r="DA67" s="87" cm="1">
        <f t="array" aca="1" ref="DA67" ca="1">IF($A67&lt;&gt;TXT_Zuord,"",IF(ISBLANK($B67),"Keine Res_Id",SUMIFS(INDIRECT(CONCATENATE(ADDRESS(ZuordFirstRow,(ZuordFirstTiColumnNr+MATCH(DA$1,AllZuordWochStart,0)-1),,,"Zuordnung_Ressourcen"),":",ADDRESS(ZuordLastRow,(ZuordFirstTiColumnNr+MATCH(DA$1,AllZuordWochStart,0)-1)))),AllZuordResId,$B67)))</f>
        <v>0</v>
      </c>
      <c r="DB67" s="87" cm="1">
        <f t="array" aca="1" ref="DB67" ca="1">IF($A67&lt;&gt;TXT_Zuord,"",IF(ISBLANK($B67),"Keine Res_Id",SUMIFS(INDIRECT(CONCATENATE(ADDRESS(ZuordFirstRow,(ZuordFirstTiColumnNr+MATCH(DB$1,AllZuordWochStart,0)-1),,,"Zuordnung_Ressourcen"),":",ADDRESS(ZuordLastRow,(ZuordFirstTiColumnNr+MATCH(DB$1,AllZuordWochStart,0)-1)))),AllZuordResId,$B67)))</f>
        <v>0</v>
      </c>
      <c r="DC67" s="87" cm="1">
        <f t="array" aca="1" ref="DC67" ca="1">IF($A67&lt;&gt;TXT_Zuord,"",IF(ISBLANK($B67),"Keine Res_Id",SUMIFS(INDIRECT(CONCATENATE(ADDRESS(ZuordFirstRow,(ZuordFirstTiColumnNr+MATCH(DC$1,AllZuordWochStart,0)-1),,,"Zuordnung_Ressourcen"),":",ADDRESS(ZuordLastRow,(ZuordFirstTiColumnNr+MATCH(DC$1,AllZuordWochStart,0)-1)))),AllZuordResId,$B67)))</f>
        <v>0</v>
      </c>
      <c r="DD67" s="87" cm="1">
        <f t="array" aca="1" ref="DD67" ca="1">IF($A67&lt;&gt;TXT_Zuord,"",IF(ISBLANK($B67),"Keine Res_Id",SUMIFS(INDIRECT(CONCATENATE(ADDRESS(ZuordFirstRow,(ZuordFirstTiColumnNr+MATCH(DD$1,AllZuordWochStart,0)-1),,,"Zuordnung_Ressourcen"),":",ADDRESS(ZuordLastRow,(ZuordFirstTiColumnNr+MATCH(DD$1,AllZuordWochStart,0)-1)))),AllZuordResId,$B67)))</f>
        <v>0</v>
      </c>
      <c r="DE67" s="87" cm="1">
        <f t="array" aca="1" ref="DE67" ca="1">IF($A67&lt;&gt;TXT_Zuord,"",IF(ISBLANK($B67),"Keine Res_Id",SUMIFS(INDIRECT(CONCATENATE(ADDRESS(ZuordFirstRow,(ZuordFirstTiColumnNr+MATCH(DE$1,AllZuordWochStart,0)-1),,,"Zuordnung_Ressourcen"),":",ADDRESS(ZuordLastRow,(ZuordFirstTiColumnNr+MATCH(DE$1,AllZuordWochStart,0)-1)))),AllZuordResId,$B67)))</f>
        <v>0</v>
      </c>
      <c r="DF67" s="87" cm="1">
        <f t="array" aca="1" ref="DF67" ca="1">IF($A67&lt;&gt;TXT_Zuord,"",IF(ISBLANK($B67),"Keine Res_Id",SUMIFS(INDIRECT(CONCATENATE(ADDRESS(ZuordFirstRow,(ZuordFirstTiColumnNr+MATCH(DF$1,AllZuordWochStart,0)-1),,,"Zuordnung_Ressourcen"),":",ADDRESS(ZuordLastRow,(ZuordFirstTiColumnNr+MATCH(DF$1,AllZuordWochStart,0)-1)))),AllZuordResId,$B67)))</f>
        <v>0</v>
      </c>
      <c r="DG67" s="87" cm="1">
        <f t="array" aca="1" ref="DG67" ca="1">IF($A67&lt;&gt;TXT_Zuord,"",IF(ISBLANK($B67),"Keine Res_Id",SUMIFS(INDIRECT(CONCATENATE(ADDRESS(ZuordFirstRow,(ZuordFirstTiColumnNr+MATCH(DG$1,AllZuordWochStart,0)-1),,,"Zuordnung_Ressourcen"),":",ADDRESS(ZuordLastRow,(ZuordFirstTiColumnNr+MATCH(DG$1,AllZuordWochStart,0)-1)))),AllZuordResId,$B67)))</f>
        <v>0</v>
      </c>
    </row>
    <row r="68" spans="1:111" s="23" customFormat="1" ht="16.5" x14ac:dyDescent="0.3">
      <c r="A68" s="74" t="s">
        <v>100</v>
      </c>
      <c r="B68" s="69"/>
      <c r="C68" s="65"/>
      <c r="D68" s="65"/>
      <c r="E68" s="65"/>
      <c r="F68" s="65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  <c r="DG68" s="69"/>
    </row>
    <row r="69" spans="1:111" s="23" customFormat="1" ht="16.5" x14ac:dyDescent="0.3">
      <c r="A69" s="74" t="s">
        <v>101</v>
      </c>
      <c r="B69" s="87">
        <f>B68</f>
        <v>0</v>
      </c>
      <c r="C69" s="90">
        <f>C68</f>
        <v>0</v>
      </c>
      <c r="D69" s="90">
        <f>D68</f>
        <v>0</v>
      </c>
      <c r="E69" s="90">
        <f>E68</f>
        <v>0</v>
      </c>
      <c r="F69" s="90">
        <f>F68</f>
        <v>0</v>
      </c>
      <c r="G69" s="87" cm="1">
        <f t="array" aca="1" ref="G69" ca="1">IF($A69&lt;&gt;TXT_Zuord,"",IF(ISBLANK($B69),"Keine Res_Id",SUMIFS(INDIRECT(CONCATENATE(ADDRESS(ZuordFirstRow,(ZuordFirstTiColumnNr+MATCH(G$1,AllZuordWochStart,0)-1),,,"Zuordnung_Ressourcen"),":",ADDRESS(ZuordLastRow,(ZuordFirstTiColumnNr+MATCH(G$1,AllZuordWochStart,0)-1)))),AllZuordResId,$B69)))</f>
        <v>0</v>
      </c>
      <c r="H69" s="87" cm="1">
        <f t="array" aca="1" ref="H69" ca="1">IF($A69&lt;&gt;TXT_Zuord,"",IF(ISBLANK($B69),"Keine Res_Id",SUMIFS(INDIRECT(CONCATENATE(ADDRESS(ZuordFirstRow,(ZuordFirstTiColumnNr+MATCH(H$1,AllZuordWochStart,0)-1),,,"Zuordnung_Ressourcen"),":",ADDRESS(ZuordLastRow,(ZuordFirstTiColumnNr+MATCH(H$1,AllZuordWochStart,0)-1)))),AllZuordResId,$B69)))</f>
        <v>0</v>
      </c>
      <c r="I69" s="87" cm="1">
        <f t="array" aca="1" ref="I69" ca="1">IF($A69&lt;&gt;TXT_Zuord,"",IF(ISBLANK($B69),"Keine Res_Id",SUMIFS(INDIRECT(CONCATENATE(ADDRESS(ZuordFirstRow,(ZuordFirstTiColumnNr+MATCH(I$1,AllZuordWochStart,0)-1),,,"Zuordnung_Ressourcen"),":",ADDRESS(ZuordLastRow,(ZuordFirstTiColumnNr+MATCH(I$1,AllZuordWochStart,0)-1)))),AllZuordResId,$B69)))</f>
        <v>0</v>
      </c>
      <c r="J69" s="87" cm="1">
        <f t="array" aca="1" ref="J69" ca="1">IF($A69&lt;&gt;TXT_Zuord,"",IF(ISBLANK($B69),"Keine Res_Id",SUMIFS(INDIRECT(CONCATENATE(ADDRESS(ZuordFirstRow,(ZuordFirstTiColumnNr+MATCH(J$1,AllZuordWochStart,0)-1),,,"Zuordnung_Ressourcen"),":",ADDRESS(ZuordLastRow,(ZuordFirstTiColumnNr+MATCH(J$1,AllZuordWochStart,0)-1)))),AllZuordResId,$B69)))</f>
        <v>0</v>
      </c>
      <c r="K69" s="87" cm="1">
        <f t="array" aca="1" ref="K69" ca="1">IF($A69&lt;&gt;TXT_Zuord,"",IF(ISBLANK($B69),"Keine Res_Id",SUMIFS(INDIRECT(CONCATENATE(ADDRESS(ZuordFirstRow,(ZuordFirstTiColumnNr+MATCH(K$1,AllZuordWochStart,0)-1),,,"Zuordnung_Ressourcen"),":",ADDRESS(ZuordLastRow,(ZuordFirstTiColumnNr+MATCH(K$1,AllZuordWochStart,0)-1)))),AllZuordResId,$B69)))</f>
        <v>0</v>
      </c>
      <c r="L69" s="87" cm="1">
        <f t="array" aca="1" ref="L69" ca="1">IF($A69&lt;&gt;TXT_Zuord,"",IF(ISBLANK($B69),"Keine Res_Id",SUMIFS(INDIRECT(CONCATENATE(ADDRESS(ZuordFirstRow,(ZuordFirstTiColumnNr+MATCH(L$1,AllZuordWochStart,0)-1),,,"Zuordnung_Ressourcen"),":",ADDRESS(ZuordLastRow,(ZuordFirstTiColumnNr+MATCH(L$1,AllZuordWochStart,0)-1)))),AllZuordResId,$B69)))</f>
        <v>0</v>
      </c>
      <c r="M69" s="87" cm="1">
        <f t="array" aca="1" ref="M69" ca="1">IF($A69&lt;&gt;TXT_Zuord,"",IF(ISBLANK($B69),"Keine Res_Id",SUMIFS(INDIRECT(CONCATENATE(ADDRESS(ZuordFirstRow,(ZuordFirstTiColumnNr+MATCH(M$1,AllZuordWochStart,0)-1),,,"Zuordnung_Ressourcen"),":",ADDRESS(ZuordLastRow,(ZuordFirstTiColumnNr+MATCH(M$1,AllZuordWochStart,0)-1)))),AllZuordResId,$B69)))</f>
        <v>0</v>
      </c>
      <c r="N69" s="87" cm="1">
        <f t="array" aca="1" ref="N69" ca="1">IF($A69&lt;&gt;TXT_Zuord,"",IF(ISBLANK($B69),"Keine Res_Id",SUMIFS(INDIRECT(CONCATENATE(ADDRESS(ZuordFirstRow,(ZuordFirstTiColumnNr+MATCH(N$1,AllZuordWochStart,0)-1),,,"Zuordnung_Ressourcen"),":",ADDRESS(ZuordLastRow,(ZuordFirstTiColumnNr+MATCH(N$1,AllZuordWochStart,0)-1)))),AllZuordResId,$B69)))</f>
        <v>0</v>
      </c>
      <c r="O69" s="87" cm="1">
        <f t="array" aca="1" ref="O69" ca="1">IF($A69&lt;&gt;TXT_Zuord,"",IF(ISBLANK($B69),"Keine Res_Id",SUMIFS(INDIRECT(CONCATENATE(ADDRESS(ZuordFirstRow,(ZuordFirstTiColumnNr+MATCH(O$1,AllZuordWochStart,0)-1),,,"Zuordnung_Ressourcen"),":",ADDRESS(ZuordLastRow,(ZuordFirstTiColumnNr+MATCH(O$1,AllZuordWochStart,0)-1)))),AllZuordResId,$B69)))</f>
        <v>0</v>
      </c>
      <c r="P69" s="87" cm="1">
        <f t="array" aca="1" ref="P69" ca="1">IF($A69&lt;&gt;TXT_Zuord,"",IF(ISBLANK($B69),"Keine Res_Id",SUMIFS(INDIRECT(CONCATENATE(ADDRESS(ZuordFirstRow,(ZuordFirstTiColumnNr+MATCH(P$1,AllZuordWochStart,0)-1),,,"Zuordnung_Ressourcen"),":",ADDRESS(ZuordLastRow,(ZuordFirstTiColumnNr+MATCH(P$1,AllZuordWochStart,0)-1)))),AllZuordResId,$B69)))</f>
        <v>0</v>
      </c>
      <c r="Q69" s="87" cm="1">
        <f t="array" aca="1" ref="Q69" ca="1">IF($A69&lt;&gt;TXT_Zuord,"",IF(ISBLANK($B69),"Keine Res_Id",SUMIFS(INDIRECT(CONCATENATE(ADDRESS(ZuordFirstRow,(ZuordFirstTiColumnNr+MATCH(Q$1,AllZuordWochStart,0)-1),,,"Zuordnung_Ressourcen"),":",ADDRESS(ZuordLastRow,(ZuordFirstTiColumnNr+MATCH(Q$1,AllZuordWochStart,0)-1)))),AllZuordResId,$B69)))</f>
        <v>0</v>
      </c>
      <c r="R69" s="87" cm="1">
        <f t="array" aca="1" ref="R69" ca="1">IF($A69&lt;&gt;TXT_Zuord,"",IF(ISBLANK($B69),"Keine Res_Id",SUMIFS(INDIRECT(CONCATENATE(ADDRESS(ZuordFirstRow,(ZuordFirstTiColumnNr+MATCH(R$1,AllZuordWochStart,0)-1),,,"Zuordnung_Ressourcen"),":",ADDRESS(ZuordLastRow,(ZuordFirstTiColumnNr+MATCH(R$1,AllZuordWochStart,0)-1)))),AllZuordResId,$B69)))</f>
        <v>0</v>
      </c>
      <c r="S69" s="87" cm="1">
        <f t="array" aca="1" ref="S69" ca="1">IF($A69&lt;&gt;TXT_Zuord,"",IF(ISBLANK($B69),"Keine Res_Id",SUMIFS(INDIRECT(CONCATENATE(ADDRESS(ZuordFirstRow,(ZuordFirstTiColumnNr+MATCH(S$1,AllZuordWochStart,0)-1),,,"Zuordnung_Ressourcen"),":",ADDRESS(ZuordLastRow,(ZuordFirstTiColumnNr+MATCH(S$1,AllZuordWochStart,0)-1)))),AllZuordResId,$B69)))</f>
        <v>0</v>
      </c>
      <c r="T69" s="87" cm="1">
        <f t="array" aca="1" ref="T69" ca="1">IF($A69&lt;&gt;TXT_Zuord,"",IF(ISBLANK($B69),"Keine Res_Id",SUMIFS(INDIRECT(CONCATENATE(ADDRESS(ZuordFirstRow,(ZuordFirstTiColumnNr+MATCH(T$1,AllZuordWochStart,0)-1),,,"Zuordnung_Ressourcen"),":",ADDRESS(ZuordLastRow,(ZuordFirstTiColumnNr+MATCH(T$1,AllZuordWochStart,0)-1)))),AllZuordResId,$B69)))</f>
        <v>0</v>
      </c>
      <c r="U69" s="87" cm="1">
        <f t="array" aca="1" ref="U69" ca="1">IF($A69&lt;&gt;TXT_Zuord,"",IF(ISBLANK($B69),"Keine Res_Id",SUMIFS(INDIRECT(CONCATENATE(ADDRESS(ZuordFirstRow,(ZuordFirstTiColumnNr+MATCH(U$1,AllZuordWochStart,0)-1),,,"Zuordnung_Ressourcen"),":",ADDRESS(ZuordLastRow,(ZuordFirstTiColumnNr+MATCH(U$1,AllZuordWochStart,0)-1)))),AllZuordResId,$B69)))</f>
        <v>0</v>
      </c>
      <c r="V69" s="87" cm="1">
        <f t="array" aca="1" ref="V69" ca="1">IF($A69&lt;&gt;TXT_Zuord,"",IF(ISBLANK($B69),"Keine Res_Id",SUMIFS(INDIRECT(CONCATENATE(ADDRESS(ZuordFirstRow,(ZuordFirstTiColumnNr+MATCH(V$1,AllZuordWochStart,0)-1),,,"Zuordnung_Ressourcen"),":",ADDRESS(ZuordLastRow,(ZuordFirstTiColumnNr+MATCH(V$1,AllZuordWochStart,0)-1)))),AllZuordResId,$B69)))</f>
        <v>0</v>
      </c>
      <c r="W69" s="87" cm="1">
        <f t="array" aca="1" ref="W69" ca="1">IF($A69&lt;&gt;TXT_Zuord,"",IF(ISBLANK($B69),"Keine Res_Id",SUMIFS(INDIRECT(CONCATENATE(ADDRESS(ZuordFirstRow,(ZuordFirstTiColumnNr+MATCH(W$1,AllZuordWochStart,0)-1),,,"Zuordnung_Ressourcen"),":",ADDRESS(ZuordLastRow,(ZuordFirstTiColumnNr+MATCH(W$1,AllZuordWochStart,0)-1)))),AllZuordResId,$B69)))</f>
        <v>0</v>
      </c>
      <c r="X69" s="87" cm="1">
        <f t="array" aca="1" ref="X69" ca="1">IF($A69&lt;&gt;TXT_Zuord,"",IF(ISBLANK($B69),"Keine Res_Id",SUMIFS(INDIRECT(CONCATENATE(ADDRESS(ZuordFirstRow,(ZuordFirstTiColumnNr+MATCH(X$1,AllZuordWochStart,0)-1),,,"Zuordnung_Ressourcen"),":",ADDRESS(ZuordLastRow,(ZuordFirstTiColumnNr+MATCH(X$1,AllZuordWochStart,0)-1)))),AllZuordResId,$B69)))</f>
        <v>0</v>
      </c>
      <c r="Y69" s="87" cm="1">
        <f t="array" aca="1" ref="Y69" ca="1">IF($A69&lt;&gt;TXT_Zuord,"",IF(ISBLANK($B69),"Keine Res_Id",SUMIFS(INDIRECT(CONCATENATE(ADDRESS(ZuordFirstRow,(ZuordFirstTiColumnNr+MATCH(Y$1,AllZuordWochStart,0)-1),,,"Zuordnung_Ressourcen"),":",ADDRESS(ZuordLastRow,(ZuordFirstTiColumnNr+MATCH(Y$1,AllZuordWochStart,0)-1)))),AllZuordResId,$B69)))</f>
        <v>0</v>
      </c>
      <c r="Z69" s="87" cm="1">
        <f t="array" aca="1" ref="Z69" ca="1">IF($A69&lt;&gt;TXT_Zuord,"",IF(ISBLANK($B69),"Keine Res_Id",SUMIFS(INDIRECT(CONCATENATE(ADDRESS(ZuordFirstRow,(ZuordFirstTiColumnNr+MATCH(Z$1,AllZuordWochStart,0)-1),,,"Zuordnung_Ressourcen"),":",ADDRESS(ZuordLastRow,(ZuordFirstTiColumnNr+MATCH(Z$1,AllZuordWochStart,0)-1)))),AllZuordResId,$B69)))</f>
        <v>0</v>
      </c>
      <c r="AA69" s="87" cm="1">
        <f t="array" aca="1" ref="AA69" ca="1">IF($A69&lt;&gt;TXT_Zuord,"",IF(ISBLANK($B69),"Keine Res_Id",SUMIFS(INDIRECT(CONCATENATE(ADDRESS(ZuordFirstRow,(ZuordFirstTiColumnNr+MATCH(AA$1,AllZuordWochStart,0)-1),,,"Zuordnung_Ressourcen"),":",ADDRESS(ZuordLastRow,(ZuordFirstTiColumnNr+MATCH(AA$1,AllZuordWochStart,0)-1)))),AllZuordResId,$B69)))</f>
        <v>0</v>
      </c>
      <c r="AB69" s="87" cm="1">
        <f t="array" aca="1" ref="AB69" ca="1">IF($A69&lt;&gt;TXT_Zuord,"",IF(ISBLANK($B69),"Keine Res_Id",SUMIFS(INDIRECT(CONCATENATE(ADDRESS(ZuordFirstRow,(ZuordFirstTiColumnNr+MATCH(AB$1,AllZuordWochStart,0)-1),,,"Zuordnung_Ressourcen"),":",ADDRESS(ZuordLastRow,(ZuordFirstTiColumnNr+MATCH(AB$1,AllZuordWochStart,0)-1)))),AllZuordResId,$B69)))</f>
        <v>0</v>
      </c>
      <c r="AC69" s="87" cm="1">
        <f t="array" aca="1" ref="AC69" ca="1">IF($A69&lt;&gt;TXT_Zuord,"",IF(ISBLANK($B69),"Keine Res_Id",SUMIFS(INDIRECT(CONCATENATE(ADDRESS(ZuordFirstRow,(ZuordFirstTiColumnNr+MATCH(AC$1,AllZuordWochStart,0)-1),,,"Zuordnung_Ressourcen"),":",ADDRESS(ZuordLastRow,(ZuordFirstTiColumnNr+MATCH(AC$1,AllZuordWochStart,0)-1)))),AllZuordResId,$B69)))</f>
        <v>0</v>
      </c>
      <c r="AD69" s="87" cm="1">
        <f t="array" aca="1" ref="AD69" ca="1">IF($A69&lt;&gt;TXT_Zuord,"",IF(ISBLANK($B69),"Keine Res_Id",SUMIFS(INDIRECT(CONCATENATE(ADDRESS(ZuordFirstRow,(ZuordFirstTiColumnNr+MATCH(AD$1,AllZuordWochStart,0)-1),,,"Zuordnung_Ressourcen"),":",ADDRESS(ZuordLastRow,(ZuordFirstTiColumnNr+MATCH(AD$1,AllZuordWochStart,0)-1)))),AllZuordResId,$B69)))</f>
        <v>0</v>
      </c>
      <c r="AE69" s="87" cm="1">
        <f t="array" aca="1" ref="AE69" ca="1">IF($A69&lt;&gt;TXT_Zuord,"",IF(ISBLANK($B69),"Keine Res_Id",SUMIFS(INDIRECT(CONCATENATE(ADDRESS(ZuordFirstRow,(ZuordFirstTiColumnNr+MATCH(AE$1,AllZuordWochStart,0)-1),,,"Zuordnung_Ressourcen"),":",ADDRESS(ZuordLastRow,(ZuordFirstTiColumnNr+MATCH(AE$1,AllZuordWochStart,0)-1)))),AllZuordResId,$B69)))</f>
        <v>0</v>
      </c>
      <c r="AF69" s="87" cm="1">
        <f t="array" aca="1" ref="AF69" ca="1">IF($A69&lt;&gt;TXT_Zuord,"",IF(ISBLANK($B69),"Keine Res_Id",SUMIFS(INDIRECT(CONCATENATE(ADDRESS(ZuordFirstRow,(ZuordFirstTiColumnNr+MATCH(AF$1,AllZuordWochStart,0)-1),,,"Zuordnung_Ressourcen"),":",ADDRESS(ZuordLastRow,(ZuordFirstTiColumnNr+MATCH(AF$1,AllZuordWochStart,0)-1)))),AllZuordResId,$B69)))</f>
        <v>0</v>
      </c>
      <c r="AG69" s="87" cm="1">
        <f t="array" aca="1" ref="AG69" ca="1">IF($A69&lt;&gt;TXT_Zuord,"",IF(ISBLANK($B69),"Keine Res_Id",SUMIFS(INDIRECT(CONCATENATE(ADDRESS(ZuordFirstRow,(ZuordFirstTiColumnNr+MATCH(AG$1,AllZuordWochStart,0)-1),,,"Zuordnung_Ressourcen"),":",ADDRESS(ZuordLastRow,(ZuordFirstTiColumnNr+MATCH(AG$1,AllZuordWochStart,0)-1)))),AllZuordResId,$B69)))</f>
        <v>0</v>
      </c>
      <c r="AH69" s="87" cm="1">
        <f t="array" aca="1" ref="AH69" ca="1">IF($A69&lt;&gt;TXT_Zuord,"",IF(ISBLANK($B69),"Keine Res_Id",SUMIFS(INDIRECT(CONCATENATE(ADDRESS(ZuordFirstRow,(ZuordFirstTiColumnNr+MATCH(AH$1,AllZuordWochStart,0)-1),,,"Zuordnung_Ressourcen"),":",ADDRESS(ZuordLastRow,(ZuordFirstTiColumnNr+MATCH(AH$1,AllZuordWochStart,0)-1)))),AllZuordResId,$B69)))</f>
        <v>0</v>
      </c>
      <c r="AI69" s="87" cm="1">
        <f t="array" aca="1" ref="AI69" ca="1">IF($A69&lt;&gt;TXT_Zuord,"",IF(ISBLANK($B69),"Keine Res_Id",SUMIFS(INDIRECT(CONCATENATE(ADDRESS(ZuordFirstRow,(ZuordFirstTiColumnNr+MATCH(AI$1,AllZuordWochStart,0)-1),,,"Zuordnung_Ressourcen"),":",ADDRESS(ZuordLastRow,(ZuordFirstTiColumnNr+MATCH(AI$1,AllZuordWochStart,0)-1)))),AllZuordResId,$B69)))</f>
        <v>0</v>
      </c>
      <c r="AJ69" s="87" cm="1">
        <f t="array" aca="1" ref="AJ69" ca="1">IF($A69&lt;&gt;TXT_Zuord,"",IF(ISBLANK($B69),"Keine Res_Id",SUMIFS(INDIRECT(CONCATENATE(ADDRESS(ZuordFirstRow,(ZuordFirstTiColumnNr+MATCH(AJ$1,AllZuordWochStart,0)-1),,,"Zuordnung_Ressourcen"),":",ADDRESS(ZuordLastRow,(ZuordFirstTiColumnNr+MATCH(AJ$1,AllZuordWochStart,0)-1)))),AllZuordResId,$B69)))</f>
        <v>0</v>
      </c>
      <c r="AK69" s="87" cm="1">
        <f t="array" aca="1" ref="AK69" ca="1">IF($A69&lt;&gt;TXT_Zuord,"",IF(ISBLANK($B69),"Keine Res_Id",SUMIFS(INDIRECT(CONCATENATE(ADDRESS(ZuordFirstRow,(ZuordFirstTiColumnNr+MATCH(AK$1,AllZuordWochStart,0)-1),,,"Zuordnung_Ressourcen"),":",ADDRESS(ZuordLastRow,(ZuordFirstTiColumnNr+MATCH(AK$1,AllZuordWochStart,0)-1)))),AllZuordResId,$B69)))</f>
        <v>0</v>
      </c>
      <c r="AL69" s="87" cm="1">
        <f t="array" aca="1" ref="AL69" ca="1">IF($A69&lt;&gt;TXT_Zuord,"",IF(ISBLANK($B69),"Keine Res_Id",SUMIFS(INDIRECT(CONCATENATE(ADDRESS(ZuordFirstRow,(ZuordFirstTiColumnNr+MATCH(AL$1,AllZuordWochStart,0)-1),,,"Zuordnung_Ressourcen"),":",ADDRESS(ZuordLastRow,(ZuordFirstTiColumnNr+MATCH(AL$1,AllZuordWochStart,0)-1)))),AllZuordResId,$B69)))</f>
        <v>0</v>
      </c>
      <c r="AM69" s="87" cm="1">
        <f t="array" aca="1" ref="AM69" ca="1">IF($A69&lt;&gt;TXT_Zuord,"",IF(ISBLANK($B69),"Keine Res_Id",SUMIFS(INDIRECT(CONCATENATE(ADDRESS(ZuordFirstRow,(ZuordFirstTiColumnNr+MATCH(AM$1,AllZuordWochStart,0)-1),,,"Zuordnung_Ressourcen"),":",ADDRESS(ZuordLastRow,(ZuordFirstTiColumnNr+MATCH(AM$1,AllZuordWochStart,0)-1)))),AllZuordResId,$B69)))</f>
        <v>0</v>
      </c>
      <c r="AN69" s="87" cm="1">
        <f t="array" aca="1" ref="AN69" ca="1">IF($A69&lt;&gt;TXT_Zuord,"",IF(ISBLANK($B69),"Keine Res_Id",SUMIFS(INDIRECT(CONCATENATE(ADDRESS(ZuordFirstRow,(ZuordFirstTiColumnNr+MATCH(AN$1,AllZuordWochStart,0)-1),,,"Zuordnung_Ressourcen"),":",ADDRESS(ZuordLastRow,(ZuordFirstTiColumnNr+MATCH(AN$1,AllZuordWochStart,0)-1)))),AllZuordResId,$B69)))</f>
        <v>0</v>
      </c>
      <c r="AO69" s="87" cm="1">
        <f t="array" aca="1" ref="AO69" ca="1">IF($A69&lt;&gt;TXT_Zuord,"",IF(ISBLANK($B69),"Keine Res_Id",SUMIFS(INDIRECT(CONCATENATE(ADDRESS(ZuordFirstRow,(ZuordFirstTiColumnNr+MATCH(AO$1,AllZuordWochStart,0)-1),,,"Zuordnung_Ressourcen"),":",ADDRESS(ZuordLastRow,(ZuordFirstTiColumnNr+MATCH(AO$1,AllZuordWochStart,0)-1)))),AllZuordResId,$B69)))</f>
        <v>0</v>
      </c>
      <c r="AP69" s="87" cm="1">
        <f t="array" aca="1" ref="AP69" ca="1">IF($A69&lt;&gt;TXT_Zuord,"",IF(ISBLANK($B69),"Keine Res_Id",SUMIFS(INDIRECT(CONCATENATE(ADDRESS(ZuordFirstRow,(ZuordFirstTiColumnNr+MATCH(AP$1,AllZuordWochStart,0)-1),,,"Zuordnung_Ressourcen"),":",ADDRESS(ZuordLastRow,(ZuordFirstTiColumnNr+MATCH(AP$1,AllZuordWochStart,0)-1)))),AllZuordResId,$B69)))</f>
        <v>0</v>
      </c>
      <c r="AQ69" s="87" cm="1">
        <f t="array" aca="1" ref="AQ69" ca="1">IF($A69&lt;&gt;TXT_Zuord,"",IF(ISBLANK($B69),"Keine Res_Id",SUMIFS(INDIRECT(CONCATENATE(ADDRESS(ZuordFirstRow,(ZuordFirstTiColumnNr+MATCH(AQ$1,AllZuordWochStart,0)-1),,,"Zuordnung_Ressourcen"),":",ADDRESS(ZuordLastRow,(ZuordFirstTiColumnNr+MATCH(AQ$1,AllZuordWochStart,0)-1)))),AllZuordResId,$B69)))</f>
        <v>0</v>
      </c>
      <c r="AR69" s="87" cm="1">
        <f t="array" aca="1" ref="AR69" ca="1">IF($A69&lt;&gt;TXT_Zuord,"",IF(ISBLANK($B69),"Keine Res_Id",SUMIFS(INDIRECT(CONCATENATE(ADDRESS(ZuordFirstRow,(ZuordFirstTiColumnNr+MATCH(AR$1,AllZuordWochStart,0)-1),,,"Zuordnung_Ressourcen"),":",ADDRESS(ZuordLastRow,(ZuordFirstTiColumnNr+MATCH(AR$1,AllZuordWochStart,0)-1)))),AllZuordResId,$B69)))</f>
        <v>0</v>
      </c>
      <c r="AS69" s="87" cm="1">
        <f t="array" aca="1" ref="AS69" ca="1">IF($A69&lt;&gt;TXT_Zuord,"",IF(ISBLANK($B69),"Keine Res_Id",SUMIFS(INDIRECT(CONCATENATE(ADDRESS(ZuordFirstRow,(ZuordFirstTiColumnNr+MATCH(AS$1,AllZuordWochStart,0)-1),,,"Zuordnung_Ressourcen"),":",ADDRESS(ZuordLastRow,(ZuordFirstTiColumnNr+MATCH(AS$1,AllZuordWochStart,0)-1)))),AllZuordResId,$B69)))</f>
        <v>0</v>
      </c>
      <c r="AT69" s="87" cm="1">
        <f t="array" aca="1" ref="AT69" ca="1">IF($A69&lt;&gt;TXT_Zuord,"",IF(ISBLANK($B69),"Keine Res_Id",SUMIFS(INDIRECT(CONCATENATE(ADDRESS(ZuordFirstRow,(ZuordFirstTiColumnNr+MATCH(AT$1,AllZuordWochStart,0)-1),,,"Zuordnung_Ressourcen"),":",ADDRESS(ZuordLastRow,(ZuordFirstTiColumnNr+MATCH(AT$1,AllZuordWochStart,0)-1)))),AllZuordResId,$B69)))</f>
        <v>0</v>
      </c>
      <c r="AU69" s="87" cm="1">
        <f t="array" aca="1" ref="AU69" ca="1">IF($A69&lt;&gt;TXT_Zuord,"",IF(ISBLANK($B69),"Keine Res_Id",SUMIFS(INDIRECT(CONCATENATE(ADDRESS(ZuordFirstRow,(ZuordFirstTiColumnNr+MATCH(AU$1,AllZuordWochStart,0)-1),,,"Zuordnung_Ressourcen"),":",ADDRESS(ZuordLastRow,(ZuordFirstTiColumnNr+MATCH(AU$1,AllZuordWochStart,0)-1)))),AllZuordResId,$B69)))</f>
        <v>0</v>
      </c>
      <c r="AV69" s="87" cm="1">
        <f t="array" aca="1" ref="AV69" ca="1">IF($A69&lt;&gt;TXT_Zuord,"",IF(ISBLANK($B69),"Keine Res_Id",SUMIFS(INDIRECT(CONCATENATE(ADDRESS(ZuordFirstRow,(ZuordFirstTiColumnNr+MATCH(AV$1,AllZuordWochStart,0)-1),,,"Zuordnung_Ressourcen"),":",ADDRESS(ZuordLastRow,(ZuordFirstTiColumnNr+MATCH(AV$1,AllZuordWochStart,0)-1)))),AllZuordResId,$B69)))</f>
        <v>0</v>
      </c>
      <c r="AW69" s="87" cm="1">
        <f t="array" aca="1" ref="AW69" ca="1">IF($A69&lt;&gt;TXT_Zuord,"",IF(ISBLANK($B69),"Keine Res_Id",SUMIFS(INDIRECT(CONCATENATE(ADDRESS(ZuordFirstRow,(ZuordFirstTiColumnNr+MATCH(AW$1,AllZuordWochStart,0)-1),,,"Zuordnung_Ressourcen"),":",ADDRESS(ZuordLastRow,(ZuordFirstTiColumnNr+MATCH(AW$1,AllZuordWochStart,0)-1)))),AllZuordResId,$B69)))</f>
        <v>0</v>
      </c>
      <c r="AX69" s="87" cm="1">
        <f t="array" aca="1" ref="AX69" ca="1">IF($A69&lt;&gt;TXT_Zuord,"",IF(ISBLANK($B69),"Keine Res_Id",SUMIFS(INDIRECT(CONCATENATE(ADDRESS(ZuordFirstRow,(ZuordFirstTiColumnNr+MATCH(AX$1,AllZuordWochStart,0)-1),,,"Zuordnung_Ressourcen"),":",ADDRESS(ZuordLastRow,(ZuordFirstTiColumnNr+MATCH(AX$1,AllZuordWochStart,0)-1)))),AllZuordResId,$B69)))</f>
        <v>0</v>
      </c>
      <c r="AY69" s="87" cm="1">
        <f t="array" aca="1" ref="AY69" ca="1">IF($A69&lt;&gt;TXT_Zuord,"",IF(ISBLANK($B69),"Keine Res_Id",SUMIFS(INDIRECT(CONCATENATE(ADDRESS(ZuordFirstRow,(ZuordFirstTiColumnNr+MATCH(AY$1,AllZuordWochStart,0)-1),,,"Zuordnung_Ressourcen"),":",ADDRESS(ZuordLastRow,(ZuordFirstTiColumnNr+MATCH(AY$1,AllZuordWochStart,0)-1)))),AllZuordResId,$B69)))</f>
        <v>0</v>
      </c>
      <c r="AZ69" s="87" cm="1">
        <f t="array" aca="1" ref="AZ69" ca="1">IF($A69&lt;&gt;TXT_Zuord,"",IF(ISBLANK($B69),"Keine Res_Id",SUMIFS(INDIRECT(CONCATENATE(ADDRESS(ZuordFirstRow,(ZuordFirstTiColumnNr+MATCH(AZ$1,AllZuordWochStart,0)-1),,,"Zuordnung_Ressourcen"),":",ADDRESS(ZuordLastRow,(ZuordFirstTiColumnNr+MATCH(AZ$1,AllZuordWochStart,0)-1)))),AllZuordResId,$B69)))</f>
        <v>0</v>
      </c>
      <c r="BA69" s="87" cm="1">
        <f t="array" aca="1" ref="BA69" ca="1">IF($A69&lt;&gt;TXT_Zuord,"",IF(ISBLANK($B69),"Keine Res_Id",SUMIFS(INDIRECT(CONCATENATE(ADDRESS(ZuordFirstRow,(ZuordFirstTiColumnNr+MATCH(BA$1,AllZuordWochStart,0)-1),,,"Zuordnung_Ressourcen"),":",ADDRESS(ZuordLastRow,(ZuordFirstTiColumnNr+MATCH(BA$1,AllZuordWochStart,0)-1)))),AllZuordResId,$B69)))</f>
        <v>0</v>
      </c>
      <c r="BB69" s="87" cm="1">
        <f t="array" aca="1" ref="BB69" ca="1">IF($A69&lt;&gt;TXT_Zuord,"",IF(ISBLANK($B69),"Keine Res_Id",SUMIFS(INDIRECT(CONCATENATE(ADDRESS(ZuordFirstRow,(ZuordFirstTiColumnNr+MATCH(BB$1,AllZuordWochStart,0)-1),,,"Zuordnung_Ressourcen"),":",ADDRESS(ZuordLastRow,(ZuordFirstTiColumnNr+MATCH(BB$1,AllZuordWochStart,0)-1)))),AllZuordResId,$B69)))</f>
        <v>0</v>
      </c>
      <c r="BC69" s="87" cm="1">
        <f t="array" aca="1" ref="BC69" ca="1">IF($A69&lt;&gt;TXT_Zuord,"",IF(ISBLANK($B69),"Keine Res_Id",SUMIFS(INDIRECT(CONCATENATE(ADDRESS(ZuordFirstRow,(ZuordFirstTiColumnNr+MATCH(BC$1,AllZuordWochStart,0)-1),,,"Zuordnung_Ressourcen"),":",ADDRESS(ZuordLastRow,(ZuordFirstTiColumnNr+MATCH(BC$1,AllZuordWochStart,0)-1)))),AllZuordResId,$B69)))</f>
        <v>0</v>
      </c>
      <c r="BD69" s="87" cm="1">
        <f t="array" aca="1" ref="BD69" ca="1">IF($A69&lt;&gt;TXT_Zuord,"",IF(ISBLANK($B69),"Keine Res_Id",SUMIFS(INDIRECT(CONCATENATE(ADDRESS(ZuordFirstRow,(ZuordFirstTiColumnNr+MATCH(BD$1,AllZuordWochStart,0)-1),,,"Zuordnung_Ressourcen"),":",ADDRESS(ZuordLastRow,(ZuordFirstTiColumnNr+MATCH(BD$1,AllZuordWochStart,0)-1)))),AllZuordResId,$B69)))</f>
        <v>0</v>
      </c>
      <c r="BE69" s="87" cm="1">
        <f t="array" aca="1" ref="BE69" ca="1">IF($A69&lt;&gt;TXT_Zuord,"",IF(ISBLANK($B69),"Keine Res_Id",SUMIFS(INDIRECT(CONCATENATE(ADDRESS(ZuordFirstRow,(ZuordFirstTiColumnNr+MATCH(BE$1,AllZuordWochStart,0)-1),,,"Zuordnung_Ressourcen"),":",ADDRESS(ZuordLastRow,(ZuordFirstTiColumnNr+MATCH(BE$1,AllZuordWochStart,0)-1)))),AllZuordResId,$B69)))</f>
        <v>0</v>
      </c>
      <c r="BF69" s="87" cm="1">
        <f t="array" aca="1" ref="BF69" ca="1">IF($A69&lt;&gt;TXT_Zuord,"",IF(ISBLANK($B69),"Keine Res_Id",SUMIFS(INDIRECT(CONCATENATE(ADDRESS(ZuordFirstRow,(ZuordFirstTiColumnNr+MATCH(BF$1,AllZuordWochStart,0)-1),,,"Zuordnung_Ressourcen"),":",ADDRESS(ZuordLastRow,(ZuordFirstTiColumnNr+MATCH(BF$1,AllZuordWochStart,0)-1)))),AllZuordResId,$B69)))</f>
        <v>0</v>
      </c>
      <c r="BG69" s="87" cm="1">
        <f t="array" aca="1" ref="BG69" ca="1">IF($A69&lt;&gt;TXT_Zuord,"",IF(ISBLANK($B69),"Keine Res_Id",SUMIFS(INDIRECT(CONCATENATE(ADDRESS(ZuordFirstRow,(ZuordFirstTiColumnNr+MATCH(BG$1,AllZuordWochStart,0)-1),,,"Zuordnung_Ressourcen"),":",ADDRESS(ZuordLastRow,(ZuordFirstTiColumnNr+MATCH(BG$1,AllZuordWochStart,0)-1)))),AllZuordResId,$B69)))</f>
        <v>0</v>
      </c>
      <c r="BH69" s="87" cm="1">
        <f t="array" aca="1" ref="BH69" ca="1">IF($A69&lt;&gt;TXT_Zuord,"",IF(ISBLANK($B69),"Keine Res_Id",SUMIFS(INDIRECT(CONCATENATE(ADDRESS(ZuordFirstRow,(ZuordFirstTiColumnNr+MATCH(BH$1,AllZuordWochStart,0)-1),,,"Zuordnung_Ressourcen"),":",ADDRESS(ZuordLastRow,(ZuordFirstTiColumnNr+MATCH(BH$1,AllZuordWochStart,0)-1)))),AllZuordResId,$B69)))</f>
        <v>0</v>
      </c>
      <c r="BI69" s="87" cm="1">
        <f t="array" aca="1" ref="BI69" ca="1">IF($A69&lt;&gt;TXT_Zuord,"",IF(ISBLANK($B69),"Keine Res_Id",SUMIFS(INDIRECT(CONCATENATE(ADDRESS(ZuordFirstRow,(ZuordFirstTiColumnNr+MATCH(BI$1,AllZuordWochStart,0)-1),,,"Zuordnung_Ressourcen"),":",ADDRESS(ZuordLastRow,(ZuordFirstTiColumnNr+MATCH(BI$1,AllZuordWochStart,0)-1)))),AllZuordResId,$B69)))</f>
        <v>0</v>
      </c>
      <c r="BJ69" s="87" cm="1">
        <f t="array" aca="1" ref="BJ69" ca="1">IF($A69&lt;&gt;TXT_Zuord,"",IF(ISBLANK($B69),"Keine Res_Id",SUMIFS(INDIRECT(CONCATENATE(ADDRESS(ZuordFirstRow,(ZuordFirstTiColumnNr+MATCH(BJ$1,AllZuordWochStart,0)-1),,,"Zuordnung_Ressourcen"),":",ADDRESS(ZuordLastRow,(ZuordFirstTiColumnNr+MATCH(BJ$1,AllZuordWochStart,0)-1)))),AllZuordResId,$B69)))</f>
        <v>0</v>
      </c>
      <c r="BK69" s="87" cm="1">
        <f t="array" aca="1" ref="BK69" ca="1">IF($A69&lt;&gt;TXT_Zuord,"",IF(ISBLANK($B69),"Keine Res_Id",SUMIFS(INDIRECT(CONCATENATE(ADDRESS(ZuordFirstRow,(ZuordFirstTiColumnNr+MATCH(BK$1,AllZuordWochStart,0)-1),,,"Zuordnung_Ressourcen"),":",ADDRESS(ZuordLastRow,(ZuordFirstTiColumnNr+MATCH(BK$1,AllZuordWochStart,0)-1)))),AllZuordResId,$B69)))</f>
        <v>0</v>
      </c>
      <c r="BL69" s="87" cm="1">
        <f t="array" aca="1" ref="BL69" ca="1">IF($A69&lt;&gt;TXT_Zuord,"",IF(ISBLANK($B69),"Keine Res_Id",SUMIFS(INDIRECT(CONCATENATE(ADDRESS(ZuordFirstRow,(ZuordFirstTiColumnNr+MATCH(BL$1,AllZuordWochStart,0)-1),,,"Zuordnung_Ressourcen"),":",ADDRESS(ZuordLastRow,(ZuordFirstTiColumnNr+MATCH(BL$1,AllZuordWochStart,0)-1)))),AllZuordResId,$B69)))</f>
        <v>0</v>
      </c>
      <c r="BM69" s="87" cm="1">
        <f t="array" aca="1" ref="BM69" ca="1">IF($A69&lt;&gt;TXT_Zuord,"",IF(ISBLANK($B69),"Keine Res_Id",SUMIFS(INDIRECT(CONCATENATE(ADDRESS(ZuordFirstRow,(ZuordFirstTiColumnNr+MATCH(BM$1,AllZuordWochStart,0)-1),,,"Zuordnung_Ressourcen"),":",ADDRESS(ZuordLastRow,(ZuordFirstTiColumnNr+MATCH(BM$1,AllZuordWochStart,0)-1)))),AllZuordResId,$B69)))</f>
        <v>0</v>
      </c>
      <c r="BN69" s="87" cm="1">
        <f t="array" aca="1" ref="BN69" ca="1">IF($A69&lt;&gt;TXT_Zuord,"",IF(ISBLANK($B69),"Keine Res_Id",SUMIFS(INDIRECT(CONCATENATE(ADDRESS(ZuordFirstRow,(ZuordFirstTiColumnNr+MATCH(BN$1,AllZuordWochStart,0)-1),,,"Zuordnung_Ressourcen"),":",ADDRESS(ZuordLastRow,(ZuordFirstTiColumnNr+MATCH(BN$1,AllZuordWochStart,0)-1)))),AllZuordResId,$B69)))</f>
        <v>0</v>
      </c>
      <c r="BO69" s="87" cm="1">
        <f t="array" aca="1" ref="BO69" ca="1">IF($A69&lt;&gt;TXT_Zuord,"",IF(ISBLANK($B69),"Keine Res_Id",SUMIFS(INDIRECT(CONCATENATE(ADDRESS(ZuordFirstRow,(ZuordFirstTiColumnNr+MATCH(BO$1,AllZuordWochStart,0)-1),,,"Zuordnung_Ressourcen"),":",ADDRESS(ZuordLastRow,(ZuordFirstTiColumnNr+MATCH(BO$1,AllZuordWochStart,0)-1)))),AllZuordResId,$B69)))</f>
        <v>0</v>
      </c>
      <c r="BP69" s="87" cm="1">
        <f t="array" aca="1" ref="BP69" ca="1">IF($A69&lt;&gt;TXT_Zuord,"",IF(ISBLANK($B69),"Keine Res_Id",SUMIFS(INDIRECT(CONCATENATE(ADDRESS(ZuordFirstRow,(ZuordFirstTiColumnNr+MATCH(BP$1,AllZuordWochStart,0)-1),,,"Zuordnung_Ressourcen"),":",ADDRESS(ZuordLastRow,(ZuordFirstTiColumnNr+MATCH(BP$1,AllZuordWochStart,0)-1)))),AllZuordResId,$B69)))</f>
        <v>0</v>
      </c>
      <c r="BQ69" s="87" cm="1">
        <f t="array" aca="1" ref="BQ69" ca="1">IF($A69&lt;&gt;TXT_Zuord,"",IF(ISBLANK($B69),"Keine Res_Id",SUMIFS(INDIRECT(CONCATENATE(ADDRESS(ZuordFirstRow,(ZuordFirstTiColumnNr+MATCH(BQ$1,AllZuordWochStart,0)-1),,,"Zuordnung_Ressourcen"),":",ADDRESS(ZuordLastRow,(ZuordFirstTiColumnNr+MATCH(BQ$1,AllZuordWochStart,0)-1)))),AllZuordResId,$B69)))</f>
        <v>0</v>
      </c>
      <c r="BR69" s="87" cm="1">
        <f t="array" aca="1" ref="BR69" ca="1">IF($A69&lt;&gt;TXT_Zuord,"",IF(ISBLANK($B69),"Keine Res_Id",SUMIFS(INDIRECT(CONCATENATE(ADDRESS(ZuordFirstRow,(ZuordFirstTiColumnNr+MATCH(BR$1,AllZuordWochStart,0)-1),,,"Zuordnung_Ressourcen"),":",ADDRESS(ZuordLastRow,(ZuordFirstTiColumnNr+MATCH(BR$1,AllZuordWochStart,0)-1)))),AllZuordResId,$B69)))</f>
        <v>0</v>
      </c>
      <c r="BS69" s="87" cm="1">
        <f t="array" aca="1" ref="BS69" ca="1">IF($A69&lt;&gt;TXT_Zuord,"",IF(ISBLANK($B69),"Keine Res_Id",SUMIFS(INDIRECT(CONCATENATE(ADDRESS(ZuordFirstRow,(ZuordFirstTiColumnNr+MATCH(BS$1,AllZuordWochStart,0)-1),,,"Zuordnung_Ressourcen"),":",ADDRESS(ZuordLastRow,(ZuordFirstTiColumnNr+MATCH(BS$1,AllZuordWochStart,0)-1)))),AllZuordResId,$B69)))</f>
        <v>0</v>
      </c>
      <c r="BT69" s="87" cm="1">
        <f t="array" aca="1" ref="BT69" ca="1">IF($A69&lt;&gt;TXT_Zuord,"",IF(ISBLANK($B69),"Keine Res_Id",SUMIFS(INDIRECT(CONCATENATE(ADDRESS(ZuordFirstRow,(ZuordFirstTiColumnNr+MATCH(BT$1,AllZuordWochStart,0)-1),,,"Zuordnung_Ressourcen"),":",ADDRESS(ZuordLastRow,(ZuordFirstTiColumnNr+MATCH(BT$1,AllZuordWochStart,0)-1)))),AllZuordResId,$B69)))</f>
        <v>0</v>
      </c>
      <c r="BU69" s="87" cm="1">
        <f t="array" aca="1" ref="BU69" ca="1">IF($A69&lt;&gt;TXT_Zuord,"",IF(ISBLANK($B69),"Keine Res_Id",SUMIFS(INDIRECT(CONCATENATE(ADDRESS(ZuordFirstRow,(ZuordFirstTiColumnNr+MATCH(BU$1,AllZuordWochStart,0)-1),,,"Zuordnung_Ressourcen"),":",ADDRESS(ZuordLastRow,(ZuordFirstTiColumnNr+MATCH(BU$1,AllZuordWochStart,0)-1)))),AllZuordResId,$B69)))</f>
        <v>0</v>
      </c>
      <c r="BV69" s="87" cm="1">
        <f t="array" aca="1" ref="BV69" ca="1">IF($A69&lt;&gt;TXT_Zuord,"",IF(ISBLANK($B69),"Keine Res_Id",SUMIFS(INDIRECT(CONCATENATE(ADDRESS(ZuordFirstRow,(ZuordFirstTiColumnNr+MATCH(BV$1,AllZuordWochStart,0)-1),,,"Zuordnung_Ressourcen"),":",ADDRESS(ZuordLastRow,(ZuordFirstTiColumnNr+MATCH(BV$1,AllZuordWochStart,0)-1)))),AllZuordResId,$B69)))</f>
        <v>0</v>
      </c>
      <c r="BW69" s="87" cm="1">
        <f t="array" aca="1" ref="BW69" ca="1">IF($A69&lt;&gt;TXT_Zuord,"",IF(ISBLANK($B69),"Keine Res_Id",SUMIFS(INDIRECT(CONCATENATE(ADDRESS(ZuordFirstRow,(ZuordFirstTiColumnNr+MATCH(BW$1,AllZuordWochStart,0)-1),,,"Zuordnung_Ressourcen"),":",ADDRESS(ZuordLastRow,(ZuordFirstTiColumnNr+MATCH(BW$1,AllZuordWochStart,0)-1)))),AllZuordResId,$B69)))</f>
        <v>0</v>
      </c>
      <c r="BX69" s="87" cm="1">
        <f t="array" aca="1" ref="BX69" ca="1">IF($A69&lt;&gt;TXT_Zuord,"",IF(ISBLANK($B69),"Keine Res_Id",SUMIFS(INDIRECT(CONCATENATE(ADDRESS(ZuordFirstRow,(ZuordFirstTiColumnNr+MATCH(BX$1,AllZuordWochStart,0)-1),,,"Zuordnung_Ressourcen"),":",ADDRESS(ZuordLastRow,(ZuordFirstTiColumnNr+MATCH(BX$1,AllZuordWochStart,0)-1)))),AllZuordResId,$B69)))</f>
        <v>0</v>
      </c>
      <c r="BY69" s="87" cm="1">
        <f t="array" aca="1" ref="BY69" ca="1">IF($A69&lt;&gt;TXT_Zuord,"",IF(ISBLANK($B69),"Keine Res_Id",SUMIFS(INDIRECT(CONCATENATE(ADDRESS(ZuordFirstRow,(ZuordFirstTiColumnNr+MATCH(BY$1,AllZuordWochStart,0)-1),,,"Zuordnung_Ressourcen"),":",ADDRESS(ZuordLastRow,(ZuordFirstTiColumnNr+MATCH(BY$1,AllZuordWochStart,0)-1)))),AllZuordResId,$B69)))</f>
        <v>0</v>
      </c>
      <c r="BZ69" s="87" cm="1">
        <f t="array" aca="1" ref="BZ69" ca="1">IF($A69&lt;&gt;TXT_Zuord,"",IF(ISBLANK($B69),"Keine Res_Id",SUMIFS(INDIRECT(CONCATENATE(ADDRESS(ZuordFirstRow,(ZuordFirstTiColumnNr+MATCH(BZ$1,AllZuordWochStart,0)-1),,,"Zuordnung_Ressourcen"),":",ADDRESS(ZuordLastRow,(ZuordFirstTiColumnNr+MATCH(BZ$1,AllZuordWochStart,0)-1)))),AllZuordResId,$B69)))</f>
        <v>0</v>
      </c>
      <c r="CA69" s="87" cm="1">
        <f t="array" aca="1" ref="CA69" ca="1">IF($A69&lt;&gt;TXT_Zuord,"",IF(ISBLANK($B69),"Keine Res_Id",SUMIFS(INDIRECT(CONCATENATE(ADDRESS(ZuordFirstRow,(ZuordFirstTiColumnNr+MATCH(CA$1,AllZuordWochStart,0)-1),,,"Zuordnung_Ressourcen"),":",ADDRESS(ZuordLastRow,(ZuordFirstTiColumnNr+MATCH(CA$1,AllZuordWochStart,0)-1)))),AllZuordResId,$B69)))</f>
        <v>0</v>
      </c>
      <c r="CB69" s="87" cm="1">
        <f t="array" aca="1" ref="CB69" ca="1">IF($A69&lt;&gt;TXT_Zuord,"",IF(ISBLANK($B69),"Keine Res_Id",SUMIFS(INDIRECT(CONCATENATE(ADDRESS(ZuordFirstRow,(ZuordFirstTiColumnNr+MATCH(CB$1,AllZuordWochStart,0)-1),,,"Zuordnung_Ressourcen"),":",ADDRESS(ZuordLastRow,(ZuordFirstTiColumnNr+MATCH(CB$1,AllZuordWochStart,0)-1)))),AllZuordResId,$B69)))</f>
        <v>0</v>
      </c>
      <c r="CC69" s="87" cm="1">
        <f t="array" aca="1" ref="CC69" ca="1">IF($A69&lt;&gt;TXT_Zuord,"",IF(ISBLANK($B69),"Keine Res_Id",SUMIFS(INDIRECT(CONCATENATE(ADDRESS(ZuordFirstRow,(ZuordFirstTiColumnNr+MATCH(CC$1,AllZuordWochStart,0)-1),,,"Zuordnung_Ressourcen"),":",ADDRESS(ZuordLastRow,(ZuordFirstTiColumnNr+MATCH(CC$1,AllZuordWochStart,0)-1)))),AllZuordResId,$B69)))</f>
        <v>0</v>
      </c>
      <c r="CD69" s="87" cm="1">
        <f t="array" aca="1" ref="CD69" ca="1">IF($A69&lt;&gt;TXT_Zuord,"",IF(ISBLANK($B69),"Keine Res_Id",SUMIFS(INDIRECT(CONCATENATE(ADDRESS(ZuordFirstRow,(ZuordFirstTiColumnNr+MATCH(CD$1,AllZuordWochStart,0)-1),,,"Zuordnung_Ressourcen"),":",ADDRESS(ZuordLastRow,(ZuordFirstTiColumnNr+MATCH(CD$1,AllZuordWochStart,0)-1)))),AllZuordResId,$B69)))</f>
        <v>0</v>
      </c>
      <c r="CE69" s="87" cm="1">
        <f t="array" aca="1" ref="CE69" ca="1">IF($A69&lt;&gt;TXT_Zuord,"",IF(ISBLANK($B69),"Keine Res_Id",SUMIFS(INDIRECT(CONCATENATE(ADDRESS(ZuordFirstRow,(ZuordFirstTiColumnNr+MATCH(CE$1,AllZuordWochStart,0)-1),,,"Zuordnung_Ressourcen"),":",ADDRESS(ZuordLastRow,(ZuordFirstTiColumnNr+MATCH(CE$1,AllZuordWochStart,0)-1)))),AllZuordResId,$B69)))</f>
        <v>0</v>
      </c>
      <c r="CF69" s="87" cm="1">
        <f t="array" aca="1" ref="CF69" ca="1">IF($A69&lt;&gt;TXT_Zuord,"",IF(ISBLANK($B69),"Keine Res_Id",SUMIFS(INDIRECT(CONCATENATE(ADDRESS(ZuordFirstRow,(ZuordFirstTiColumnNr+MATCH(CF$1,AllZuordWochStart,0)-1),,,"Zuordnung_Ressourcen"),":",ADDRESS(ZuordLastRow,(ZuordFirstTiColumnNr+MATCH(CF$1,AllZuordWochStart,0)-1)))),AllZuordResId,$B69)))</f>
        <v>0</v>
      </c>
      <c r="CG69" s="87" cm="1">
        <f t="array" aca="1" ref="CG69" ca="1">IF($A69&lt;&gt;TXT_Zuord,"",IF(ISBLANK($B69),"Keine Res_Id",SUMIFS(INDIRECT(CONCATENATE(ADDRESS(ZuordFirstRow,(ZuordFirstTiColumnNr+MATCH(CG$1,AllZuordWochStart,0)-1),,,"Zuordnung_Ressourcen"),":",ADDRESS(ZuordLastRow,(ZuordFirstTiColumnNr+MATCH(CG$1,AllZuordWochStart,0)-1)))),AllZuordResId,$B69)))</f>
        <v>0</v>
      </c>
      <c r="CH69" s="87" cm="1">
        <f t="array" aca="1" ref="CH69" ca="1">IF($A69&lt;&gt;TXT_Zuord,"",IF(ISBLANK($B69),"Keine Res_Id",SUMIFS(INDIRECT(CONCATENATE(ADDRESS(ZuordFirstRow,(ZuordFirstTiColumnNr+MATCH(CH$1,AllZuordWochStart,0)-1),,,"Zuordnung_Ressourcen"),":",ADDRESS(ZuordLastRow,(ZuordFirstTiColumnNr+MATCH(CH$1,AllZuordWochStart,0)-1)))),AllZuordResId,$B69)))</f>
        <v>0</v>
      </c>
      <c r="CI69" s="87" cm="1">
        <f t="array" aca="1" ref="CI69" ca="1">IF($A69&lt;&gt;TXT_Zuord,"",IF(ISBLANK($B69),"Keine Res_Id",SUMIFS(INDIRECT(CONCATENATE(ADDRESS(ZuordFirstRow,(ZuordFirstTiColumnNr+MATCH(CI$1,AllZuordWochStart,0)-1),,,"Zuordnung_Ressourcen"),":",ADDRESS(ZuordLastRow,(ZuordFirstTiColumnNr+MATCH(CI$1,AllZuordWochStart,0)-1)))),AllZuordResId,$B69)))</f>
        <v>0</v>
      </c>
      <c r="CJ69" s="87" cm="1">
        <f t="array" aca="1" ref="CJ69" ca="1">IF($A69&lt;&gt;TXT_Zuord,"",IF(ISBLANK($B69),"Keine Res_Id",SUMIFS(INDIRECT(CONCATENATE(ADDRESS(ZuordFirstRow,(ZuordFirstTiColumnNr+MATCH(CJ$1,AllZuordWochStart,0)-1),,,"Zuordnung_Ressourcen"),":",ADDRESS(ZuordLastRow,(ZuordFirstTiColumnNr+MATCH(CJ$1,AllZuordWochStart,0)-1)))),AllZuordResId,$B69)))</f>
        <v>0</v>
      </c>
      <c r="CK69" s="87" cm="1">
        <f t="array" aca="1" ref="CK69" ca="1">IF($A69&lt;&gt;TXT_Zuord,"",IF(ISBLANK($B69),"Keine Res_Id",SUMIFS(INDIRECT(CONCATENATE(ADDRESS(ZuordFirstRow,(ZuordFirstTiColumnNr+MATCH(CK$1,AllZuordWochStart,0)-1),,,"Zuordnung_Ressourcen"),":",ADDRESS(ZuordLastRow,(ZuordFirstTiColumnNr+MATCH(CK$1,AllZuordWochStart,0)-1)))),AllZuordResId,$B69)))</f>
        <v>0</v>
      </c>
      <c r="CL69" s="87" cm="1">
        <f t="array" aca="1" ref="CL69" ca="1">IF($A69&lt;&gt;TXT_Zuord,"",IF(ISBLANK($B69),"Keine Res_Id",SUMIFS(INDIRECT(CONCATENATE(ADDRESS(ZuordFirstRow,(ZuordFirstTiColumnNr+MATCH(CL$1,AllZuordWochStart,0)-1),,,"Zuordnung_Ressourcen"),":",ADDRESS(ZuordLastRow,(ZuordFirstTiColumnNr+MATCH(CL$1,AllZuordWochStart,0)-1)))),AllZuordResId,$B69)))</f>
        <v>0</v>
      </c>
      <c r="CM69" s="87" cm="1">
        <f t="array" aca="1" ref="CM69" ca="1">IF($A69&lt;&gt;TXT_Zuord,"",IF(ISBLANK($B69),"Keine Res_Id",SUMIFS(INDIRECT(CONCATENATE(ADDRESS(ZuordFirstRow,(ZuordFirstTiColumnNr+MATCH(CM$1,AllZuordWochStart,0)-1),,,"Zuordnung_Ressourcen"),":",ADDRESS(ZuordLastRow,(ZuordFirstTiColumnNr+MATCH(CM$1,AllZuordWochStart,0)-1)))),AllZuordResId,$B69)))</f>
        <v>0</v>
      </c>
      <c r="CN69" s="87" cm="1">
        <f t="array" aca="1" ref="CN69" ca="1">IF($A69&lt;&gt;TXT_Zuord,"",IF(ISBLANK($B69),"Keine Res_Id",SUMIFS(INDIRECT(CONCATENATE(ADDRESS(ZuordFirstRow,(ZuordFirstTiColumnNr+MATCH(CN$1,AllZuordWochStart,0)-1),,,"Zuordnung_Ressourcen"),":",ADDRESS(ZuordLastRow,(ZuordFirstTiColumnNr+MATCH(CN$1,AllZuordWochStart,0)-1)))),AllZuordResId,$B69)))</f>
        <v>0</v>
      </c>
      <c r="CO69" s="87" cm="1">
        <f t="array" aca="1" ref="CO69" ca="1">IF($A69&lt;&gt;TXT_Zuord,"",IF(ISBLANK($B69),"Keine Res_Id",SUMIFS(INDIRECT(CONCATENATE(ADDRESS(ZuordFirstRow,(ZuordFirstTiColumnNr+MATCH(CO$1,AllZuordWochStart,0)-1),,,"Zuordnung_Ressourcen"),":",ADDRESS(ZuordLastRow,(ZuordFirstTiColumnNr+MATCH(CO$1,AllZuordWochStart,0)-1)))),AllZuordResId,$B69)))</f>
        <v>0</v>
      </c>
      <c r="CP69" s="87" cm="1">
        <f t="array" aca="1" ref="CP69" ca="1">IF($A69&lt;&gt;TXT_Zuord,"",IF(ISBLANK($B69),"Keine Res_Id",SUMIFS(INDIRECT(CONCATENATE(ADDRESS(ZuordFirstRow,(ZuordFirstTiColumnNr+MATCH(CP$1,AllZuordWochStart,0)-1),,,"Zuordnung_Ressourcen"),":",ADDRESS(ZuordLastRow,(ZuordFirstTiColumnNr+MATCH(CP$1,AllZuordWochStart,0)-1)))),AllZuordResId,$B69)))</f>
        <v>0</v>
      </c>
      <c r="CQ69" s="87" cm="1">
        <f t="array" aca="1" ref="CQ69" ca="1">IF($A69&lt;&gt;TXT_Zuord,"",IF(ISBLANK($B69),"Keine Res_Id",SUMIFS(INDIRECT(CONCATENATE(ADDRESS(ZuordFirstRow,(ZuordFirstTiColumnNr+MATCH(CQ$1,AllZuordWochStart,0)-1),,,"Zuordnung_Ressourcen"),":",ADDRESS(ZuordLastRow,(ZuordFirstTiColumnNr+MATCH(CQ$1,AllZuordWochStart,0)-1)))),AllZuordResId,$B69)))</f>
        <v>0</v>
      </c>
      <c r="CR69" s="87" cm="1">
        <f t="array" aca="1" ref="CR69" ca="1">IF($A69&lt;&gt;TXT_Zuord,"",IF(ISBLANK($B69),"Keine Res_Id",SUMIFS(INDIRECT(CONCATENATE(ADDRESS(ZuordFirstRow,(ZuordFirstTiColumnNr+MATCH(CR$1,AllZuordWochStart,0)-1),,,"Zuordnung_Ressourcen"),":",ADDRESS(ZuordLastRow,(ZuordFirstTiColumnNr+MATCH(CR$1,AllZuordWochStart,0)-1)))),AllZuordResId,$B69)))</f>
        <v>0</v>
      </c>
      <c r="CS69" s="87" cm="1">
        <f t="array" aca="1" ref="CS69" ca="1">IF($A69&lt;&gt;TXT_Zuord,"",IF(ISBLANK($B69),"Keine Res_Id",SUMIFS(INDIRECT(CONCATENATE(ADDRESS(ZuordFirstRow,(ZuordFirstTiColumnNr+MATCH(CS$1,AllZuordWochStart,0)-1),,,"Zuordnung_Ressourcen"),":",ADDRESS(ZuordLastRow,(ZuordFirstTiColumnNr+MATCH(CS$1,AllZuordWochStart,0)-1)))),AllZuordResId,$B69)))</f>
        <v>0</v>
      </c>
      <c r="CT69" s="87" cm="1">
        <f t="array" aca="1" ref="CT69" ca="1">IF($A69&lt;&gt;TXT_Zuord,"",IF(ISBLANK($B69),"Keine Res_Id",SUMIFS(INDIRECT(CONCATENATE(ADDRESS(ZuordFirstRow,(ZuordFirstTiColumnNr+MATCH(CT$1,AllZuordWochStart,0)-1),,,"Zuordnung_Ressourcen"),":",ADDRESS(ZuordLastRow,(ZuordFirstTiColumnNr+MATCH(CT$1,AllZuordWochStart,0)-1)))),AllZuordResId,$B69)))</f>
        <v>0</v>
      </c>
      <c r="CU69" s="87" cm="1">
        <f t="array" aca="1" ref="CU69" ca="1">IF($A69&lt;&gt;TXT_Zuord,"",IF(ISBLANK($B69),"Keine Res_Id",SUMIFS(INDIRECT(CONCATENATE(ADDRESS(ZuordFirstRow,(ZuordFirstTiColumnNr+MATCH(CU$1,AllZuordWochStart,0)-1),,,"Zuordnung_Ressourcen"),":",ADDRESS(ZuordLastRow,(ZuordFirstTiColumnNr+MATCH(CU$1,AllZuordWochStart,0)-1)))),AllZuordResId,$B69)))</f>
        <v>0</v>
      </c>
      <c r="CV69" s="87" cm="1">
        <f t="array" aca="1" ref="CV69" ca="1">IF($A69&lt;&gt;TXT_Zuord,"",IF(ISBLANK($B69),"Keine Res_Id",SUMIFS(INDIRECT(CONCATENATE(ADDRESS(ZuordFirstRow,(ZuordFirstTiColumnNr+MATCH(CV$1,AllZuordWochStart,0)-1),,,"Zuordnung_Ressourcen"),":",ADDRESS(ZuordLastRow,(ZuordFirstTiColumnNr+MATCH(CV$1,AllZuordWochStart,0)-1)))),AllZuordResId,$B69)))</f>
        <v>0</v>
      </c>
      <c r="CW69" s="87" cm="1">
        <f t="array" aca="1" ref="CW69" ca="1">IF($A69&lt;&gt;TXT_Zuord,"",IF(ISBLANK($B69),"Keine Res_Id",SUMIFS(INDIRECT(CONCATENATE(ADDRESS(ZuordFirstRow,(ZuordFirstTiColumnNr+MATCH(CW$1,AllZuordWochStart,0)-1),,,"Zuordnung_Ressourcen"),":",ADDRESS(ZuordLastRow,(ZuordFirstTiColumnNr+MATCH(CW$1,AllZuordWochStart,0)-1)))),AllZuordResId,$B69)))</f>
        <v>0</v>
      </c>
      <c r="CX69" s="87" cm="1">
        <f t="array" aca="1" ref="CX69" ca="1">IF($A69&lt;&gt;TXT_Zuord,"",IF(ISBLANK($B69),"Keine Res_Id",SUMIFS(INDIRECT(CONCATENATE(ADDRESS(ZuordFirstRow,(ZuordFirstTiColumnNr+MATCH(CX$1,AllZuordWochStart,0)-1),,,"Zuordnung_Ressourcen"),":",ADDRESS(ZuordLastRow,(ZuordFirstTiColumnNr+MATCH(CX$1,AllZuordWochStart,0)-1)))),AllZuordResId,$B69)))</f>
        <v>0</v>
      </c>
      <c r="CY69" s="87" cm="1">
        <f t="array" aca="1" ref="CY69" ca="1">IF($A69&lt;&gt;TXT_Zuord,"",IF(ISBLANK($B69),"Keine Res_Id",SUMIFS(INDIRECT(CONCATENATE(ADDRESS(ZuordFirstRow,(ZuordFirstTiColumnNr+MATCH(CY$1,AllZuordWochStart,0)-1),,,"Zuordnung_Ressourcen"),":",ADDRESS(ZuordLastRow,(ZuordFirstTiColumnNr+MATCH(CY$1,AllZuordWochStart,0)-1)))),AllZuordResId,$B69)))</f>
        <v>0</v>
      </c>
      <c r="CZ69" s="87" cm="1">
        <f t="array" aca="1" ref="CZ69" ca="1">IF($A69&lt;&gt;TXT_Zuord,"",IF(ISBLANK($B69),"Keine Res_Id",SUMIFS(INDIRECT(CONCATENATE(ADDRESS(ZuordFirstRow,(ZuordFirstTiColumnNr+MATCH(CZ$1,AllZuordWochStart,0)-1),,,"Zuordnung_Ressourcen"),":",ADDRESS(ZuordLastRow,(ZuordFirstTiColumnNr+MATCH(CZ$1,AllZuordWochStart,0)-1)))),AllZuordResId,$B69)))</f>
        <v>0</v>
      </c>
      <c r="DA69" s="87" cm="1">
        <f t="array" aca="1" ref="DA69" ca="1">IF($A69&lt;&gt;TXT_Zuord,"",IF(ISBLANK($B69),"Keine Res_Id",SUMIFS(INDIRECT(CONCATENATE(ADDRESS(ZuordFirstRow,(ZuordFirstTiColumnNr+MATCH(DA$1,AllZuordWochStart,0)-1),,,"Zuordnung_Ressourcen"),":",ADDRESS(ZuordLastRow,(ZuordFirstTiColumnNr+MATCH(DA$1,AllZuordWochStart,0)-1)))),AllZuordResId,$B69)))</f>
        <v>0</v>
      </c>
      <c r="DB69" s="87" cm="1">
        <f t="array" aca="1" ref="DB69" ca="1">IF($A69&lt;&gt;TXT_Zuord,"",IF(ISBLANK($B69),"Keine Res_Id",SUMIFS(INDIRECT(CONCATENATE(ADDRESS(ZuordFirstRow,(ZuordFirstTiColumnNr+MATCH(DB$1,AllZuordWochStart,0)-1),,,"Zuordnung_Ressourcen"),":",ADDRESS(ZuordLastRow,(ZuordFirstTiColumnNr+MATCH(DB$1,AllZuordWochStart,0)-1)))),AllZuordResId,$B69)))</f>
        <v>0</v>
      </c>
      <c r="DC69" s="87" cm="1">
        <f t="array" aca="1" ref="DC69" ca="1">IF($A69&lt;&gt;TXT_Zuord,"",IF(ISBLANK($B69),"Keine Res_Id",SUMIFS(INDIRECT(CONCATENATE(ADDRESS(ZuordFirstRow,(ZuordFirstTiColumnNr+MATCH(DC$1,AllZuordWochStart,0)-1),,,"Zuordnung_Ressourcen"),":",ADDRESS(ZuordLastRow,(ZuordFirstTiColumnNr+MATCH(DC$1,AllZuordWochStart,0)-1)))),AllZuordResId,$B69)))</f>
        <v>0</v>
      </c>
      <c r="DD69" s="87" cm="1">
        <f t="array" aca="1" ref="DD69" ca="1">IF($A69&lt;&gt;TXT_Zuord,"",IF(ISBLANK($B69),"Keine Res_Id",SUMIFS(INDIRECT(CONCATENATE(ADDRESS(ZuordFirstRow,(ZuordFirstTiColumnNr+MATCH(DD$1,AllZuordWochStart,0)-1),,,"Zuordnung_Ressourcen"),":",ADDRESS(ZuordLastRow,(ZuordFirstTiColumnNr+MATCH(DD$1,AllZuordWochStart,0)-1)))),AllZuordResId,$B69)))</f>
        <v>0</v>
      </c>
      <c r="DE69" s="87" cm="1">
        <f t="array" aca="1" ref="DE69" ca="1">IF($A69&lt;&gt;TXT_Zuord,"",IF(ISBLANK($B69),"Keine Res_Id",SUMIFS(INDIRECT(CONCATENATE(ADDRESS(ZuordFirstRow,(ZuordFirstTiColumnNr+MATCH(DE$1,AllZuordWochStart,0)-1),,,"Zuordnung_Ressourcen"),":",ADDRESS(ZuordLastRow,(ZuordFirstTiColumnNr+MATCH(DE$1,AllZuordWochStart,0)-1)))),AllZuordResId,$B69)))</f>
        <v>0</v>
      </c>
      <c r="DF69" s="87" cm="1">
        <f t="array" aca="1" ref="DF69" ca="1">IF($A69&lt;&gt;TXT_Zuord,"",IF(ISBLANK($B69),"Keine Res_Id",SUMIFS(INDIRECT(CONCATENATE(ADDRESS(ZuordFirstRow,(ZuordFirstTiColumnNr+MATCH(DF$1,AllZuordWochStart,0)-1),,,"Zuordnung_Ressourcen"),":",ADDRESS(ZuordLastRow,(ZuordFirstTiColumnNr+MATCH(DF$1,AllZuordWochStart,0)-1)))),AllZuordResId,$B69)))</f>
        <v>0</v>
      </c>
      <c r="DG69" s="87" cm="1">
        <f t="array" aca="1" ref="DG69" ca="1">IF($A69&lt;&gt;TXT_Zuord,"",IF(ISBLANK($B69),"Keine Res_Id",SUMIFS(INDIRECT(CONCATENATE(ADDRESS(ZuordFirstRow,(ZuordFirstTiColumnNr+MATCH(DG$1,AllZuordWochStart,0)-1),,,"Zuordnung_Ressourcen"),":",ADDRESS(ZuordLastRow,(ZuordFirstTiColumnNr+MATCH(DG$1,AllZuordWochStart,0)-1)))),AllZuordResId,$B69)))</f>
        <v>0</v>
      </c>
    </row>
    <row r="70" spans="1:111" s="23" customFormat="1" ht="16.5" x14ac:dyDescent="0.3">
      <c r="A70" s="74" t="s">
        <v>100</v>
      </c>
      <c r="B70" s="69"/>
      <c r="C70" s="65"/>
      <c r="D70" s="65"/>
      <c r="E70" s="65"/>
      <c r="F70" s="65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</row>
    <row r="71" spans="1:111" s="23" customFormat="1" ht="16.5" x14ac:dyDescent="0.3">
      <c r="A71" s="74" t="s">
        <v>101</v>
      </c>
      <c r="B71" s="87">
        <f>B70</f>
        <v>0</v>
      </c>
      <c r="C71" s="90">
        <f>C70</f>
        <v>0</v>
      </c>
      <c r="D71" s="90">
        <f>D70</f>
        <v>0</v>
      </c>
      <c r="E71" s="90">
        <f>E70</f>
        <v>0</v>
      </c>
      <c r="F71" s="90">
        <f>F70</f>
        <v>0</v>
      </c>
      <c r="G71" s="87" cm="1">
        <f t="array" aca="1" ref="G71" ca="1">IF($A71&lt;&gt;TXT_Zuord,"",IF(ISBLANK($B71),"Keine Res_Id",SUMIFS(INDIRECT(CONCATENATE(ADDRESS(ZuordFirstRow,(ZuordFirstTiColumnNr+MATCH(G$1,AllZuordWochStart,0)-1),,,"Zuordnung_Ressourcen"),":",ADDRESS(ZuordLastRow,(ZuordFirstTiColumnNr+MATCH(G$1,AllZuordWochStart,0)-1)))),AllZuordResId,$B71)))</f>
        <v>0</v>
      </c>
      <c r="H71" s="87" cm="1">
        <f t="array" aca="1" ref="H71" ca="1">IF($A71&lt;&gt;TXT_Zuord,"",IF(ISBLANK($B71),"Keine Res_Id",SUMIFS(INDIRECT(CONCATENATE(ADDRESS(ZuordFirstRow,(ZuordFirstTiColumnNr+MATCH(H$1,AllZuordWochStart,0)-1),,,"Zuordnung_Ressourcen"),":",ADDRESS(ZuordLastRow,(ZuordFirstTiColumnNr+MATCH(H$1,AllZuordWochStart,0)-1)))),AllZuordResId,$B71)))</f>
        <v>0</v>
      </c>
      <c r="I71" s="87" cm="1">
        <f t="array" aca="1" ref="I71" ca="1">IF($A71&lt;&gt;TXT_Zuord,"",IF(ISBLANK($B71),"Keine Res_Id",SUMIFS(INDIRECT(CONCATENATE(ADDRESS(ZuordFirstRow,(ZuordFirstTiColumnNr+MATCH(I$1,AllZuordWochStart,0)-1),,,"Zuordnung_Ressourcen"),":",ADDRESS(ZuordLastRow,(ZuordFirstTiColumnNr+MATCH(I$1,AllZuordWochStart,0)-1)))),AllZuordResId,$B71)))</f>
        <v>0</v>
      </c>
      <c r="J71" s="87" cm="1">
        <f t="array" aca="1" ref="J71" ca="1">IF($A71&lt;&gt;TXT_Zuord,"",IF(ISBLANK($B71),"Keine Res_Id",SUMIFS(INDIRECT(CONCATENATE(ADDRESS(ZuordFirstRow,(ZuordFirstTiColumnNr+MATCH(J$1,AllZuordWochStart,0)-1),,,"Zuordnung_Ressourcen"),":",ADDRESS(ZuordLastRow,(ZuordFirstTiColumnNr+MATCH(J$1,AllZuordWochStart,0)-1)))),AllZuordResId,$B71)))</f>
        <v>0</v>
      </c>
      <c r="K71" s="87" cm="1">
        <f t="array" aca="1" ref="K71" ca="1">IF($A71&lt;&gt;TXT_Zuord,"",IF(ISBLANK($B71),"Keine Res_Id",SUMIFS(INDIRECT(CONCATENATE(ADDRESS(ZuordFirstRow,(ZuordFirstTiColumnNr+MATCH(K$1,AllZuordWochStart,0)-1),,,"Zuordnung_Ressourcen"),":",ADDRESS(ZuordLastRow,(ZuordFirstTiColumnNr+MATCH(K$1,AllZuordWochStart,0)-1)))),AllZuordResId,$B71)))</f>
        <v>0</v>
      </c>
      <c r="L71" s="87" cm="1">
        <f t="array" aca="1" ref="L71" ca="1">IF($A71&lt;&gt;TXT_Zuord,"",IF(ISBLANK($B71),"Keine Res_Id",SUMIFS(INDIRECT(CONCATENATE(ADDRESS(ZuordFirstRow,(ZuordFirstTiColumnNr+MATCH(L$1,AllZuordWochStart,0)-1),,,"Zuordnung_Ressourcen"),":",ADDRESS(ZuordLastRow,(ZuordFirstTiColumnNr+MATCH(L$1,AllZuordWochStart,0)-1)))),AllZuordResId,$B71)))</f>
        <v>0</v>
      </c>
      <c r="M71" s="87" cm="1">
        <f t="array" aca="1" ref="M71" ca="1">IF($A71&lt;&gt;TXT_Zuord,"",IF(ISBLANK($B71),"Keine Res_Id",SUMIFS(INDIRECT(CONCATENATE(ADDRESS(ZuordFirstRow,(ZuordFirstTiColumnNr+MATCH(M$1,AllZuordWochStart,0)-1),,,"Zuordnung_Ressourcen"),":",ADDRESS(ZuordLastRow,(ZuordFirstTiColumnNr+MATCH(M$1,AllZuordWochStart,0)-1)))),AllZuordResId,$B71)))</f>
        <v>0</v>
      </c>
      <c r="N71" s="87" cm="1">
        <f t="array" aca="1" ref="N71" ca="1">IF($A71&lt;&gt;TXT_Zuord,"",IF(ISBLANK($B71),"Keine Res_Id",SUMIFS(INDIRECT(CONCATENATE(ADDRESS(ZuordFirstRow,(ZuordFirstTiColumnNr+MATCH(N$1,AllZuordWochStart,0)-1),,,"Zuordnung_Ressourcen"),":",ADDRESS(ZuordLastRow,(ZuordFirstTiColumnNr+MATCH(N$1,AllZuordWochStart,0)-1)))),AllZuordResId,$B71)))</f>
        <v>0</v>
      </c>
      <c r="O71" s="87" cm="1">
        <f t="array" aca="1" ref="O71" ca="1">IF($A71&lt;&gt;TXT_Zuord,"",IF(ISBLANK($B71),"Keine Res_Id",SUMIFS(INDIRECT(CONCATENATE(ADDRESS(ZuordFirstRow,(ZuordFirstTiColumnNr+MATCH(O$1,AllZuordWochStart,0)-1),,,"Zuordnung_Ressourcen"),":",ADDRESS(ZuordLastRow,(ZuordFirstTiColumnNr+MATCH(O$1,AllZuordWochStart,0)-1)))),AllZuordResId,$B71)))</f>
        <v>0</v>
      </c>
      <c r="P71" s="87" cm="1">
        <f t="array" aca="1" ref="P71" ca="1">IF($A71&lt;&gt;TXT_Zuord,"",IF(ISBLANK($B71),"Keine Res_Id",SUMIFS(INDIRECT(CONCATENATE(ADDRESS(ZuordFirstRow,(ZuordFirstTiColumnNr+MATCH(P$1,AllZuordWochStart,0)-1),,,"Zuordnung_Ressourcen"),":",ADDRESS(ZuordLastRow,(ZuordFirstTiColumnNr+MATCH(P$1,AllZuordWochStart,0)-1)))),AllZuordResId,$B71)))</f>
        <v>0</v>
      </c>
      <c r="Q71" s="87" cm="1">
        <f t="array" aca="1" ref="Q71" ca="1">IF($A71&lt;&gt;TXT_Zuord,"",IF(ISBLANK($B71),"Keine Res_Id",SUMIFS(INDIRECT(CONCATENATE(ADDRESS(ZuordFirstRow,(ZuordFirstTiColumnNr+MATCH(Q$1,AllZuordWochStart,0)-1),,,"Zuordnung_Ressourcen"),":",ADDRESS(ZuordLastRow,(ZuordFirstTiColumnNr+MATCH(Q$1,AllZuordWochStart,0)-1)))),AllZuordResId,$B71)))</f>
        <v>0</v>
      </c>
      <c r="R71" s="87" cm="1">
        <f t="array" aca="1" ref="R71" ca="1">IF($A71&lt;&gt;TXT_Zuord,"",IF(ISBLANK($B71),"Keine Res_Id",SUMIFS(INDIRECT(CONCATENATE(ADDRESS(ZuordFirstRow,(ZuordFirstTiColumnNr+MATCH(R$1,AllZuordWochStart,0)-1),,,"Zuordnung_Ressourcen"),":",ADDRESS(ZuordLastRow,(ZuordFirstTiColumnNr+MATCH(R$1,AllZuordWochStart,0)-1)))),AllZuordResId,$B71)))</f>
        <v>0</v>
      </c>
      <c r="S71" s="87" cm="1">
        <f t="array" aca="1" ref="S71" ca="1">IF($A71&lt;&gt;TXT_Zuord,"",IF(ISBLANK($B71),"Keine Res_Id",SUMIFS(INDIRECT(CONCATENATE(ADDRESS(ZuordFirstRow,(ZuordFirstTiColumnNr+MATCH(S$1,AllZuordWochStart,0)-1),,,"Zuordnung_Ressourcen"),":",ADDRESS(ZuordLastRow,(ZuordFirstTiColumnNr+MATCH(S$1,AllZuordWochStart,0)-1)))),AllZuordResId,$B71)))</f>
        <v>0</v>
      </c>
      <c r="T71" s="87" cm="1">
        <f t="array" aca="1" ref="T71" ca="1">IF($A71&lt;&gt;TXT_Zuord,"",IF(ISBLANK($B71),"Keine Res_Id",SUMIFS(INDIRECT(CONCATENATE(ADDRESS(ZuordFirstRow,(ZuordFirstTiColumnNr+MATCH(T$1,AllZuordWochStart,0)-1),,,"Zuordnung_Ressourcen"),":",ADDRESS(ZuordLastRow,(ZuordFirstTiColumnNr+MATCH(T$1,AllZuordWochStart,0)-1)))),AllZuordResId,$B71)))</f>
        <v>0</v>
      </c>
      <c r="U71" s="87" cm="1">
        <f t="array" aca="1" ref="U71" ca="1">IF($A71&lt;&gt;TXT_Zuord,"",IF(ISBLANK($B71),"Keine Res_Id",SUMIFS(INDIRECT(CONCATENATE(ADDRESS(ZuordFirstRow,(ZuordFirstTiColumnNr+MATCH(U$1,AllZuordWochStart,0)-1),,,"Zuordnung_Ressourcen"),":",ADDRESS(ZuordLastRow,(ZuordFirstTiColumnNr+MATCH(U$1,AllZuordWochStart,0)-1)))),AllZuordResId,$B71)))</f>
        <v>0</v>
      </c>
      <c r="V71" s="87" cm="1">
        <f t="array" aca="1" ref="V71" ca="1">IF($A71&lt;&gt;TXT_Zuord,"",IF(ISBLANK($B71),"Keine Res_Id",SUMIFS(INDIRECT(CONCATENATE(ADDRESS(ZuordFirstRow,(ZuordFirstTiColumnNr+MATCH(V$1,AllZuordWochStart,0)-1),,,"Zuordnung_Ressourcen"),":",ADDRESS(ZuordLastRow,(ZuordFirstTiColumnNr+MATCH(V$1,AllZuordWochStart,0)-1)))),AllZuordResId,$B71)))</f>
        <v>0</v>
      </c>
      <c r="W71" s="87" cm="1">
        <f t="array" aca="1" ref="W71" ca="1">IF($A71&lt;&gt;TXT_Zuord,"",IF(ISBLANK($B71),"Keine Res_Id",SUMIFS(INDIRECT(CONCATENATE(ADDRESS(ZuordFirstRow,(ZuordFirstTiColumnNr+MATCH(W$1,AllZuordWochStart,0)-1),,,"Zuordnung_Ressourcen"),":",ADDRESS(ZuordLastRow,(ZuordFirstTiColumnNr+MATCH(W$1,AllZuordWochStart,0)-1)))),AllZuordResId,$B71)))</f>
        <v>0</v>
      </c>
      <c r="X71" s="87" cm="1">
        <f t="array" aca="1" ref="X71" ca="1">IF($A71&lt;&gt;TXT_Zuord,"",IF(ISBLANK($B71),"Keine Res_Id",SUMIFS(INDIRECT(CONCATENATE(ADDRESS(ZuordFirstRow,(ZuordFirstTiColumnNr+MATCH(X$1,AllZuordWochStart,0)-1),,,"Zuordnung_Ressourcen"),":",ADDRESS(ZuordLastRow,(ZuordFirstTiColumnNr+MATCH(X$1,AllZuordWochStart,0)-1)))),AllZuordResId,$B71)))</f>
        <v>0</v>
      </c>
      <c r="Y71" s="87" cm="1">
        <f t="array" aca="1" ref="Y71" ca="1">IF($A71&lt;&gt;TXT_Zuord,"",IF(ISBLANK($B71),"Keine Res_Id",SUMIFS(INDIRECT(CONCATENATE(ADDRESS(ZuordFirstRow,(ZuordFirstTiColumnNr+MATCH(Y$1,AllZuordWochStart,0)-1),,,"Zuordnung_Ressourcen"),":",ADDRESS(ZuordLastRow,(ZuordFirstTiColumnNr+MATCH(Y$1,AllZuordWochStart,0)-1)))),AllZuordResId,$B71)))</f>
        <v>0</v>
      </c>
      <c r="Z71" s="87" cm="1">
        <f t="array" aca="1" ref="Z71" ca="1">IF($A71&lt;&gt;TXT_Zuord,"",IF(ISBLANK($B71),"Keine Res_Id",SUMIFS(INDIRECT(CONCATENATE(ADDRESS(ZuordFirstRow,(ZuordFirstTiColumnNr+MATCH(Z$1,AllZuordWochStart,0)-1),,,"Zuordnung_Ressourcen"),":",ADDRESS(ZuordLastRow,(ZuordFirstTiColumnNr+MATCH(Z$1,AllZuordWochStart,0)-1)))),AllZuordResId,$B71)))</f>
        <v>0</v>
      </c>
      <c r="AA71" s="87" cm="1">
        <f t="array" aca="1" ref="AA71" ca="1">IF($A71&lt;&gt;TXT_Zuord,"",IF(ISBLANK($B71),"Keine Res_Id",SUMIFS(INDIRECT(CONCATENATE(ADDRESS(ZuordFirstRow,(ZuordFirstTiColumnNr+MATCH(AA$1,AllZuordWochStart,0)-1),,,"Zuordnung_Ressourcen"),":",ADDRESS(ZuordLastRow,(ZuordFirstTiColumnNr+MATCH(AA$1,AllZuordWochStart,0)-1)))),AllZuordResId,$B71)))</f>
        <v>0</v>
      </c>
      <c r="AB71" s="87" cm="1">
        <f t="array" aca="1" ref="AB71" ca="1">IF($A71&lt;&gt;TXT_Zuord,"",IF(ISBLANK($B71),"Keine Res_Id",SUMIFS(INDIRECT(CONCATENATE(ADDRESS(ZuordFirstRow,(ZuordFirstTiColumnNr+MATCH(AB$1,AllZuordWochStart,0)-1),,,"Zuordnung_Ressourcen"),":",ADDRESS(ZuordLastRow,(ZuordFirstTiColumnNr+MATCH(AB$1,AllZuordWochStart,0)-1)))),AllZuordResId,$B71)))</f>
        <v>0</v>
      </c>
      <c r="AC71" s="87" cm="1">
        <f t="array" aca="1" ref="AC71" ca="1">IF($A71&lt;&gt;TXT_Zuord,"",IF(ISBLANK($B71),"Keine Res_Id",SUMIFS(INDIRECT(CONCATENATE(ADDRESS(ZuordFirstRow,(ZuordFirstTiColumnNr+MATCH(AC$1,AllZuordWochStart,0)-1),,,"Zuordnung_Ressourcen"),":",ADDRESS(ZuordLastRow,(ZuordFirstTiColumnNr+MATCH(AC$1,AllZuordWochStart,0)-1)))),AllZuordResId,$B71)))</f>
        <v>0</v>
      </c>
      <c r="AD71" s="87" cm="1">
        <f t="array" aca="1" ref="AD71" ca="1">IF($A71&lt;&gt;TXT_Zuord,"",IF(ISBLANK($B71),"Keine Res_Id",SUMIFS(INDIRECT(CONCATENATE(ADDRESS(ZuordFirstRow,(ZuordFirstTiColumnNr+MATCH(AD$1,AllZuordWochStart,0)-1),,,"Zuordnung_Ressourcen"),":",ADDRESS(ZuordLastRow,(ZuordFirstTiColumnNr+MATCH(AD$1,AllZuordWochStart,0)-1)))),AllZuordResId,$B71)))</f>
        <v>0</v>
      </c>
      <c r="AE71" s="87" cm="1">
        <f t="array" aca="1" ref="AE71" ca="1">IF($A71&lt;&gt;TXT_Zuord,"",IF(ISBLANK($B71),"Keine Res_Id",SUMIFS(INDIRECT(CONCATENATE(ADDRESS(ZuordFirstRow,(ZuordFirstTiColumnNr+MATCH(AE$1,AllZuordWochStart,0)-1),,,"Zuordnung_Ressourcen"),":",ADDRESS(ZuordLastRow,(ZuordFirstTiColumnNr+MATCH(AE$1,AllZuordWochStart,0)-1)))),AllZuordResId,$B71)))</f>
        <v>0</v>
      </c>
      <c r="AF71" s="87" cm="1">
        <f t="array" aca="1" ref="AF71" ca="1">IF($A71&lt;&gt;TXT_Zuord,"",IF(ISBLANK($B71),"Keine Res_Id",SUMIFS(INDIRECT(CONCATENATE(ADDRESS(ZuordFirstRow,(ZuordFirstTiColumnNr+MATCH(AF$1,AllZuordWochStart,0)-1),,,"Zuordnung_Ressourcen"),":",ADDRESS(ZuordLastRow,(ZuordFirstTiColumnNr+MATCH(AF$1,AllZuordWochStart,0)-1)))),AllZuordResId,$B71)))</f>
        <v>0</v>
      </c>
      <c r="AG71" s="87" cm="1">
        <f t="array" aca="1" ref="AG71" ca="1">IF($A71&lt;&gt;TXT_Zuord,"",IF(ISBLANK($B71),"Keine Res_Id",SUMIFS(INDIRECT(CONCATENATE(ADDRESS(ZuordFirstRow,(ZuordFirstTiColumnNr+MATCH(AG$1,AllZuordWochStart,0)-1),,,"Zuordnung_Ressourcen"),":",ADDRESS(ZuordLastRow,(ZuordFirstTiColumnNr+MATCH(AG$1,AllZuordWochStart,0)-1)))),AllZuordResId,$B71)))</f>
        <v>0</v>
      </c>
      <c r="AH71" s="87" cm="1">
        <f t="array" aca="1" ref="AH71" ca="1">IF($A71&lt;&gt;TXT_Zuord,"",IF(ISBLANK($B71),"Keine Res_Id",SUMIFS(INDIRECT(CONCATENATE(ADDRESS(ZuordFirstRow,(ZuordFirstTiColumnNr+MATCH(AH$1,AllZuordWochStart,0)-1),,,"Zuordnung_Ressourcen"),":",ADDRESS(ZuordLastRow,(ZuordFirstTiColumnNr+MATCH(AH$1,AllZuordWochStart,0)-1)))),AllZuordResId,$B71)))</f>
        <v>0</v>
      </c>
      <c r="AI71" s="87" cm="1">
        <f t="array" aca="1" ref="AI71" ca="1">IF($A71&lt;&gt;TXT_Zuord,"",IF(ISBLANK($B71),"Keine Res_Id",SUMIFS(INDIRECT(CONCATENATE(ADDRESS(ZuordFirstRow,(ZuordFirstTiColumnNr+MATCH(AI$1,AllZuordWochStart,0)-1),,,"Zuordnung_Ressourcen"),":",ADDRESS(ZuordLastRow,(ZuordFirstTiColumnNr+MATCH(AI$1,AllZuordWochStart,0)-1)))),AllZuordResId,$B71)))</f>
        <v>0</v>
      </c>
      <c r="AJ71" s="87" cm="1">
        <f t="array" aca="1" ref="AJ71" ca="1">IF($A71&lt;&gt;TXT_Zuord,"",IF(ISBLANK($B71),"Keine Res_Id",SUMIFS(INDIRECT(CONCATENATE(ADDRESS(ZuordFirstRow,(ZuordFirstTiColumnNr+MATCH(AJ$1,AllZuordWochStart,0)-1),,,"Zuordnung_Ressourcen"),":",ADDRESS(ZuordLastRow,(ZuordFirstTiColumnNr+MATCH(AJ$1,AllZuordWochStart,0)-1)))),AllZuordResId,$B71)))</f>
        <v>0</v>
      </c>
      <c r="AK71" s="87" cm="1">
        <f t="array" aca="1" ref="AK71" ca="1">IF($A71&lt;&gt;TXT_Zuord,"",IF(ISBLANK($B71),"Keine Res_Id",SUMIFS(INDIRECT(CONCATENATE(ADDRESS(ZuordFirstRow,(ZuordFirstTiColumnNr+MATCH(AK$1,AllZuordWochStart,0)-1),,,"Zuordnung_Ressourcen"),":",ADDRESS(ZuordLastRow,(ZuordFirstTiColumnNr+MATCH(AK$1,AllZuordWochStart,0)-1)))),AllZuordResId,$B71)))</f>
        <v>0</v>
      </c>
      <c r="AL71" s="87" cm="1">
        <f t="array" aca="1" ref="AL71" ca="1">IF($A71&lt;&gt;TXT_Zuord,"",IF(ISBLANK($B71),"Keine Res_Id",SUMIFS(INDIRECT(CONCATENATE(ADDRESS(ZuordFirstRow,(ZuordFirstTiColumnNr+MATCH(AL$1,AllZuordWochStart,0)-1),,,"Zuordnung_Ressourcen"),":",ADDRESS(ZuordLastRow,(ZuordFirstTiColumnNr+MATCH(AL$1,AllZuordWochStart,0)-1)))),AllZuordResId,$B71)))</f>
        <v>0</v>
      </c>
      <c r="AM71" s="87" cm="1">
        <f t="array" aca="1" ref="AM71" ca="1">IF($A71&lt;&gt;TXT_Zuord,"",IF(ISBLANK($B71),"Keine Res_Id",SUMIFS(INDIRECT(CONCATENATE(ADDRESS(ZuordFirstRow,(ZuordFirstTiColumnNr+MATCH(AM$1,AllZuordWochStart,0)-1),,,"Zuordnung_Ressourcen"),":",ADDRESS(ZuordLastRow,(ZuordFirstTiColumnNr+MATCH(AM$1,AllZuordWochStart,0)-1)))),AllZuordResId,$B71)))</f>
        <v>0</v>
      </c>
      <c r="AN71" s="87" cm="1">
        <f t="array" aca="1" ref="AN71" ca="1">IF($A71&lt;&gt;TXT_Zuord,"",IF(ISBLANK($B71),"Keine Res_Id",SUMIFS(INDIRECT(CONCATENATE(ADDRESS(ZuordFirstRow,(ZuordFirstTiColumnNr+MATCH(AN$1,AllZuordWochStart,0)-1),,,"Zuordnung_Ressourcen"),":",ADDRESS(ZuordLastRow,(ZuordFirstTiColumnNr+MATCH(AN$1,AllZuordWochStart,0)-1)))),AllZuordResId,$B71)))</f>
        <v>0</v>
      </c>
      <c r="AO71" s="87" cm="1">
        <f t="array" aca="1" ref="AO71" ca="1">IF($A71&lt;&gt;TXT_Zuord,"",IF(ISBLANK($B71),"Keine Res_Id",SUMIFS(INDIRECT(CONCATENATE(ADDRESS(ZuordFirstRow,(ZuordFirstTiColumnNr+MATCH(AO$1,AllZuordWochStart,0)-1),,,"Zuordnung_Ressourcen"),":",ADDRESS(ZuordLastRow,(ZuordFirstTiColumnNr+MATCH(AO$1,AllZuordWochStart,0)-1)))),AllZuordResId,$B71)))</f>
        <v>0</v>
      </c>
      <c r="AP71" s="87" cm="1">
        <f t="array" aca="1" ref="AP71" ca="1">IF($A71&lt;&gt;TXT_Zuord,"",IF(ISBLANK($B71),"Keine Res_Id",SUMIFS(INDIRECT(CONCATENATE(ADDRESS(ZuordFirstRow,(ZuordFirstTiColumnNr+MATCH(AP$1,AllZuordWochStart,0)-1),,,"Zuordnung_Ressourcen"),":",ADDRESS(ZuordLastRow,(ZuordFirstTiColumnNr+MATCH(AP$1,AllZuordWochStart,0)-1)))),AllZuordResId,$B71)))</f>
        <v>0</v>
      </c>
      <c r="AQ71" s="87" cm="1">
        <f t="array" aca="1" ref="AQ71" ca="1">IF($A71&lt;&gt;TXT_Zuord,"",IF(ISBLANK($B71),"Keine Res_Id",SUMIFS(INDIRECT(CONCATENATE(ADDRESS(ZuordFirstRow,(ZuordFirstTiColumnNr+MATCH(AQ$1,AllZuordWochStart,0)-1),,,"Zuordnung_Ressourcen"),":",ADDRESS(ZuordLastRow,(ZuordFirstTiColumnNr+MATCH(AQ$1,AllZuordWochStart,0)-1)))),AllZuordResId,$B71)))</f>
        <v>0</v>
      </c>
      <c r="AR71" s="87" cm="1">
        <f t="array" aca="1" ref="AR71" ca="1">IF($A71&lt;&gt;TXT_Zuord,"",IF(ISBLANK($B71),"Keine Res_Id",SUMIFS(INDIRECT(CONCATENATE(ADDRESS(ZuordFirstRow,(ZuordFirstTiColumnNr+MATCH(AR$1,AllZuordWochStart,0)-1),,,"Zuordnung_Ressourcen"),":",ADDRESS(ZuordLastRow,(ZuordFirstTiColumnNr+MATCH(AR$1,AllZuordWochStart,0)-1)))),AllZuordResId,$B71)))</f>
        <v>0</v>
      </c>
      <c r="AS71" s="87" cm="1">
        <f t="array" aca="1" ref="AS71" ca="1">IF($A71&lt;&gt;TXT_Zuord,"",IF(ISBLANK($B71),"Keine Res_Id",SUMIFS(INDIRECT(CONCATENATE(ADDRESS(ZuordFirstRow,(ZuordFirstTiColumnNr+MATCH(AS$1,AllZuordWochStart,0)-1),,,"Zuordnung_Ressourcen"),":",ADDRESS(ZuordLastRow,(ZuordFirstTiColumnNr+MATCH(AS$1,AllZuordWochStart,0)-1)))),AllZuordResId,$B71)))</f>
        <v>0</v>
      </c>
      <c r="AT71" s="87" cm="1">
        <f t="array" aca="1" ref="AT71" ca="1">IF($A71&lt;&gt;TXT_Zuord,"",IF(ISBLANK($B71),"Keine Res_Id",SUMIFS(INDIRECT(CONCATENATE(ADDRESS(ZuordFirstRow,(ZuordFirstTiColumnNr+MATCH(AT$1,AllZuordWochStart,0)-1),,,"Zuordnung_Ressourcen"),":",ADDRESS(ZuordLastRow,(ZuordFirstTiColumnNr+MATCH(AT$1,AllZuordWochStart,0)-1)))),AllZuordResId,$B71)))</f>
        <v>0</v>
      </c>
      <c r="AU71" s="87" cm="1">
        <f t="array" aca="1" ref="AU71" ca="1">IF($A71&lt;&gt;TXT_Zuord,"",IF(ISBLANK($B71),"Keine Res_Id",SUMIFS(INDIRECT(CONCATENATE(ADDRESS(ZuordFirstRow,(ZuordFirstTiColumnNr+MATCH(AU$1,AllZuordWochStart,0)-1),,,"Zuordnung_Ressourcen"),":",ADDRESS(ZuordLastRow,(ZuordFirstTiColumnNr+MATCH(AU$1,AllZuordWochStart,0)-1)))),AllZuordResId,$B71)))</f>
        <v>0</v>
      </c>
      <c r="AV71" s="87" cm="1">
        <f t="array" aca="1" ref="AV71" ca="1">IF($A71&lt;&gt;TXT_Zuord,"",IF(ISBLANK($B71),"Keine Res_Id",SUMIFS(INDIRECT(CONCATENATE(ADDRESS(ZuordFirstRow,(ZuordFirstTiColumnNr+MATCH(AV$1,AllZuordWochStart,0)-1),,,"Zuordnung_Ressourcen"),":",ADDRESS(ZuordLastRow,(ZuordFirstTiColumnNr+MATCH(AV$1,AllZuordWochStart,0)-1)))),AllZuordResId,$B71)))</f>
        <v>0</v>
      </c>
      <c r="AW71" s="87" cm="1">
        <f t="array" aca="1" ref="AW71" ca="1">IF($A71&lt;&gt;TXT_Zuord,"",IF(ISBLANK($B71),"Keine Res_Id",SUMIFS(INDIRECT(CONCATENATE(ADDRESS(ZuordFirstRow,(ZuordFirstTiColumnNr+MATCH(AW$1,AllZuordWochStart,0)-1),,,"Zuordnung_Ressourcen"),":",ADDRESS(ZuordLastRow,(ZuordFirstTiColumnNr+MATCH(AW$1,AllZuordWochStart,0)-1)))),AllZuordResId,$B71)))</f>
        <v>0</v>
      </c>
      <c r="AX71" s="87" cm="1">
        <f t="array" aca="1" ref="AX71" ca="1">IF($A71&lt;&gt;TXT_Zuord,"",IF(ISBLANK($B71),"Keine Res_Id",SUMIFS(INDIRECT(CONCATENATE(ADDRESS(ZuordFirstRow,(ZuordFirstTiColumnNr+MATCH(AX$1,AllZuordWochStart,0)-1),,,"Zuordnung_Ressourcen"),":",ADDRESS(ZuordLastRow,(ZuordFirstTiColumnNr+MATCH(AX$1,AllZuordWochStart,0)-1)))),AllZuordResId,$B71)))</f>
        <v>0</v>
      </c>
      <c r="AY71" s="87" cm="1">
        <f t="array" aca="1" ref="AY71" ca="1">IF($A71&lt;&gt;TXT_Zuord,"",IF(ISBLANK($B71),"Keine Res_Id",SUMIFS(INDIRECT(CONCATENATE(ADDRESS(ZuordFirstRow,(ZuordFirstTiColumnNr+MATCH(AY$1,AllZuordWochStart,0)-1),,,"Zuordnung_Ressourcen"),":",ADDRESS(ZuordLastRow,(ZuordFirstTiColumnNr+MATCH(AY$1,AllZuordWochStart,0)-1)))),AllZuordResId,$B71)))</f>
        <v>0</v>
      </c>
      <c r="AZ71" s="87" cm="1">
        <f t="array" aca="1" ref="AZ71" ca="1">IF($A71&lt;&gt;TXT_Zuord,"",IF(ISBLANK($B71),"Keine Res_Id",SUMIFS(INDIRECT(CONCATENATE(ADDRESS(ZuordFirstRow,(ZuordFirstTiColumnNr+MATCH(AZ$1,AllZuordWochStart,0)-1),,,"Zuordnung_Ressourcen"),":",ADDRESS(ZuordLastRow,(ZuordFirstTiColumnNr+MATCH(AZ$1,AllZuordWochStart,0)-1)))),AllZuordResId,$B71)))</f>
        <v>0</v>
      </c>
      <c r="BA71" s="87" cm="1">
        <f t="array" aca="1" ref="BA71" ca="1">IF($A71&lt;&gt;TXT_Zuord,"",IF(ISBLANK($B71),"Keine Res_Id",SUMIFS(INDIRECT(CONCATENATE(ADDRESS(ZuordFirstRow,(ZuordFirstTiColumnNr+MATCH(BA$1,AllZuordWochStart,0)-1),,,"Zuordnung_Ressourcen"),":",ADDRESS(ZuordLastRow,(ZuordFirstTiColumnNr+MATCH(BA$1,AllZuordWochStart,0)-1)))),AllZuordResId,$B71)))</f>
        <v>0</v>
      </c>
      <c r="BB71" s="87" cm="1">
        <f t="array" aca="1" ref="BB71" ca="1">IF($A71&lt;&gt;TXT_Zuord,"",IF(ISBLANK($B71),"Keine Res_Id",SUMIFS(INDIRECT(CONCATENATE(ADDRESS(ZuordFirstRow,(ZuordFirstTiColumnNr+MATCH(BB$1,AllZuordWochStart,0)-1),,,"Zuordnung_Ressourcen"),":",ADDRESS(ZuordLastRow,(ZuordFirstTiColumnNr+MATCH(BB$1,AllZuordWochStart,0)-1)))),AllZuordResId,$B71)))</f>
        <v>0</v>
      </c>
      <c r="BC71" s="87" cm="1">
        <f t="array" aca="1" ref="BC71" ca="1">IF($A71&lt;&gt;TXT_Zuord,"",IF(ISBLANK($B71),"Keine Res_Id",SUMIFS(INDIRECT(CONCATENATE(ADDRESS(ZuordFirstRow,(ZuordFirstTiColumnNr+MATCH(BC$1,AllZuordWochStart,0)-1),,,"Zuordnung_Ressourcen"),":",ADDRESS(ZuordLastRow,(ZuordFirstTiColumnNr+MATCH(BC$1,AllZuordWochStart,0)-1)))),AllZuordResId,$B71)))</f>
        <v>0</v>
      </c>
      <c r="BD71" s="87" cm="1">
        <f t="array" aca="1" ref="BD71" ca="1">IF($A71&lt;&gt;TXT_Zuord,"",IF(ISBLANK($B71),"Keine Res_Id",SUMIFS(INDIRECT(CONCATENATE(ADDRESS(ZuordFirstRow,(ZuordFirstTiColumnNr+MATCH(BD$1,AllZuordWochStart,0)-1),,,"Zuordnung_Ressourcen"),":",ADDRESS(ZuordLastRow,(ZuordFirstTiColumnNr+MATCH(BD$1,AllZuordWochStart,0)-1)))),AllZuordResId,$B71)))</f>
        <v>0</v>
      </c>
      <c r="BE71" s="87" cm="1">
        <f t="array" aca="1" ref="BE71" ca="1">IF($A71&lt;&gt;TXT_Zuord,"",IF(ISBLANK($B71),"Keine Res_Id",SUMIFS(INDIRECT(CONCATENATE(ADDRESS(ZuordFirstRow,(ZuordFirstTiColumnNr+MATCH(BE$1,AllZuordWochStart,0)-1),,,"Zuordnung_Ressourcen"),":",ADDRESS(ZuordLastRow,(ZuordFirstTiColumnNr+MATCH(BE$1,AllZuordWochStart,0)-1)))),AllZuordResId,$B71)))</f>
        <v>0</v>
      </c>
      <c r="BF71" s="87" cm="1">
        <f t="array" aca="1" ref="BF71" ca="1">IF($A71&lt;&gt;TXT_Zuord,"",IF(ISBLANK($B71),"Keine Res_Id",SUMIFS(INDIRECT(CONCATENATE(ADDRESS(ZuordFirstRow,(ZuordFirstTiColumnNr+MATCH(BF$1,AllZuordWochStart,0)-1),,,"Zuordnung_Ressourcen"),":",ADDRESS(ZuordLastRow,(ZuordFirstTiColumnNr+MATCH(BF$1,AllZuordWochStart,0)-1)))),AllZuordResId,$B71)))</f>
        <v>0</v>
      </c>
      <c r="BG71" s="87" cm="1">
        <f t="array" aca="1" ref="BG71" ca="1">IF($A71&lt;&gt;TXT_Zuord,"",IF(ISBLANK($B71),"Keine Res_Id",SUMIFS(INDIRECT(CONCATENATE(ADDRESS(ZuordFirstRow,(ZuordFirstTiColumnNr+MATCH(BG$1,AllZuordWochStart,0)-1),,,"Zuordnung_Ressourcen"),":",ADDRESS(ZuordLastRow,(ZuordFirstTiColumnNr+MATCH(BG$1,AllZuordWochStart,0)-1)))),AllZuordResId,$B71)))</f>
        <v>0</v>
      </c>
      <c r="BH71" s="87" cm="1">
        <f t="array" aca="1" ref="BH71" ca="1">IF($A71&lt;&gt;TXT_Zuord,"",IF(ISBLANK($B71),"Keine Res_Id",SUMIFS(INDIRECT(CONCATENATE(ADDRESS(ZuordFirstRow,(ZuordFirstTiColumnNr+MATCH(BH$1,AllZuordWochStart,0)-1),,,"Zuordnung_Ressourcen"),":",ADDRESS(ZuordLastRow,(ZuordFirstTiColumnNr+MATCH(BH$1,AllZuordWochStart,0)-1)))),AllZuordResId,$B71)))</f>
        <v>0</v>
      </c>
      <c r="BI71" s="87" cm="1">
        <f t="array" aca="1" ref="BI71" ca="1">IF($A71&lt;&gt;TXT_Zuord,"",IF(ISBLANK($B71),"Keine Res_Id",SUMIFS(INDIRECT(CONCATENATE(ADDRESS(ZuordFirstRow,(ZuordFirstTiColumnNr+MATCH(BI$1,AllZuordWochStart,0)-1),,,"Zuordnung_Ressourcen"),":",ADDRESS(ZuordLastRow,(ZuordFirstTiColumnNr+MATCH(BI$1,AllZuordWochStart,0)-1)))),AllZuordResId,$B71)))</f>
        <v>0</v>
      </c>
      <c r="BJ71" s="87" cm="1">
        <f t="array" aca="1" ref="BJ71" ca="1">IF($A71&lt;&gt;TXT_Zuord,"",IF(ISBLANK($B71),"Keine Res_Id",SUMIFS(INDIRECT(CONCATENATE(ADDRESS(ZuordFirstRow,(ZuordFirstTiColumnNr+MATCH(BJ$1,AllZuordWochStart,0)-1),,,"Zuordnung_Ressourcen"),":",ADDRESS(ZuordLastRow,(ZuordFirstTiColumnNr+MATCH(BJ$1,AllZuordWochStart,0)-1)))),AllZuordResId,$B71)))</f>
        <v>0</v>
      </c>
      <c r="BK71" s="87" cm="1">
        <f t="array" aca="1" ref="BK71" ca="1">IF($A71&lt;&gt;TXT_Zuord,"",IF(ISBLANK($B71),"Keine Res_Id",SUMIFS(INDIRECT(CONCATENATE(ADDRESS(ZuordFirstRow,(ZuordFirstTiColumnNr+MATCH(BK$1,AllZuordWochStart,0)-1),,,"Zuordnung_Ressourcen"),":",ADDRESS(ZuordLastRow,(ZuordFirstTiColumnNr+MATCH(BK$1,AllZuordWochStart,0)-1)))),AllZuordResId,$B71)))</f>
        <v>0</v>
      </c>
      <c r="BL71" s="87" cm="1">
        <f t="array" aca="1" ref="BL71" ca="1">IF($A71&lt;&gt;TXT_Zuord,"",IF(ISBLANK($B71),"Keine Res_Id",SUMIFS(INDIRECT(CONCATENATE(ADDRESS(ZuordFirstRow,(ZuordFirstTiColumnNr+MATCH(BL$1,AllZuordWochStart,0)-1),,,"Zuordnung_Ressourcen"),":",ADDRESS(ZuordLastRow,(ZuordFirstTiColumnNr+MATCH(BL$1,AllZuordWochStart,0)-1)))),AllZuordResId,$B71)))</f>
        <v>0</v>
      </c>
      <c r="BM71" s="87" cm="1">
        <f t="array" aca="1" ref="BM71" ca="1">IF($A71&lt;&gt;TXT_Zuord,"",IF(ISBLANK($B71),"Keine Res_Id",SUMIFS(INDIRECT(CONCATENATE(ADDRESS(ZuordFirstRow,(ZuordFirstTiColumnNr+MATCH(BM$1,AllZuordWochStart,0)-1),,,"Zuordnung_Ressourcen"),":",ADDRESS(ZuordLastRow,(ZuordFirstTiColumnNr+MATCH(BM$1,AllZuordWochStart,0)-1)))),AllZuordResId,$B71)))</f>
        <v>0</v>
      </c>
      <c r="BN71" s="87" cm="1">
        <f t="array" aca="1" ref="BN71" ca="1">IF($A71&lt;&gt;TXT_Zuord,"",IF(ISBLANK($B71),"Keine Res_Id",SUMIFS(INDIRECT(CONCATENATE(ADDRESS(ZuordFirstRow,(ZuordFirstTiColumnNr+MATCH(BN$1,AllZuordWochStart,0)-1),,,"Zuordnung_Ressourcen"),":",ADDRESS(ZuordLastRow,(ZuordFirstTiColumnNr+MATCH(BN$1,AllZuordWochStart,0)-1)))),AllZuordResId,$B71)))</f>
        <v>0</v>
      </c>
      <c r="BO71" s="87" cm="1">
        <f t="array" aca="1" ref="BO71" ca="1">IF($A71&lt;&gt;TXT_Zuord,"",IF(ISBLANK($B71),"Keine Res_Id",SUMIFS(INDIRECT(CONCATENATE(ADDRESS(ZuordFirstRow,(ZuordFirstTiColumnNr+MATCH(BO$1,AllZuordWochStart,0)-1),,,"Zuordnung_Ressourcen"),":",ADDRESS(ZuordLastRow,(ZuordFirstTiColumnNr+MATCH(BO$1,AllZuordWochStart,0)-1)))),AllZuordResId,$B71)))</f>
        <v>0</v>
      </c>
      <c r="BP71" s="87" cm="1">
        <f t="array" aca="1" ref="BP71" ca="1">IF($A71&lt;&gt;TXT_Zuord,"",IF(ISBLANK($B71),"Keine Res_Id",SUMIFS(INDIRECT(CONCATENATE(ADDRESS(ZuordFirstRow,(ZuordFirstTiColumnNr+MATCH(BP$1,AllZuordWochStart,0)-1),,,"Zuordnung_Ressourcen"),":",ADDRESS(ZuordLastRow,(ZuordFirstTiColumnNr+MATCH(BP$1,AllZuordWochStart,0)-1)))),AllZuordResId,$B71)))</f>
        <v>0</v>
      </c>
      <c r="BQ71" s="87" cm="1">
        <f t="array" aca="1" ref="BQ71" ca="1">IF($A71&lt;&gt;TXT_Zuord,"",IF(ISBLANK($B71),"Keine Res_Id",SUMIFS(INDIRECT(CONCATENATE(ADDRESS(ZuordFirstRow,(ZuordFirstTiColumnNr+MATCH(BQ$1,AllZuordWochStart,0)-1),,,"Zuordnung_Ressourcen"),":",ADDRESS(ZuordLastRow,(ZuordFirstTiColumnNr+MATCH(BQ$1,AllZuordWochStart,0)-1)))),AllZuordResId,$B71)))</f>
        <v>0</v>
      </c>
      <c r="BR71" s="87" cm="1">
        <f t="array" aca="1" ref="BR71" ca="1">IF($A71&lt;&gt;TXT_Zuord,"",IF(ISBLANK($B71),"Keine Res_Id",SUMIFS(INDIRECT(CONCATENATE(ADDRESS(ZuordFirstRow,(ZuordFirstTiColumnNr+MATCH(BR$1,AllZuordWochStart,0)-1),,,"Zuordnung_Ressourcen"),":",ADDRESS(ZuordLastRow,(ZuordFirstTiColumnNr+MATCH(BR$1,AllZuordWochStart,0)-1)))),AllZuordResId,$B71)))</f>
        <v>0</v>
      </c>
      <c r="BS71" s="87" cm="1">
        <f t="array" aca="1" ref="BS71" ca="1">IF($A71&lt;&gt;TXT_Zuord,"",IF(ISBLANK($B71),"Keine Res_Id",SUMIFS(INDIRECT(CONCATENATE(ADDRESS(ZuordFirstRow,(ZuordFirstTiColumnNr+MATCH(BS$1,AllZuordWochStart,0)-1),,,"Zuordnung_Ressourcen"),":",ADDRESS(ZuordLastRow,(ZuordFirstTiColumnNr+MATCH(BS$1,AllZuordWochStart,0)-1)))),AllZuordResId,$B71)))</f>
        <v>0</v>
      </c>
      <c r="BT71" s="87" cm="1">
        <f t="array" aca="1" ref="BT71" ca="1">IF($A71&lt;&gt;TXT_Zuord,"",IF(ISBLANK($B71),"Keine Res_Id",SUMIFS(INDIRECT(CONCATENATE(ADDRESS(ZuordFirstRow,(ZuordFirstTiColumnNr+MATCH(BT$1,AllZuordWochStart,0)-1),,,"Zuordnung_Ressourcen"),":",ADDRESS(ZuordLastRow,(ZuordFirstTiColumnNr+MATCH(BT$1,AllZuordWochStart,0)-1)))),AllZuordResId,$B71)))</f>
        <v>0</v>
      </c>
      <c r="BU71" s="87" cm="1">
        <f t="array" aca="1" ref="BU71" ca="1">IF($A71&lt;&gt;TXT_Zuord,"",IF(ISBLANK($B71),"Keine Res_Id",SUMIFS(INDIRECT(CONCATENATE(ADDRESS(ZuordFirstRow,(ZuordFirstTiColumnNr+MATCH(BU$1,AllZuordWochStart,0)-1),,,"Zuordnung_Ressourcen"),":",ADDRESS(ZuordLastRow,(ZuordFirstTiColumnNr+MATCH(BU$1,AllZuordWochStart,0)-1)))),AllZuordResId,$B71)))</f>
        <v>0</v>
      </c>
      <c r="BV71" s="87" cm="1">
        <f t="array" aca="1" ref="BV71" ca="1">IF($A71&lt;&gt;TXT_Zuord,"",IF(ISBLANK($B71),"Keine Res_Id",SUMIFS(INDIRECT(CONCATENATE(ADDRESS(ZuordFirstRow,(ZuordFirstTiColumnNr+MATCH(BV$1,AllZuordWochStart,0)-1),,,"Zuordnung_Ressourcen"),":",ADDRESS(ZuordLastRow,(ZuordFirstTiColumnNr+MATCH(BV$1,AllZuordWochStart,0)-1)))),AllZuordResId,$B71)))</f>
        <v>0</v>
      </c>
      <c r="BW71" s="87" cm="1">
        <f t="array" aca="1" ref="BW71" ca="1">IF($A71&lt;&gt;TXT_Zuord,"",IF(ISBLANK($B71),"Keine Res_Id",SUMIFS(INDIRECT(CONCATENATE(ADDRESS(ZuordFirstRow,(ZuordFirstTiColumnNr+MATCH(BW$1,AllZuordWochStart,0)-1),,,"Zuordnung_Ressourcen"),":",ADDRESS(ZuordLastRow,(ZuordFirstTiColumnNr+MATCH(BW$1,AllZuordWochStart,0)-1)))),AllZuordResId,$B71)))</f>
        <v>0</v>
      </c>
      <c r="BX71" s="87" cm="1">
        <f t="array" aca="1" ref="BX71" ca="1">IF($A71&lt;&gt;TXT_Zuord,"",IF(ISBLANK($B71),"Keine Res_Id",SUMIFS(INDIRECT(CONCATENATE(ADDRESS(ZuordFirstRow,(ZuordFirstTiColumnNr+MATCH(BX$1,AllZuordWochStart,0)-1),,,"Zuordnung_Ressourcen"),":",ADDRESS(ZuordLastRow,(ZuordFirstTiColumnNr+MATCH(BX$1,AllZuordWochStart,0)-1)))),AllZuordResId,$B71)))</f>
        <v>0</v>
      </c>
      <c r="BY71" s="87" cm="1">
        <f t="array" aca="1" ref="BY71" ca="1">IF($A71&lt;&gt;TXT_Zuord,"",IF(ISBLANK($B71),"Keine Res_Id",SUMIFS(INDIRECT(CONCATENATE(ADDRESS(ZuordFirstRow,(ZuordFirstTiColumnNr+MATCH(BY$1,AllZuordWochStart,0)-1),,,"Zuordnung_Ressourcen"),":",ADDRESS(ZuordLastRow,(ZuordFirstTiColumnNr+MATCH(BY$1,AllZuordWochStart,0)-1)))),AllZuordResId,$B71)))</f>
        <v>0</v>
      </c>
      <c r="BZ71" s="87" cm="1">
        <f t="array" aca="1" ref="BZ71" ca="1">IF($A71&lt;&gt;TXT_Zuord,"",IF(ISBLANK($B71),"Keine Res_Id",SUMIFS(INDIRECT(CONCATENATE(ADDRESS(ZuordFirstRow,(ZuordFirstTiColumnNr+MATCH(BZ$1,AllZuordWochStart,0)-1),,,"Zuordnung_Ressourcen"),":",ADDRESS(ZuordLastRow,(ZuordFirstTiColumnNr+MATCH(BZ$1,AllZuordWochStart,0)-1)))),AllZuordResId,$B71)))</f>
        <v>0</v>
      </c>
      <c r="CA71" s="87" cm="1">
        <f t="array" aca="1" ref="CA71" ca="1">IF($A71&lt;&gt;TXT_Zuord,"",IF(ISBLANK($B71),"Keine Res_Id",SUMIFS(INDIRECT(CONCATENATE(ADDRESS(ZuordFirstRow,(ZuordFirstTiColumnNr+MATCH(CA$1,AllZuordWochStart,0)-1),,,"Zuordnung_Ressourcen"),":",ADDRESS(ZuordLastRow,(ZuordFirstTiColumnNr+MATCH(CA$1,AllZuordWochStart,0)-1)))),AllZuordResId,$B71)))</f>
        <v>0</v>
      </c>
      <c r="CB71" s="87" cm="1">
        <f t="array" aca="1" ref="CB71" ca="1">IF($A71&lt;&gt;TXT_Zuord,"",IF(ISBLANK($B71),"Keine Res_Id",SUMIFS(INDIRECT(CONCATENATE(ADDRESS(ZuordFirstRow,(ZuordFirstTiColumnNr+MATCH(CB$1,AllZuordWochStart,0)-1),,,"Zuordnung_Ressourcen"),":",ADDRESS(ZuordLastRow,(ZuordFirstTiColumnNr+MATCH(CB$1,AllZuordWochStart,0)-1)))),AllZuordResId,$B71)))</f>
        <v>0</v>
      </c>
      <c r="CC71" s="87" cm="1">
        <f t="array" aca="1" ref="CC71" ca="1">IF($A71&lt;&gt;TXT_Zuord,"",IF(ISBLANK($B71),"Keine Res_Id",SUMIFS(INDIRECT(CONCATENATE(ADDRESS(ZuordFirstRow,(ZuordFirstTiColumnNr+MATCH(CC$1,AllZuordWochStart,0)-1),,,"Zuordnung_Ressourcen"),":",ADDRESS(ZuordLastRow,(ZuordFirstTiColumnNr+MATCH(CC$1,AllZuordWochStart,0)-1)))),AllZuordResId,$B71)))</f>
        <v>0</v>
      </c>
      <c r="CD71" s="87" cm="1">
        <f t="array" aca="1" ref="CD71" ca="1">IF($A71&lt;&gt;TXT_Zuord,"",IF(ISBLANK($B71),"Keine Res_Id",SUMIFS(INDIRECT(CONCATENATE(ADDRESS(ZuordFirstRow,(ZuordFirstTiColumnNr+MATCH(CD$1,AllZuordWochStart,0)-1),,,"Zuordnung_Ressourcen"),":",ADDRESS(ZuordLastRow,(ZuordFirstTiColumnNr+MATCH(CD$1,AllZuordWochStart,0)-1)))),AllZuordResId,$B71)))</f>
        <v>0</v>
      </c>
      <c r="CE71" s="87" cm="1">
        <f t="array" aca="1" ref="CE71" ca="1">IF($A71&lt;&gt;TXT_Zuord,"",IF(ISBLANK($B71),"Keine Res_Id",SUMIFS(INDIRECT(CONCATENATE(ADDRESS(ZuordFirstRow,(ZuordFirstTiColumnNr+MATCH(CE$1,AllZuordWochStart,0)-1),,,"Zuordnung_Ressourcen"),":",ADDRESS(ZuordLastRow,(ZuordFirstTiColumnNr+MATCH(CE$1,AllZuordWochStart,0)-1)))),AllZuordResId,$B71)))</f>
        <v>0</v>
      </c>
      <c r="CF71" s="87" cm="1">
        <f t="array" aca="1" ref="CF71" ca="1">IF($A71&lt;&gt;TXT_Zuord,"",IF(ISBLANK($B71),"Keine Res_Id",SUMIFS(INDIRECT(CONCATENATE(ADDRESS(ZuordFirstRow,(ZuordFirstTiColumnNr+MATCH(CF$1,AllZuordWochStart,0)-1),,,"Zuordnung_Ressourcen"),":",ADDRESS(ZuordLastRow,(ZuordFirstTiColumnNr+MATCH(CF$1,AllZuordWochStart,0)-1)))),AllZuordResId,$B71)))</f>
        <v>0</v>
      </c>
      <c r="CG71" s="87" cm="1">
        <f t="array" aca="1" ref="CG71" ca="1">IF($A71&lt;&gt;TXT_Zuord,"",IF(ISBLANK($B71),"Keine Res_Id",SUMIFS(INDIRECT(CONCATENATE(ADDRESS(ZuordFirstRow,(ZuordFirstTiColumnNr+MATCH(CG$1,AllZuordWochStart,0)-1),,,"Zuordnung_Ressourcen"),":",ADDRESS(ZuordLastRow,(ZuordFirstTiColumnNr+MATCH(CG$1,AllZuordWochStart,0)-1)))),AllZuordResId,$B71)))</f>
        <v>0</v>
      </c>
      <c r="CH71" s="87" cm="1">
        <f t="array" aca="1" ref="CH71" ca="1">IF($A71&lt;&gt;TXT_Zuord,"",IF(ISBLANK($B71),"Keine Res_Id",SUMIFS(INDIRECT(CONCATENATE(ADDRESS(ZuordFirstRow,(ZuordFirstTiColumnNr+MATCH(CH$1,AllZuordWochStart,0)-1),,,"Zuordnung_Ressourcen"),":",ADDRESS(ZuordLastRow,(ZuordFirstTiColumnNr+MATCH(CH$1,AllZuordWochStart,0)-1)))),AllZuordResId,$B71)))</f>
        <v>0</v>
      </c>
      <c r="CI71" s="87" cm="1">
        <f t="array" aca="1" ref="CI71" ca="1">IF($A71&lt;&gt;TXT_Zuord,"",IF(ISBLANK($B71),"Keine Res_Id",SUMIFS(INDIRECT(CONCATENATE(ADDRESS(ZuordFirstRow,(ZuordFirstTiColumnNr+MATCH(CI$1,AllZuordWochStart,0)-1),,,"Zuordnung_Ressourcen"),":",ADDRESS(ZuordLastRow,(ZuordFirstTiColumnNr+MATCH(CI$1,AllZuordWochStart,0)-1)))),AllZuordResId,$B71)))</f>
        <v>0</v>
      </c>
      <c r="CJ71" s="87" cm="1">
        <f t="array" aca="1" ref="CJ71" ca="1">IF($A71&lt;&gt;TXT_Zuord,"",IF(ISBLANK($B71),"Keine Res_Id",SUMIFS(INDIRECT(CONCATENATE(ADDRESS(ZuordFirstRow,(ZuordFirstTiColumnNr+MATCH(CJ$1,AllZuordWochStart,0)-1),,,"Zuordnung_Ressourcen"),":",ADDRESS(ZuordLastRow,(ZuordFirstTiColumnNr+MATCH(CJ$1,AllZuordWochStart,0)-1)))),AllZuordResId,$B71)))</f>
        <v>0</v>
      </c>
      <c r="CK71" s="87" cm="1">
        <f t="array" aca="1" ref="CK71" ca="1">IF($A71&lt;&gt;TXT_Zuord,"",IF(ISBLANK($B71),"Keine Res_Id",SUMIFS(INDIRECT(CONCATENATE(ADDRESS(ZuordFirstRow,(ZuordFirstTiColumnNr+MATCH(CK$1,AllZuordWochStart,0)-1),,,"Zuordnung_Ressourcen"),":",ADDRESS(ZuordLastRow,(ZuordFirstTiColumnNr+MATCH(CK$1,AllZuordWochStart,0)-1)))),AllZuordResId,$B71)))</f>
        <v>0</v>
      </c>
      <c r="CL71" s="87" cm="1">
        <f t="array" aca="1" ref="CL71" ca="1">IF($A71&lt;&gt;TXT_Zuord,"",IF(ISBLANK($B71),"Keine Res_Id",SUMIFS(INDIRECT(CONCATENATE(ADDRESS(ZuordFirstRow,(ZuordFirstTiColumnNr+MATCH(CL$1,AllZuordWochStart,0)-1),,,"Zuordnung_Ressourcen"),":",ADDRESS(ZuordLastRow,(ZuordFirstTiColumnNr+MATCH(CL$1,AllZuordWochStart,0)-1)))),AllZuordResId,$B71)))</f>
        <v>0</v>
      </c>
      <c r="CM71" s="87" cm="1">
        <f t="array" aca="1" ref="CM71" ca="1">IF($A71&lt;&gt;TXT_Zuord,"",IF(ISBLANK($B71),"Keine Res_Id",SUMIFS(INDIRECT(CONCATENATE(ADDRESS(ZuordFirstRow,(ZuordFirstTiColumnNr+MATCH(CM$1,AllZuordWochStart,0)-1),,,"Zuordnung_Ressourcen"),":",ADDRESS(ZuordLastRow,(ZuordFirstTiColumnNr+MATCH(CM$1,AllZuordWochStart,0)-1)))),AllZuordResId,$B71)))</f>
        <v>0</v>
      </c>
      <c r="CN71" s="87" cm="1">
        <f t="array" aca="1" ref="CN71" ca="1">IF($A71&lt;&gt;TXT_Zuord,"",IF(ISBLANK($B71),"Keine Res_Id",SUMIFS(INDIRECT(CONCATENATE(ADDRESS(ZuordFirstRow,(ZuordFirstTiColumnNr+MATCH(CN$1,AllZuordWochStart,0)-1),,,"Zuordnung_Ressourcen"),":",ADDRESS(ZuordLastRow,(ZuordFirstTiColumnNr+MATCH(CN$1,AllZuordWochStart,0)-1)))),AllZuordResId,$B71)))</f>
        <v>0</v>
      </c>
      <c r="CO71" s="87" cm="1">
        <f t="array" aca="1" ref="CO71" ca="1">IF($A71&lt;&gt;TXT_Zuord,"",IF(ISBLANK($B71),"Keine Res_Id",SUMIFS(INDIRECT(CONCATENATE(ADDRESS(ZuordFirstRow,(ZuordFirstTiColumnNr+MATCH(CO$1,AllZuordWochStart,0)-1),,,"Zuordnung_Ressourcen"),":",ADDRESS(ZuordLastRow,(ZuordFirstTiColumnNr+MATCH(CO$1,AllZuordWochStart,0)-1)))),AllZuordResId,$B71)))</f>
        <v>0</v>
      </c>
      <c r="CP71" s="87" cm="1">
        <f t="array" aca="1" ref="CP71" ca="1">IF($A71&lt;&gt;TXT_Zuord,"",IF(ISBLANK($B71),"Keine Res_Id",SUMIFS(INDIRECT(CONCATENATE(ADDRESS(ZuordFirstRow,(ZuordFirstTiColumnNr+MATCH(CP$1,AllZuordWochStart,0)-1),,,"Zuordnung_Ressourcen"),":",ADDRESS(ZuordLastRow,(ZuordFirstTiColumnNr+MATCH(CP$1,AllZuordWochStart,0)-1)))),AllZuordResId,$B71)))</f>
        <v>0</v>
      </c>
      <c r="CQ71" s="87" cm="1">
        <f t="array" aca="1" ref="CQ71" ca="1">IF($A71&lt;&gt;TXT_Zuord,"",IF(ISBLANK($B71),"Keine Res_Id",SUMIFS(INDIRECT(CONCATENATE(ADDRESS(ZuordFirstRow,(ZuordFirstTiColumnNr+MATCH(CQ$1,AllZuordWochStart,0)-1),,,"Zuordnung_Ressourcen"),":",ADDRESS(ZuordLastRow,(ZuordFirstTiColumnNr+MATCH(CQ$1,AllZuordWochStart,0)-1)))),AllZuordResId,$B71)))</f>
        <v>0</v>
      </c>
      <c r="CR71" s="87" cm="1">
        <f t="array" aca="1" ref="CR71" ca="1">IF($A71&lt;&gt;TXT_Zuord,"",IF(ISBLANK($B71),"Keine Res_Id",SUMIFS(INDIRECT(CONCATENATE(ADDRESS(ZuordFirstRow,(ZuordFirstTiColumnNr+MATCH(CR$1,AllZuordWochStart,0)-1),,,"Zuordnung_Ressourcen"),":",ADDRESS(ZuordLastRow,(ZuordFirstTiColumnNr+MATCH(CR$1,AllZuordWochStart,0)-1)))),AllZuordResId,$B71)))</f>
        <v>0</v>
      </c>
      <c r="CS71" s="87" cm="1">
        <f t="array" aca="1" ref="CS71" ca="1">IF($A71&lt;&gt;TXT_Zuord,"",IF(ISBLANK($B71),"Keine Res_Id",SUMIFS(INDIRECT(CONCATENATE(ADDRESS(ZuordFirstRow,(ZuordFirstTiColumnNr+MATCH(CS$1,AllZuordWochStart,0)-1),,,"Zuordnung_Ressourcen"),":",ADDRESS(ZuordLastRow,(ZuordFirstTiColumnNr+MATCH(CS$1,AllZuordWochStart,0)-1)))),AllZuordResId,$B71)))</f>
        <v>0</v>
      </c>
      <c r="CT71" s="87" cm="1">
        <f t="array" aca="1" ref="CT71" ca="1">IF($A71&lt;&gt;TXT_Zuord,"",IF(ISBLANK($B71),"Keine Res_Id",SUMIFS(INDIRECT(CONCATENATE(ADDRESS(ZuordFirstRow,(ZuordFirstTiColumnNr+MATCH(CT$1,AllZuordWochStart,0)-1),,,"Zuordnung_Ressourcen"),":",ADDRESS(ZuordLastRow,(ZuordFirstTiColumnNr+MATCH(CT$1,AllZuordWochStart,0)-1)))),AllZuordResId,$B71)))</f>
        <v>0</v>
      </c>
      <c r="CU71" s="87" cm="1">
        <f t="array" aca="1" ref="CU71" ca="1">IF($A71&lt;&gt;TXT_Zuord,"",IF(ISBLANK($B71),"Keine Res_Id",SUMIFS(INDIRECT(CONCATENATE(ADDRESS(ZuordFirstRow,(ZuordFirstTiColumnNr+MATCH(CU$1,AllZuordWochStart,0)-1),,,"Zuordnung_Ressourcen"),":",ADDRESS(ZuordLastRow,(ZuordFirstTiColumnNr+MATCH(CU$1,AllZuordWochStart,0)-1)))),AllZuordResId,$B71)))</f>
        <v>0</v>
      </c>
      <c r="CV71" s="87" cm="1">
        <f t="array" aca="1" ref="CV71" ca="1">IF($A71&lt;&gt;TXT_Zuord,"",IF(ISBLANK($B71),"Keine Res_Id",SUMIFS(INDIRECT(CONCATENATE(ADDRESS(ZuordFirstRow,(ZuordFirstTiColumnNr+MATCH(CV$1,AllZuordWochStart,0)-1),,,"Zuordnung_Ressourcen"),":",ADDRESS(ZuordLastRow,(ZuordFirstTiColumnNr+MATCH(CV$1,AllZuordWochStart,0)-1)))),AllZuordResId,$B71)))</f>
        <v>0</v>
      </c>
      <c r="CW71" s="87" cm="1">
        <f t="array" aca="1" ref="CW71" ca="1">IF($A71&lt;&gt;TXT_Zuord,"",IF(ISBLANK($B71),"Keine Res_Id",SUMIFS(INDIRECT(CONCATENATE(ADDRESS(ZuordFirstRow,(ZuordFirstTiColumnNr+MATCH(CW$1,AllZuordWochStart,0)-1),,,"Zuordnung_Ressourcen"),":",ADDRESS(ZuordLastRow,(ZuordFirstTiColumnNr+MATCH(CW$1,AllZuordWochStart,0)-1)))),AllZuordResId,$B71)))</f>
        <v>0</v>
      </c>
      <c r="CX71" s="87" cm="1">
        <f t="array" aca="1" ref="CX71" ca="1">IF($A71&lt;&gt;TXT_Zuord,"",IF(ISBLANK($B71),"Keine Res_Id",SUMIFS(INDIRECT(CONCATENATE(ADDRESS(ZuordFirstRow,(ZuordFirstTiColumnNr+MATCH(CX$1,AllZuordWochStart,0)-1),,,"Zuordnung_Ressourcen"),":",ADDRESS(ZuordLastRow,(ZuordFirstTiColumnNr+MATCH(CX$1,AllZuordWochStart,0)-1)))),AllZuordResId,$B71)))</f>
        <v>0</v>
      </c>
      <c r="CY71" s="87" cm="1">
        <f t="array" aca="1" ref="CY71" ca="1">IF($A71&lt;&gt;TXT_Zuord,"",IF(ISBLANK($B71),"Keine Res_Id",SUMIFS(INDIRECT(CONCATENATE(ADDRESS(ZuordFirstRow,(ZuordFirstTiColumnNr+MATCH(CY$1,AllZuordWochStart,0)-1),,,"Zuordnung_Ressourcen"),":",ADDRESS(ZuordLastRow,(ZuordFirstTiColumnNr+MATCH(CY$1,AllZuordWochStart,0)-1)))),AllZuordResId,$B71)))</f>
        <v>0</v>
      </c>
      <c r="CZ71" s="87" cm="1">
        <f t="array" aca="1" ref="CZ71" ca="1">IF($A71&lt;&gt;TXT_Zuord,"",IF(ISBLANK($B71),"Keine Res_Id",SUMIFS(INDIRECT(CONCATENATE(ADDRESS(ZuordFirstRow,(ZuordFirstTiColumnNr+MATCH(CZ$1,AllZuordWochStart,0)-1),,,"Zuordnung_Ressourcen"),":",ADDRESS(ZuordLastRow,(ZuordFirstTiColumnNr+MATCH(CZ$1,AllZuordWochStart,0)-1)))),AllZuordResId,$B71)))</f>
        <v>0</v>
      </c>
      <c r="DA71" s="87" cm="1">
        <f t="array" aca="1" ref="DA71" ca="1">IF($A71&lt;&gt;TXT_Zuord,"",IF(ISBLANK($B71),"Keine Res_Id",SUMIFS(INDIRECT(CONCATENATE(ADDRESS(ZuordFirstRow,(ZuordFirstTiColumnNr+MATCH(DA$1,AllZuordWochStart,0)-1),,,"Zuordnung_Ressourcen"),":",ADDRESS(ZuordLastRow,(ZuordFirstTiColumnNr+MATCH(DA$1,AllZuordWochStart,0)-1)))),AllZuordResId,$B71)))</f>
        <v>0</v>
      </c>
      <c r="DB71" s="87" cm="1">
        <f t="array" aca="1" ref="DB71" ca="1">IF($A71&lt;&gt;TXT_Zuord,"",IF(ISBLANK($B71),"Keine Res_Id",SUMIFS(INDIRECT(CONCATENATE(ADDRESS(ZuordFirstRow,(ZuordFirstTiColumnNr+MATCH(DB$1,AllZuordWochStart,0)-1),,,"Zuordnung_Ressourcen"),":",ADDRESS(ZuordLastRow,(ZuordFirstTiColumnNr+MATCH(DB$1,AllZuordWochStart,0)-1)))),AllZuordResId,$B71)))</f>
        <v>0</v>
      </c>
      <c r="DC71" s="87" cm="1">
        <f t="array" aca="1" ref="DC71" ca="1">IF($A71&lt;&gt;TXT_Zuord,"",IF(ISBLANK($B71),"Keine Res_Id",SUMIFS(INDIRECT(CONCATENATE(ADDRESS(ZuordFirstRow,(ZuordFirstTiColumnNr+MATCH(DC$1,AllZuordWochStart,0)-1),,,"Zuordnung_Ressourcen"),":",ADDRESS(ZuordLastRow,(ZuordFirstTiColumnNr+MATCH(DC$1,AllZuordWochStart,0)-1)))),AllZuordResId,$B71)))</f>
        <v>0</v>
      </c>
      <c r="DD71" s="87" cm="1">
        <f t="array" aca="1" ref="DD71" ca="1">IF($A71&lt;&gt;TXT_Zuord,"",IF(ISBLANK($B71),"Keine Res_Id",SUMIFS(INDIRECT(CONCATENATE(ADDRESS(ZuordFirstRow,(ZuordFirstTiColumnNr+MATCH(DD$1,AllZuordWochStart,0)-1),,,"Zuordnung_Ressourcen"),":",ADDRESS(ZuordLastRow,(ZuordFirstTiColumnNr+MATCH(DD$1,AllZuordWochStart,0)-1)))),AllZuordResId,$B71)))</f>
        <v>0</v>
      </c>
      <c r="DE71" s="87" cm="1">
        <f t="array" aca="1" ref="DE71" ca="1">IF($A71&lt;&gt;TXT_Zuord,"",IF(ISBLANK($B71),"Keine Res_Id",SUMIFS(INDIRECT(CONCATENATE(ADDRESS(ZuordFirstRow,(ZuordFirstTiColumnNr+MATCH(DE$1,AllZuordWochStart,0)-1),,,"Zuordnung_Ressourcen"),":",ADDRESS(ZuordLastRow,(ZuordFirstTiColumnNr+MATCH(DE$1,AllZuordWochStart,0)-1)))),AllZuordResId,$B71)))</f>
        <v>0</v>
      </c>
      <c r="DF71" s="87" cm="1">
        <f t="array" aca="1" ref="DF71" ca="1">IF($A71&lt;&gt;TXT_Zuord,"",IF(ISBLANK($B71),"Keine Res_Id",SUMIFS(INDIRECT(CONCATENATE(ADDRESS(ZuordFirstRow,(ZuordFirstTiColumnNr+MATCH(DF$1,AllZuordWochStart,0)-1),,,"Zuordnung_Ressourcen"),":",ADDRESS(ZuordLastRow,(ZuordFirstTiColumnNr+MATCH(DF$1,AllZuordWochStart,0)-1)))),AllZuordResId,$B71)))</f>
        <v>0</v>
      </c>
      <c r="DG71" s="87" cm="1">
        <f t="array" aca="1" ref="DG71" ca="1">IF($A71&lt;&gt;TXT_Zuord,"",IF(ISBLANK($B71),"Keine Res_Id",SUMIFS(INDIRECT(CONCATENATE(ADDRESS(ZuordFirstRow,(ZuordFirstTiColumnNr+MATCH(DG$1,AllZuordWochStart,0)-1),,,"Zuordnung_Ressourcen"),":",ADDRESS(ZuordLastRow,(ZuordFirstTiColumnNr+MATCH(DG$1,AllZuordWochStart,0)-1)))),AllZuordResId,$B71)))</f>
        <v>0</v>
      </c>
    </row>
    <row r="72" spans="1:111" s="23" customFormat="1" ht="16.5" x14ac:dyDescent="0.3">
      <c r="A72" s="74" t="s">
        <v>100</v>
      </c>
      <c r="B72" s="69"/>
      <c r="C72" s="65"/>
      <c r="D72" s="65"/>
      <c r="E72" s="65"/>
      <c r="F72" s="65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</row>
    <row r="73" spans="1:111" s="23" customFormat="1" ht="16.5" x14ac:dyDescent="0.3">
      <c r="A73" s="74" t="s">
        <v>101</v>
      </c>
      <c r="B73" s="87">
        <f>B72</f>
        <v>0</v>
      </c>
      <c r="C73" s="90">
        <f>C72</f>
        <v>0</v>
      </c>
      <c r="D73" s="90">
        <f>D72</f>
        <v>0</v>
      </c>
      <c r="E73" s="90">
        <f>E72</f>
        <v>0</v>
      </c>
      <c r="F73" s="90">
        <f>F72</f>
        <v>0</v>
      </c>
      <c r="G73" s="87" cm="1">
        <f t="array" aca="1" ref="G73" ca="1">IF($A73&lt;&gt;TXT_Zuord,"",IF(ISBLANK($B73),"Keine Res_Id",SUMIFS(INDIRECT(CONCATENATE(ADDRESS(ZuordFirstRow,(ZuordFirstTiColumnNr+MATCH(G$1,AllZuordWochStart,0)-1),,,"Zuordnung_Ressourcen"),":",ADDRESS(ZuordLastRow,(ZuordFirstTiColumnNr+MATCH(G$1,AllZuordWochStart,0)-1)))),AllZuordResId,$B73)))</f>
        <v>0</v>
      </c>
      <c r="H73" s="87" cm="1">
        <f t="array" aca="1" ref="H73" ca="1">IF($A73&lt;&gt;TXT_Zuord,"",IF(ISBLANK($B73),"Keine Res_Id",SUMIFS(INDIRECT(CONCATENATE(ADDRESS(ZuordFirstRow,(ZuordFirstTiColumnNr+MATCH(H$1,AllZuordWochStart,0)-1),,,"Zuordnung_Ressourcen"),":",ADDRESS(ZuordLastRow,(ZuordFirstTiColumnNr+MATCH(H$1,AllZuordWochStart,0)-1)))),AllZuordResId,$B73)))</f>
        <v>0</v>
      </c>
      <c r="I73" s="87" cm="1">
        <f t="array" aca="1" ref="I73" ca="1">IF($A73&lt;&gt;TXT_Zuord,"",IF(ISBLANK($B73),"Keine Res_Id",SUMIFS(INDIRECT(CONCATENATE(ADDRESS(ZuordFirstRow,(ZuordFirstTiColumnNr+MATCH(I$1,AllZuordWochStart,0)-1),,,"Zuordnung_Ressourcen"),":",ADDRESS(ZuordLastRow,(ZuordFirstTiColumnNr+MATCH(I$1,AllZuordWochStart,0)-1)))),AllZuordResId,$B73)))</f>
        <v>0</v>
      </c>
      <c r="J73" s="87" cm="1">
        <f t="array" aca="1" ref="J73" ca="1">IF($A73&lt;&gt;TXT_Zuord,"",IF(ISBLANK($B73),"Keine Res_Id",SUMIFS(INDIRECT(CONCATENATE(ADDRESS(ZuordFirstRow,(ZuordFirstTiColumnNr+MATCH(J$1,AllZuordWochStart,0)-1),,,"Zuordnung_Ressourcen"),":",ADDRESS(ZuordLastRow,(ZuordFirstTiColumnNr+MATCH(J$1,AllZuordWochStart,0)-1)))),AllZuordResId,$B73)))</f>
        <v>0</v>
      </c>
      <c r="K73" s="87" cm="1">
        <f t="array" aca="1" ref="K73" ca="1">IF($A73&lt;&gt;TXT_Zuord,"",IF(ISBLANK($B73),"Keine Res_Id",SUMIFS(INDIRECT(CONCATENATE(ADDRESS(ZuordFirstRow,(ZuordFirstTiColumnNr+MATCH(K$1,AllZuordWochStart,0)-1),,,"Zuordnung_Ressourcen"),":",ADDRESS(ZuordLastRow,(ZuordFirstTiColumnNr+MATCH(K$1,AllZuordWochStart,0)-1)))),AllZuordResId,$B73)))</f>
        <v>0</v>
      </c>
      <c r="L73" s="87" cm="1">
        <f t="array" aca="1" ref="L73" ca="1">IF($A73&lt;&gt;TXT_Zuord,"",IF(ISBLANK($B73),"Keine Res_Id",SUMIFS(INDIRECT(CONCATENATE(ADDRESS(ZuordFirstRow,(ZuordFirstTiColumnNr+MATCH(L$1,AllZuordWochStart,0)-1),,,"Zuordnung_Ressourcen"),":",ADDRESS(ZuordLastRow,(ZuordFirstTiColumnNr+MATCH(L$1,AllZuordWochStart,0)-1)))),AllZuordResId,$B73)))</f>
        <v>0</v>
      </c>
      <c r="M73" s="87" cm="1">
        <f t="array" aca="1" ref="M73" ca="1">IF($A73&lt;&gt;TXT_Zuord,"",IF(ISBLANK($B73),"Keine Res_Id",SUMIFS(INDIRECT(CONCATENATE(ADDRESS(ZuordFirstRow,(ZuordFirstTiColumnNr+MATCH(M$1,AllZuordWochStart,0)-1),,,"Zuordnung_Ressourcen"),":",ADDRESS(ZuordLastRow,(ZuordFirstTiColumnNr+MATCH(M$1,AllZuordWochStart,0)-1)))),AllZuordResId,$B73)))</f>
        <v>0</v>
      </c>
      <c r="N73" s="87" cm="1">
        <f t="array" aca="1" ref="N73" ca="1">IF($A73&lt;&gt;TXT_Zuord,"",IF(ISBLANK($B73),"Keine Res_Id",SUMIFS(INDIRECT(CONCATENATE(ADDRESS(ZuordFirstRow,(ZuordFirstTiColumnNr+MATCH(N$1,AllZuordWochStart,0)-1),,,"Zuordnung_Ressourcen"),":",ADDRESS(ZuordLastRow,(ZuordFirstTiColumnNr+MATCH(N$1,AllZuordWochStart,0)-1)))),AllZuordResId,$B73)))</f>
        <v>0</v>
      </c>
      <c r="O73" s="87" cm="1">
        <f t="array" aca="1" ref="O73" ca="1">IF($A73&lt;&gt;TXT_Zuord,"",IF(ISBLANK($B73),"Keine Res_Id",SUMIFS(INDIRECT(CONCATENATE(ADDRESS(ZuordFirstRow,(ZuordFirstTiColumnNr+MATCH(O$1,AllZuordWochStart,0)-1),,,"Zuordnung_Ressourcen"),":",ADDRESS(ZuordLastRow,(ZuordFirstTiColumnNr+MATCH(O$1,AllZuordWochStart,0)-1)))),AllZuordResId,$B73)))</f>
        <v>0</v>
      </c>
      <c r="P73" s="87" cm="1">
        <f t="array" aca="1" ref="P73" ca="1">IF($A73&lt;&gt;TXT_Zuord,"",IF(ISBLANK($B73),"Keine Res_Id",SUMIFS(INDIRECT(CONCATENATE(ADDRESS(ZuordFirstRow,(ZuordFirstTiColumnNr+MATCH(P$1,AllZuordWochStart,0)-1),,,"Zuordnung_Ressourcen"),":",ADDRESS(ZuordLastRow,(ZuordFirstTiColumnNr+MATCH(P$1,AllZuordWochStart,0)-1)))),AllZuordResId,$B73)))</f>
        <v>0</v>
      </c>
      <c r="Q73" s="87" cm="1">
        <f t="array" aca="1" ref="Q73" ca="1">IF($A73&lt;&gt;TXT_Zuord,"",IF(ISBLANK($B73),"Keine Res_Id",SUMIFS(INDIRECT(CONCATENATE(ADDRESS(ZuordFirstRow,(ZuordFirstTiColumnNr+MATCH(Q$1,AllZuordWochStart,0)-1),,,"Zuordnung_Ressourcen"),":",ADDRESS(ZuordLastRow,(ZuordFirstTiColumnNr+MATCH(Q$1,AllZuordWochStart,0)-1)))),AllZuordResId,$B73)))</f>
        <v>0</v>
      </c>
      <c r="R73" s="87" cm="1">
        <f t="array" aca="1" ref="R73" ca="1">IF($A73&lt;&gt;TXT_Zuord,"",IF(ISBLANK($B73),"Keine Res_Id",SUMIFS(INDIRECT(CONCATENATE(ADDRESS(ZuordFirstRow,(ZuordFirstTiColumnNr+MATCH(R$1,AllZuordWochStart,0)-1),,,"Zuordnung_Ressourcen"),":",ADDRESS(ZuordLastRow,(ZuordFirstTiColumnNr+MATCH(R$1,AllZuordWochStart,0)-1)))),AllZuordResId,$B73)))</f>
        <v>0</v>
      </c>
      <c r="S73" s="87" cm="1">
        <f t="array" aca="1" ref="S73" ca="1">IF($A73&lt;&gt;TXT_Zuord,"",IF(ISBLANK($B73),"Keine Res_Id",SUMIFS(INDIRECT(CONCATENATE(ADDRESS(ZuordFirstRow,(ZuordFirstTiColumnNr+MATCH(S$1,AllZuordWochStart,0)-1),,,"Zuordnung_Ressourcen"),":",ADDRESS(ZuordLastRow,(ZuordFirstTiColumnNr+MATCH(S$1,AllZuordWochStart,0)-1)))),AllZuordResId,$B73)))</f>
        <v>0</v>
      </c>
      <c r="T73" s="87" cm="1">
        <f t="array" aca="1" ref="T73" ca="1">IF($A73&lt;&gt;TXT_Zuord,"",IF(ISBLANK($B73),"Keine Res_Id",SUMIFS(INDIRECT(CONCATENATE(ADDRESS(ZuordFirstRow,(ZuordFirstTiColumnNr+MATCH(T$1,AllZuordWochStart,0)-1),,,"Zuordnung_Ressourcen"),":",ADDRESS(ZuordLastRow,(ZuordFirstTiColumnNr+MATCH(T$1,AllZuordWochStart,0)-1)))),AllZuordResId,$B73)))</f>
        <v>0</v>
      </c>
      <c r="U73" s="87" cm="1">
        <f t="array" aca="1" ref="U73" ca="1">IF($A73&lt;&gt;TXT_Zuord,"",IF(ISBLANK($B73),"Keine Res_Id",SUMIFS(INDIRECT(CONCATENATE(ADDRESS(ZuordFirstRow,(ZuordFirstTiColumnNr+MATCH(U$1,AllZuordWochStart,0)-1),,,"Zuordnung_Ressourcen"),":",ADDRESS(ZuordLastRow,(ZuordFirstTiColumnNr+MATCH(U$1,AllZuordWochStart,0)-1)))),AllZuordResId,$B73)))</f>
        <v>0</v>
      </c>
      <c r="V73" s="87" cm="1">
        <f t="array" aca="1" ref="V73" ca="1">IF($A73&lt;&gt;TXT_Zuord,"",IF(ISBLANK($B73),"Keine Res_Id",SUMIFS(INDIRECT(CONCATENATE(ADDRESS(ZuordFirstRow,(ZuordFirstTiColumnNr+MATCH(V$1,AllZuordWochStart,0)-1),,,"Zuordnung_Ressourcen"),":",ADDRESS(ZuordLastRow,(ZuordFirstTiColumnNr+MATCH(V$1,AllZuordWochStart,0)-1)))),AllZuordResId,$B73)))</f>
        <v>0</v>
      </c>
      <c r="W73" s="87" cm="1">
        <f t="array" aca="1" ref="W73" ca="1">IF($A73&lt;&gt;TXT_Zuord,"",IF(ISBLANK($B73),"Keine Res_Id",SUMIFS(INDIRECT(CONCATENATE(ADDRESS(ZuordFirstRow,(ZuordFirstTiColumnNr+MATCH(W$1,AllZuordWochStart,0)-1),,,"Zuordnung_Ressourcen"),":",ADDRESS(ZuordLastRow,(ZuordFirstTiColumnNr+MATCH(W$1,AllZuordWochStart,0)-1)))),AllZuordResId,$B73)))</f>
        <v>0</v>
      </c>
      <c r="X73" s="87" cm="1">
        <f t="array" aca="1" ref="X73" ca="1">IF($A73&lt;&gt;TXT_Zuord,"",IF(ISBLANK($B73),"Keine Res_Id",SUMIFS(INDIRECT(CONCATENATE(ADDRESS(ZuordFirstRow,(ZuordFirstTiColumnNr+MATCH(X$1,AllZuordWochStart,0)-1),,,"Zuordnung_Ressourcen"),":",ADDRESS(ZuordLastRow,(ZuordFirstTiColumnNr+MATCH(X$1,AllZuordWochStart,0)-1)))),AllZuordResId,$B73)))</f>
        <v>0</v>
      </c>
      <c r="Y73" s="87" cm="1">
        <f t="array" aca="1" ref="Y73" ca="1">IF($A73&lt;&gt;TXT_Zuord,"",IF(ISBLANK($B73),"Keine Res_Id",SUMIFS(INDIRECT(CONCATENATE(ADDRESS(ZuordFirstRow,(ZuordFirstTiColumnNr+MATCH(Y$1,AllZuordWochStart,0)-1),,,"Zuordnung_Ressourcen"),":",ADDRESS(ZuordLastRow,(ZuordFirstTiColumnNr+MATCH(Y$1,AllZuordWochStart,0)-1)))),AllZuordResId,$B73)))</f>
        <v>0</v>
      </c>
      <c r="Z73" s="87" cm="1">
        <f t="array" aca="1" ref="Z73" ca="1">IF($A73&lt;&gt;TXT_Zuord,"",IF(ISBLANK($B73),"Keine Res_Id",SUMIFS(INDIRECT(CONCATENATE(ADDRESS(ZuordFirstRow,(ZuordFirstTiColumnNr+MATCH(Z$1,AllZuordWochStart,0)-1),,,"Zuordnung_Ressourcen"),":",ADDRESS(ZuordLastRow,(ZuordFirstTiColumnNr+MATCH(Z$1,AllZuordWochStart,0)-1)))),AllZuordResId,$B73)))</f>
        <v>0</v>
      </c>
      <c r="AA73" s="87" cm="1">
        <f t="array" aca="1" ref="AA73" ca="1">IF($A73&lt;&gt;TXT_Zuord,"",IF(ISBLANK($B73),"Keine Res_Id",SUMIFS(INDIRECT(CONCATENATE(ADDRESS(ZuordFirstRow,(ZuordFirstTiColumnNr+MATCH(AA$1,AllZuordWochStart,0)-1),,,"Zuordnung_Ressourcen"),":",ADDRESS(ZuordLastRow,(ZuordFirstTiColumnNr+MATCH(AA$1,AllZuordWochStart,0)-1)))),AllZuordResId,$B73)))</f>
        <v>0</v>
      </c>
      <c r="AB73" s="87" cm="1">
        <f t="array" aca="1" ref="AB73" ca="1">IF($A73&lt;&gt;TXT_Zuord,"",IF(ISBLANK($B73),"Keine Res_Id",SUMIFS(INDIRECT(CONCATENATE(ADDRESS(ZuordFirstRow,(ZuordFirstTiColumnNr+MATCH(AB$1,AllZuordWochStart,0)-1),,,"Zuordnung_Ressourcen"),":",ADDRESS(ZuordLastRow,(ZuordFirstTiColumnNr+MATCH(AB$1,AllZuordWochStart,0)-1)))),AllZuordResId,$B73)))</f>
        <v>0</v>
      </c>
      <c r="AC73" s="87" cm="1">
        <f t="array" aca="1" ref="AC73" ca="1">IF($A73&lt;&gt;TXT_Zuord,"",IF(ISBLANK($B73),"Keine Res_Id",SUMIFS(INDIRECT(CONCATENATE(ADDRESS(ZuordFirstRow,(ZuordFirstTiColumnNr+MATCH(AC$1,AllZuordWochStart,0)-1),,,"Zuordnung_Ressourcen"),":",ADDRESS(ZuordLastRow,(ZuordFirstTiColumnNr+MATCH(AC$1,AllZuordWochStart,0)-1)))),AllZuordResId,$B73)))</f>
        <v>0</v>
      </c>
      <c r="AD73" s="87" cm="1">
        <f t="array" aca="1" ref="AD73" ca="1">IF($A73&lt;&gt;TXT_Zuord,"",IF(ISBLANK($B73),"Keine Res_Id",SUMIFS(INDIRECT(CONCATENATE(ADDRESS(ZuordFirstRow,(ZuordFirstTiColumnNr+MATCH(AD$1,AllZuordWochStart,0)-1),,,"Zuordnung_Ressourcen"),":",ADDRESS(ZuordLastRow,(ZuordFirstTiColumnNr+MATCH(AD$1,AllZuordWochStart,0)-1)))),AllZuordResId,$B73)))</f>
        <v>0</v>
      </c>
      <c r="AE73" s="87" cm="1">
        <f t="array" aca="1" ref="AE73" ca="1">IF($A73&lt;&gt;TXT_Zuord,"",IF(ISBLANK($B73),"Keine Res_Id",SUMIFS(INDIRECT(CONCATENATE(ADDRESS(ZuordFirstRow,(ZuordFirstTiColumnNr+MATCH(AE$1,AllZuordWochStart,0)-1),,,"Zuordnung_Ressourcen"),":",ADDRESS(ZuordLastRow,(ZuordFirstTiColumnNr+MATCH(AE$1,AllZuordWochStart,0)-1)))),AllZuordResId,$B73)))</f>
        <v>0</v>
      </c>
      <c r="AF73" s="87" cm="1">
        <f t="array" aca="1" ref="AF73" ca="1">IF($A73&lt;&gt;TXT_Zuord,"",IF(ISBLANK($B73),"Keine Res_Id",SUMIFS(INDIRECT(CONCATENATE(ADDRESS(ZuordFirstRow,(ZuordFirstTiColumnNr+MATCH(AF$1,AllZuordWochStart,0)-1),,,"Zuordnung_Ressourcen"),":",ADDRESS(ZuordLastRow,(ZuordFirstTiColumnNr+MATCH(AF$1,AllZuordWochStart,0)-1)))),AllZuordResId,$B73)))</f>
        <v>0</v>
      </c>
      <c r="AG73" s="87" cm="1">
        <f t="array" aca="1" ref="AG73" ca="1">IF($A73&lt;&gt;TXT_Zuord,"",IF(ISBLANK($B73),"Keine Res_Id",SUMIFS(INDIRECT(CONCATENATE(ADDRESS(ZuordFirstRow,(ZuordFirstTiColumnNr+MATCH(AG$1,AllZuordWochStart,0)-1),,,"Zuordnung_Ressourcen"),":",ADDRESS(ZuordLastRow,(ZuordFirstTiColumnNr+MATCH(AG$1,AllZuordWochStart,0)-1)))),AllZuordResId,$B73)))</f>
        <v>0</v>
      </c>
      <c r="AH73" s="87" cm="1">
        <f t="array" aca="1" ref="AH73" ca="1">IF($A73&lt;&gt;TXT_Zuord,"",IF(ISBLANK($B73),"Keine Res_Id",SUMIFS(INDIRECT(CONCATENATE(ADDRESS(ZuordFirstRow,(ZuordFirstTiColumnNr+MATCH(AH$1,AllZuordWochStart,0)-1),,,"Zuordnung_Ressourcen"),":",ADDRESS(ZuordLastRow,(ZuordFirstTiColumnNr+MATCH(AH$1,AllZuordWochStart,0)-1)))),AllZuordResId,$B73)))</f>
        <v>0</v>
      </c>
      <c r="AI73" s="87" cm="1">
        <f t="array" aca="1" ref="AI73" ca="1">IF($A73&lt;&gt;TXT_Zuord,"",IF(ISBLANK($B73),"Keine Res_Id",SUMIFS(INDIRECT(CONCATENATE(ADDRESS(ZuordFirstRow,(ZuordFirstTiColumnNr+MATCH(AI$1,AllZuordWochStart,0)-1),,,"Zuordnung_Ressourcen"),":",ADDRESS(ZuordLastRow,(ZuordFirstTiColumnNr+MATCH(AI$1,AllZuordWochStart,0)-1)))),AllZuordResId,$B73)))</f>
        <v>0</v>
      </c>
      <c r="AJ73" s="87" cm="1">
        <f t="array" aca="1" ref="AJ73" ca="1">IF($A73&lt;&gt;TXT_Zuord,"",IF(ISBLANK($B73),"Keine Res_Id",SUMIFS(INDIRECT(CONCATENATE(ADDRESS(ZuordFirstRow,(ZuordFirstTiColumnNr+MATCH(AJ$1,AllZuordWochStart,0)-1),,,"Zuordnung_Ressourcen"),":",ADDRESS(ZuordLastRow,(ZuordFirstTiColumnNr+MATCH(AJ$1,AllZuordWochStart,0)-1)))),AllZuordResId,$B73)))</f>
        <v>0</v>
      </c>
      <c r="AK73" s="87" cm="1">
        <f t="array" aca="1" ref="AK73" ca="1">IF($A73&lt;&gt;TXT_Zuord,"",IF(ISBLANK($B73),"Keine Res_Id",SUMIFS(INDIRECT(CONCATENATE(ADDRESS(ZuordFirstRow,(ZuordFirstTiColumnNr+MATCH(AK$1,AllZuordWochStart,0)-1),,,"Zuordnung_Ressourcen"),":",ADDRESS(ZuordLastRow,(ZuordFirstTiColumnNr+MATCH(AK$1,AllZuordWochStart,0)-1)))),AllZuordResId,$B73)))</f>
        <v>0</v>
      </c>
      <c r="AL73" s="87" cm="1">
        <f t="array" aca="1" ref="AL73" ca="1">IF($A73&lt;&gt;TXT_Zuord,"",IF(ISBLANK($B73),"Keine Res_Id",SUMIFS(INDIRECT(CONCATENATE(ADDRESS(ZuordFirstRow,(ZuordFirstTiColumnNr+MATCH(AL$1,AllZuordWochStart,0)-1),,,"Zuordnung_Ressourcen"),":",ADDRESS(ZuordLastRow,(ZuordFirstTiColumnNr+MATCH(AL$1,AllZuordWochStart,0)-1)))),AllZuordResId,$B73)))</f>
        <v>0</v>
      </c>
      <c r="AM73" s="87" cm="1">
        <f t="array" aca="1" ref="AM73" ca="1">IF($A73&lt;&gt;TXT_Zuord,"",IF(ISBLANK($B73),"Keine Res_Id",SUMIFS(INDIRECT(CONCATENATE(ADDRESS(ZuordFirstRow,(ZuordFirstTiColumnNr+MATCH(AM$1,AllZuordWochStart,0)-1),,,"Zuordnung_Ressourcen"),":",ADDRESS(ZuordLastRow,(ZuordFirstTiColumnNr+MATCH(AM$1,AllZuordWochStart,0)-1)))),AllZuordResId,$B73)))</f>
        <v>0</v>
      </c>
      <c r="AN73" s="87" cm="1">
        <f t="array" aca="1" ref="AN73" ca="1">IF($A73&lt;&gt;TXT_Zuord,"",IF(ISBLANK($B73),"Keine Res_Id",SUMIFS(INDIRECT(CONCATENATE(ADDRESS(ZuordFirstRow,(ZuordFirstTiColumnNr+MATCH(AN$1,AllZuordWochStart,0)-1),,,"Zuordnung_Ressourcen"),":",ADDRESS(ZuordLastRow,(ZuordFirstTiColumnNr+MATCH(AN$1,AllZuordWochStart,0)-1)))),AllZuordResId,$B73)))</f>
        <v>0</v>
      </c>
      <c r="AO73" s="87" cm="1">
        <f t="array" aca="1" ref="AO73" ca="1">IF($A73&lt;&gt;TXT_Zuord,"",IF(ISBLANK($B73),"Keine Res_Id",SUMIFS(INDIRECT(CONCATENATE(ADDRESS(ZuordFirstRow,(ZuordFirstTiColumnNr+MATCH(AO$1,AllZuordWochStart,0)-1),,,"Zuordnung_Ressourcen"),":",ADDRESS(ZuordLastRow,(ZuordFirstTiColumnNr+MATCH(AO$1,AllZuordWochStart,0)-1)))),AllZuordResId,$B73)))</f>
        <v>0</v>
      </c>
      <c r="AP73" s="87" cm="1">
        <f t="array" aca="1" ref="AP73" ca="1">IF($A73&lt;&gt;TXT_Zuord,"",IF(ISBLANK($B73),"Keine Res_Id",SUMIFS(INDIRECT(CONCATENATE(ADDRESS(ZuordFirstRow,(ZuordFirstTiColumnNr+MATCH(AP$1,AllZuordWochStart,0)-1),,,"Zuordnung_Ressourcen"),":",ADDRESS(ZuordLastRow,(ZuordFirstTiColumnNr+MATCH(AP$1,AllZuordWochStart,0)-1)))),AllZuordResId,$B73)))</f>
        <v>0</v>
      </c>
      <c r="AQ73" s="87" cm="1">
        <f t="array" aca="1" ref="AQ73" ca="1">IF($A73&lt;&gt;TXT_Zuord,"",IF(ISBLANK($B73),"Keine Res_Id",SUMIFS(INDIRECT(CONCATENATE(ADDRESS(ZuordFirstRow,(ZuordFirstTiColumnNr+MATCH(AQ$1,AllZuordWochStart,0)-1),,,"Zuordnung_Ressourcen"),":",ADDRESS(ZuordLastRow,(ZuordFirstTiColumnNr+MATCH(AQ$1,AllZuordWochStart,0)-1)))),AllZuordResId,$B73)))</f>
        <v>0</v>
      </c>
      <c r="AR73" s="87" cm="1">
        <f t="array" aca="1" ref="AR73" ca="1">IF($A73&lt;&gt;TXT_Zuord,"",IF(ISBLANK($B73),"Keine Res_Id",SUMIFS(INDIRECT(CONCATENATE(ADDRESS(ZuordFirstRow,(ZuordFirstTiColumnNr+MATCH(AR$1,AllZuordWochStart,0)-1),,,"Zuordnung_Ressourcen"),":",ADDRESS(ZuordLastRow,(ZuordFirstTiColumnNr+MATCH(AR$1,AllZuordWochStart,0)-1)))),AllZuordResId,$B73)))</f>
        <v>0</v>
      </c>
      <c r="AS73" s="87" cm="1">
        <f t="array" aca="1" ref="AS73" ca="1">IF($A73&lt;&gt;TXT_Zuord,"",IF(ISBLANK($B73),"Keine Res_Id",SUMIFS(INDIRECT(CONCATENATE(ADDRESS(ZuordFirstRow,(ZuordFirstTiColumnNr+MATCH(AS$1,AllZuordWochStart,0)-1),,,"Zuordnung_Ressourcen"),":",ADDRESS(ZuordLastRow,(ZuordFirstTiColumnNr+MATCH(AS$1,AllZuordWochStart,0)-1)))),AllZuordResId,$B73)))</f>
        <v>0</v>
      </c>
      <c r="AT73" s="87" cm="1">
        <f t="array" aca="1" ref="AT73" ca="1">IF($A73&lt;&gt;TXT_Zuord,"",IF(ISBLANK($B73),"Keine Res_Id",SUMIFS(INDIRECT(CONCATENATE(ADDRESS(ZuordFirstRow,(ZuordFirstTiColumnNr+MATCH(AT$1,AllZuordWochStart,0)-1),,,"Zuordnung_Ressourcen"),":",ADDRESS(ZuordLastRow,(ZuordFirstTiColumnNr+MATCH(AT$1,AllZuordWochStart,0)-1)))),AllZuordResId,$B73)))</f>
        <v>0</v>
      </c>
      <c r="AU73" s="87" cm="1">
        <f t="array" aca="1" ref="AU73" ca="1">IF($A73&lt;&gt;TXT_Zuord,"",IF(ISBLANK($B73),"Keine Res_Id",SUMIFS(INDIRECT(CONCATENATE(ADDRESS(ZuordFirstRow,(ZuordFirstTiColumnNr+MATCH(AU$1,AllZuordWochStart,0)-1),,,"Zuordnung_Ressourcen"),":",ADDRESS(ZuordLastRow,(ZuordFirstTiColumnNr+MATCH(AU$1,AllZuordWochStart,0)-1)))),AllZuordResId,$B73)))</f>
        <v>0</v>
      </c>
      <c r="AV73" s="87" cm="1">
        <f t="array" aca="1" ref="AV73" ca="1">IF($A73&lt;&gt;TXT_Zuord,"",IF(ISBLANK($B73),"Keine Res_Id",SUMIFS(INDIRECT(CONCATENATE(ADDRESS(ZuordFirstRow,(ZuordFirstTiColumnNr+MATCH(AV$1,AllZuordWochStart,0)-1),,,"Zuordnung_Ressourcen"),":",ADDRESS(ZuordLastRow,(ZuordFirstTiColumnNr+MATCH(AV$1,AllZuordWochStart,0)-1)))),AllZuordResId,$B73)))</f>
        <v>0</v>
      </c>
      <c r="AW73" s="87" cm="1">
        <f t="array" aca="1" ref="AW73" ca="1">IF($A73&lt;&gt;TXT_Zuord,"",IF(ISBLANK($B73),"Keine Res_Id",SUMIFS(INDIRECT(CONCATENATE(ADDRESS(ZuordFirstRow,(ZuordFirstTiColumnNr+MATCH(AW$1,AllZuordWochStart,0)-1),,,"Zuordnung_Ressourcen"),":",ADDRESS(ZuordLastRow,(ZuordFirstTiColumnNr+MATCH(AW$1,AllZuordWochStart,0)-1)))),AllZuordResId,$B73)))</f>
        <v>0</v>
      </c>
      <c r="AX73" s="87" cm="1">
        <f t="array" aca="1" ref="AX73" ca="1">IF($A73&lt;&gt;TXT_Zuord,"",IF(ISBLANK($B73),"Keine Res_Id",SUMIFS(INDIRECT(CONCATENATE(ADDRESS(ZuordFirstRow,(ZuordFirstTiColumnNr+MATCH(AX$1,AllZuordWochStart,0)-1),,,"Zuordnung_Ressourcen"),":",ADDRESS(ZuordLastRow,(ZuordFirstTiColumnNr+MATCH(AX$1,AllZuordWochStart,0)-1)))),AllZuordResId,$B73)))</f>
        <v>0</v>
      </c>
      <c r="AY73" s="87" cm="1">
        <f t="array" aca="1" ref="AY73" ca="1">IF($A73&lt;&gt;TXT_Zuord,"",IF(ISBLANK($B73),"Keine Res_Id",SUMIFS(INDIRECT(CONCATENATE(ADDRESS(ZuordFirstRow,(ZuordFirstTiColumnNr+MATCH(AY$1,AllZuordWochStart,0)-1),,,"Zuordnung_Ressourcen"),":",ADDRESS(ZuordLastRow,(ZuordFirstTiColumnNr+MATCH(AY$1,AllZuordWochStart,0)-1)))),AllZuordResId,$B73)))</f>
        <v>0</v>
      </c>
      <c r="AZ73" s="87" cm="1">
        <f t="array" aca="1" ref="AZ73" ca="1">IF($A73&lt;&gt;TXT_Zuord,"",IF(ISBLANK($B73),"Keine Res_Id",SUMIFS(INDIRECT(CONCATENATE(ADDRESS(ZuordFirstRow,(ZuordFirstTiColumnNr+MATCH(AZ$1,AllZuordWochStart,0)-1),,,"Zuordnung_Ressourcen"),":",ADDRESS(ZuordLastRow,(ZuordFirstTiColumnNr+MATCH(AZ$1,AllZuordWochStart,0)-1)))),AllZuordResId,$B73)))</f>
        <v>0</v>
      </c>
      <c r="BA73" s="87" cm="1">
        <f t="array" aca="1" ref="BA73" ca="1">IF($A73&lt;&gt;TXT_Zuord,"",IF(ISBLANK($B73),"Keine Res_Id",SUMIFS(INDIRECT(CONCATENATE(ADDRESS(ZuordFirstRow,(ZuordFirstTiColumnNr+MATCH(BA$1,AllZuordWochStart,0)-1),,,"Zuordnung_Ressourcen"),":",ADDRESS(ZuordLastRow,(ZuordFirstTiColumnNr+MATCH(BA$1,AllZuordWochStart,0)-1)))),AllZuordResId,$B73)))</f>
        <v>0</v>
      </c>
      <c r="BB73" s="87" cm="1">
        <f t="array" aca="1" ref="BB73" ca="1">IF($A73&lt;&gt;TXT_Zuord,"",IF(ISBLANK($B73),"Keine Res_Id",SUMIFS(INDIRECT(CONCATENATE(ADDRESS(ZuordFirstRow,(ZuordFirstTiColumnNr+MATCH(BB$1,AllZuordWochStart,0)-1),,,"Zuordnung_Ressourcen"),":",ADDRESS(ZuordLastRow,(ZuordFirstTiColumnNr+MATCH(BB$1,AllZuordWochStart,0)-1)))),AllZuordResId,$B73)))</f>
        <v>0</v>
      </c>
      <c r="BC73" s="87" cm="1">
        <f t="array" aca="1" ref="BC73" ca="1">IF($A73&lt;&gt;TXT_Zuord,"",IF(ISBLANK($B73),"Keine Res_Id",SUMIFS(INDIRECT(CONCATENATE(ADDRESS(ZuordFirstRow,(ZuordFirstTiColumnNr+MATCH(BC$1,AllZuordWochStart,0)-1),,,"Zuordnung_Ressourcen"),":",ADDRESS(ZuordLastRow,(ZuordFirstTiColumnNr+MATCH(BC$1,AllZuordWochStart,0)-1)))),AllZuordResId,$B73)))</f>
        <v>0</v>
      </c>
      <c r="BD73" s="87" cm="1">
        <f t="array" aca="1" ref="BD73" ca="1">IF($A73&lt;&gt;TXT_Zuord,"",IF(ISBLANK($B73),"Keine Res_Id",SUMIFS(INDIRECT(CONCATENATE(ADDRESS(ZuordFirstRow,(ZuordFirstTiColumnNr+MATCH(BD$1,AllZuordWochStart,0)-1),,,"Zuordnung_Ressourcen"),":",ADDRESS(ZuordLastRow,(ZuordFirstTiColumnNr+MATCH(BD$1,AllZuordWochStart,0)-1)))),AllZuordResId,$B73)))</f>
        <v>0</v>
      </c>
      <c r="BE73" s="87" cm="1">
        <f t="array" aca="1" ref="BE73" ca="1">IF($A73&lt;&gt;TXT_Zuord,"",IF(ISBLANK($B73),"Keine Res_Id",SUMIFS(INDIRECT(CONCATENATE(ADDRESS(ZuordFirstRow,(ZuordFirstTiColumnNr+MATCH(BE$1,AllZuordWochStart,0)-1),,,"Zuordnung_Ressourcen"),":",ADDRESS(ZuordLastRow,(ZuordFirstTiColumnNr+MATCH(BE$1,AllZuordWochStart,0)-1)))),AllZuordResId,$B73)))</f>
        <v>0</v>
      </c>
      <c r="BF73" s="87" cm="1">
        <f t="array" aca="1" ref="BF73" ca="1">IF($A73&lt;&gt;TXT_Zuord,"",IF(ISBLANK($B73),"Keine Res_Id",SUMIFS(INDIRECT(CONCATENATE(ADDRESS(ZuordFirstRow,(ZuordFirstTiColumnNr+MATCH(BF$1,AllZuordWochStart,0)-1),,,"Zuordnung_Ressourcen"),":",ADDRESS(ZuordLastRow,(ZuordFirstTiColumnNr+MATCH(BF$1,AllZuordWochStart,0)-1)))),AllZuordResId,$B73)))</f>
        <v>0</v>
      </c>
      <c r="BG73" s="87" cm="1">
        <f t="array" aca="1" ref="BG73" ca="1">IF($A73&lt;&gt;TXT_Zuord,"",IF(ISBLANK($B73),"Keine Res_Id",SUMIFS(INDIRECT(CONCATENATE(ADDRESS(ZuordFirstRow,(ZuordFirstTiColumnNr+MATCH(BG$1,AllZuordWochStart,0)-1),,,"Zuordnung_Ressourcen"),":",ADDRESS(ZuordLastRow,(ZuordFirstTiColumnNr+MATCH(BG$1,AllZuordWochStart,0)-1)))),AllZuordResId,$B73)))</f>
        <v>0</v>
      </c>
      <c r="BH73" s="87" cm="1">
        <f t="array" aca="1" ref="BH73" ca="1">IF($A73&lt;&gt;TXT_Zuord,"",IF(ISBLANK($B73),"Keine Res_Id",SUMIFS(INDIRECT(CONCATENATE(ADDRESS(ZuordFirstRow,(ZuordFirstTiColumnNr+MATCH(BH$1,AllZuordWochStart,0)-1),,,"Zuordnung_Ressourcen"),":",ADDRESS(ZuordLastRow,(ZuordFirstTiColumnNr+MATCH(BH$1,AllZuordWochStart,0)-1)))),AllZuordResId,$B73)))</f>
        <v>0</v>
      </c>
      <c r="BI73" s="87" cm="1">
        <f t="array" aca="1" ref="BI73" ca="1">IF($A73&lt;&gt;TXT_Zuord,"",IF(ISBLANK($B73),"Keine Res_Id",SUMIFS(INDIRECT(CONCATENATE(ADDRESS(ZuordFirstRow,(ZuordFirstTiColumnNr+MATCH(BI$1,AllZuordWochStart,0)-1),,,"Zuordnung_Ressourcen"),":",ADDRESS(ZuordLastRow,(ZuordFirstTiColumnNr+MATCH(BI$1,AllZuordWochStart,0)-1)))),AllZuordResId,$B73)))</f>
        <v>0</v>
      </c>
      <c r="BJ73" s="87" cm="1">
        <f t="array" aca="1" ref="BJ73" ca="1">IF($A73&lt;&gt;TXT_Zuord,"",IF(ISBLANK($B73),"Keine Res_Id",SUMIFS(INDIRECT(CONCATENATE(ADDRESS(ZuordFirstRow,(ZuordFirstTiColumnNr+MATCH(BJ$1,AllZuordWochStart,0)-1),,,"Zuordnung_Ressourcen"),":",ADDRESS(ZuordLastRow,(ZuordFirstTiColumnNr+MATCH(BJ$1,AllZuordWochStart,0)-1)))),AllZuordResId,$B73)))</f>
        <v>0</v>
      </c>
      <c r="BK73" s="87" cm="1">
        <f t="array" aca="1" ref="BK73" ca="1">IF($A73&lt;&gt;TXT_Zuord,"",IF(ISBLANK($B73),"Keine Res_Id",SUMIFS(INDIRECT(CONCATENATE(ADDRESS(ZuordFirstRow,(ZuordFirstTiColumnNr+MATCH(BK$1,AllZuordWochStart,0)-1),,,"Zuordnung_Ressourcen"),":",ADDRESS(ZuordLastRow,(ZuordFirstTiColumnNr+MATCH(BK$1,AllZuordWochStart,0)-1)))),AllZuordResId,$B73)))</f>
        <v>0</v>
      </c>
      <c r="BL73" s="87" cm="1">
        <f t="array" aca="1" ref="BL73" ca="1">IF($A73&lt;&gt;TXT_Zuord,"",IF(ISBLANK($B73),"Keine Res_Id",SUMIFS(INDIRECT(CONCATENATE(ADDRESS(ZuordFirstRow,(ZuordFirstTiColumnNr+MATCH(BL$1,AllZuordWochStart,0)-1),,,"Zuordnung_Ressourcen"),":",ADDRESS(ZuordLastRow,(ZuordFirstTiColumnNr+MATCH(BL$1,AllZuordWochStart,0)-1)))),AllZuordResId,$B73)))</f>
        <v>0</v>
      </c>
      <c r="BM73" s="87" cm="1">
        <f t="array" aca="1" ref="BM73" ca="1">IF($A73&lt;&gt;TXT_Zuord,"",IF(ISBLANK($B73),"Keine Res_Id",SUMIFS(INDIRECT(CONCATENATE(ADDRESS(ZuordFirstRow,(ZuordFirstTiColumnNr+MATCH(BM$1,AllZuordWochStart,0)-1),,,"Zuordnung_Ressourcen"),":",ADDRESS(ZuordLastRow,(ZuordFirstTiColumnNr+MATCH(BM$1,AllZuordWochStart,0)-1)))),AllZuordResId,$B73)))</f>
        <v>0</v>
      </c>
      <c r="BN73" s="87" cm="1">
        <f t="array" aca="1" ref="BN73" ca="1">IF($A73&lt;&gt;TXT_Zuord,"",IF(ISBLANK($B73),"Keine Res_Id",SUMIFS(INDIRECT(CONCATENATE(ADDRESS(ZuordFirstRow,(ZuordFirstTiColumnNr+MATCH(BN$1,AllZuordWochStart,0)-1),,,"Zuordnung_Ressourcen"),":",ADDRESS(ZuordLastRow,(ZuordFirstTiColumnNr+MATCH(BN$1,AllZuordWochStart,0)-1)))),AllZuordResId,$B73)))</f>
        <v>0</v>
      </c>
      <c r="BO73" s="87" cm="1">
        <f t="array" aca="1" ref="BO73" ca="1">IF($A73&lt;&gt;TXT_Zuord,"",IF(ISBLANK($B73),"Keine Res_Id",SUMIFS(INDIRECT(CONCATENATE(ADDRESS(ZuordFirstRow,(ZuordFirstTiColumnNr+MATCH(BO$1,AllZuordWochStart,0)-1),,,"Zuordnung_Ressourcen"),":",ADDRESS(ZuordLastRow,(ZuordFirstTiColumnNr+MATCH(BO$1,AllZuordWochStart,0)-1)))),AllZuordResId,$B73)))</f>
        <v>0</v>
      </c>
      <c r="BP73" s="87" cm="1">
        <f t="array" aca="1" ref="BP73" ca="1">IF($A73&lt;&gt;TXT_Zuord,"",IF(ISBLANK($B73),"Keine Res_Id",SUMIFS(INDIRECT(CONCATENATE(ADDRESS(ZuordFirstRow,(ZuordFirstTiColumnNr+MATCH(BP$1,AllZuordWochStart,0)-1),,,"Zuordnung_Ressourcen"),":",ADDRESS(ZuordLastRow,(ZuordFirstTiColumnNr+MATCH(BP$1,AllZuordWochStart,0)-1)))),AllZuordResId,$B73)))</f>
        <v>0</v>
      </c>
      <c r="BQ73" s="87" cm="1">
        <f t="array" aca="1" ref="BQ73" ca="1">IF($A73&lt;&gt;TXT_Zuord,"",IF(ISBLANK($B73),"Keine Res_Id",SUMIFS(INDIRECT(CONCATENATE(ADDRESS(ZuordFirstRow,(ZuordFirstTiColumnNr+MATCH(BQ$1,AllZuordWochStart,0)-1),,,"Zuordnung_Ressourcen"),":",ADDRESS(ZuordLastRow,(ZuordFirstTiColumnNr+MATCH(BQ$1,AllZuordWochStart,0)-1)))),AllZuordResId,$B73)))</f>
        <v>0</v>
      </c>
      <c r="BR73" s="87" cm="1">
        <f t="array" aca="1" ref="BR73" ca="1">IF($A73&lt;&gt;TXT_Zuord,"",IF(ISBLANK($B73),"Keine Res_Id",SUMIFS(INDIRECT(CONCATENATE(ADDRESS(ZuordFirstRow,(ZuordFirstTiColumnNr+MATCH(BR$1,AllZuordWochStart,0)-1),,,"Zuordnung_Ressourcen"),":",ADDRESS(ZuordLastRow,(ZuordFirstTiColumnNr+MATCH(BR$1,AllZuordWochStart,0)-1)))),AllZuordResId,$B73)))</f>
        <v>0</v>
      </c>
      <c r="BS73" s="87" cm="1">
        <f t="array" aca="1" ref="BS73" ca="1">IF($A73&lt;&gt;TXT_Zuord,"",IF(ISBLANK($B73),"Keine Res_Id",SUMIFS(INDIRECT(CONCATENATE(ADDRESS(ZuordFirstRow,(ZuordFirstTiColumnNr+MATCH(BS$1,AllZuordWochStart,0)-1),,,"Zuordnung_Ressourcen"),":",ADDRESS(ZuordLastRow,(ZuordFirstTiColumnNr+MATCH(BS$1,AllZuordWochStart,0)-1)))),AllZuordResId,$B73)))</f>
        <v>0</v>
      </c>
      <c r="BT73" s="87" cm="1">
        <f t="array" aca="1" ref="BT73" ca="1">IF($A73&lt;&gt;TXT_Zuord,"",IF(ISBLANK($B73),"Keine Res_Id",SUMIFS(INDIRECT(CONCATENATE(ADDRESS(ZuordFirstRow,(ZuordFirstTiColumnNr+MATCH(BT$1,AllZuordWochStart,0)-1),,,"Zuordnung_Ressourcen"),":",ADDRESS(ZuordLastRow,(ZuordFirstTiColumnNr+MATCH(BT$1,AllZuordWochStart,0)-1)))),AllZuordResId,$B73)))</f>
        <v>0</v>
      </c>
      <c r="BU73" s="87" cm="1">
        <f t="array" aca="1" ref="BU73" ca="1">IF($A73&lt;&gt;TXT_Zuord,"",IF(ISBLANK($B73),"Keine Res_Id",SUMIFS(INDIRECT(CONCATENATE(ADDRESS(ZuordFirstRow,(ZuordFirstTiColumnNr+MATCH(BU$1,AllZuordWochStart,0)-1),,,"Zuordnung_Ressourcen"),":",ADDRESS(ZuordLastRow,(ZuordFirstTiColumnNr+MATCH(BU$1,AllZuordWochStart,0)-1)))),AllZuordResId,$B73)))</f>
        <v>0</v>
      </c>
      <c r="BV73" s="87" cm="1">
        <f t="array" aca="1" ref="BV73" ca="1">IF($A73&lt;&gt;TXT_Zuord,"",IF(ISBLANK($B73),"Keine Res_Id",SUMIFS(INDIRECT(CONCATENATE(ADDRESS(ZuordFirstRow,(ZuordFirstTiColumnNr+MATCH(BV$1,AllZuordWochStart,0)-1),,,"Zuordnung_Ressourcen"),":",ADDRESS(ZuordLastRow,(ZuordFirstTiColumnNr+MATCH(BV$1,AllZuordWochStart,0)-1)))),AllZuordResId,$B73)))</f>
        <v>0</v>
      </c>
      <c r="BW73" s="87" cm="1">
        <f t="array" aca="1" ref="BW73" ca="1">IF($A73&lt;&gt;TXT_Zuord,"",IF(ISBLANK($B73),"Keine Res_Id",SUMIFS(INDIRECT(CONCATENATE(ADDRESS(ZuordFirstRow,(ZuordFirstTiColumnNr+MATCH(BW$1,AllZuordWochStart,0)-1),,,"Zuordnung_Ressourcen"),":",ADDRESS(ZuordLastRow,(ZuordFirstTiColumnNr+MATCH(BW$1,AllZuordWochStart,0)-1)))),AllZuordResId,$B73)))</f>
        <v>0</v>
      </c>
      <c r="BX73" s="87" cm="1">
        <f t="array" aca="1" ref="BX73" ca="1">IF($A73&lt;&gt;TXT_Zuord,"",IF(ISBLANK($B73),"Keine Res_Id",SUMIFS(INDIRECT(CONCATENATE(ADDRESS(ZuordFirstRow,(ZuordFirstTiColumnNr+MATCH(BX$1,AllZuordWochStart,0)-1),,,"Zuordnung_Ressourcen"),":",ADDRESS(ZuordLastRow,(ZuordFirstTiColumnNr+MATCH(BX$1,AllZuordWochStart,0)-1)))),AllZuordResId,$B73)))</f>
        <v>0</v>
      </c>
      <c r="BY73" s="87" cm="1">
        <f t="array" aca="1" ref="BY73" ca="1">IF($A73&lt;&gt;TXT_Zuord,"",IF(ISBLANK($B73),"Keine Res_Id",SUMIFS(INDIRECT(CONCATENATE(ADDRESS(ZuordFirstRow,(ZuordFirstTiColumnNr+MATCH(BY$1,AllZuordWochStart,0)-1),,,"Zuordnung_Ressourcen"),":",ADDRESS(ZuordLastRow,(ZuordFirstTiColumnNr+MATCH(BY$1,AllZuordWochStart,0)-1)))),AllZuordResId,$B73)))</f>
        <v>0</v>
      </c>
      <c r="BZ73" s="87" cm="1">
        <f t="array" aca="1" ref="BZ73" ca="1">IF($A73&lt;&gt;TXT_Zuord,"",IF(ISBLANK($B73),"Keine Res_Id",SUMIFS(INDIRECT(CONCATENATE(ADDRESS(ZuordFirstRow,(ZuordFirstTiColumnNr+MATCH(BZ$1,AllZuordWochStart,0)-1),,,"Zuordnung_Ressourcen"),":",ADDRESS(ZuordLastRow,(ZuordFirstTiColumnNr+MATCH(BZ$1,AllZuordWochStart,0)-1)))),AllZuordResId,$B73)))</f>
        <v>0</v>
      </c>
      <c r="CA73" s="87" cm="1">
        <f t="array" aca="1" ref="CA73" ca="1">IF($A73&lt;&gt;TXT_Zuord,"",IF(ISBLANK($B73),"Keine Res_Id",SUMIFS(INDIRECT(CONCATENATE(ADDRESS(ZuordFirstRow,(ZuordFirstTiColumnNr+MATCH(CA$1,AllZuordWochStart,0)-1),,,"Zuordnung_Ressourcen"),":",ADDRESS(ZuordLastRow,(ZuordFirstTiColumnNr+MATCH(CA$1,AllZuordWochStart,0)-1)))),AllZuordResId,$B73)))</f>
        <v>0</v>
      </c>
      <c r="CB73" s="87" cm="1">
        <f t="array" aca="1" ref="CB73" ca="1">IF($A73&lt;&gt;TXT_Zuord,"",IF(ISBLANK($B73),"Keine Res_Id",SUMIFS(INDIRECT(CONCATENATE(ADDRESS(ZuordFirstRow,(ZuordFirstTiColumnNr+MATCH(CB$1,AllZuordWochStart,0)-1),,,"Zuordnung_Ressourcen"),":",ADDRESS(ZuordLastRow,(ZuordFirstTiColumnNr+MATCH(CB$1,AllZuordWochStart,0)-1)))),AllZuordResId,$B73)))</f>
        <v>0</v>
      </c>
      <c r="CC73" s="87" cm="1">
        <f t="array" aca="1" ref="CC73" ca="1">IF($A73&lt;&gt;TXT_Zuord,"",IF(ISBLANK($B73),"Keine Res_Id",SUMIFS(INDIRECT(CONCATENATE(ADDRESS(ZuordFirstRow,(ZuordFirstTiColumnNr+MATCH(CC$1,AllZuordWochStart,0)-1),,,"Zuordnung_Ressourcen"),":",ADDRESS(ZuordLastRow,(ZuordFirstTiColumnNr+MATCH(CC$1,AllZuordWochStart,0)-1)))),AllZuordResId,$B73)))</f>
        <v>0</v>
      </c>
      <c r="CD73" s="87" cm="1">
        <f t="array" aca="1" ref="CD73" ca="1">IF($A73&lt;&gt;TXT_Zuord,"",IF(ISBLANK($B73),"Keine Res_Id",SUMIFS(INDIRECT(CONCATENATE(ADDRESS(ZuordFirstRow,(ZuordFirstTiColumnNr+MATCH(CD$1,AllZuordWochStart,0)-1),,,"Zuordnung_Ressourcen"),":",ADDRESS(ZuordLastRow,(ZuordFirstTiColumnNr+MATCH(CD$1,AllZuordWochStart,0)-1)))),AllZuordResId,$B73)))</f>
        <v>0</v>
      </c>
      <c r="CE73" s="87" cm="1">
        <f t="array" aca="1" ref="CE73" ca="1">IF($A73&lt;&gt;TXT_Zuord,"",IF(ISBLANK($B73),"Keine Res_Id",SUMIFS(INDIRECT(CONCATENATE(ADDRESS(ZuordFirstRow,(ZuordFirstTiColumnNr+MATCH(CE$1,AllZuordWochStart,0)-1),,,"Zuordnung_Ressourcen"),":",ADDRESS(ZuordLastRow,(ZuordFirstTiColumnNr+MATCH(CE$1,AllZuordWochStart,0)-1)))),AllZuordResId,$B73)))</f>
        <v>0</v>
      </c>
      <c r="CF73" s="87" cm="1">
        <f t="array" aca="1" ref="CF73" ca="1">IF($A73&lt;&gt;TXT_Zuord,"",IF(ISBLANK($B73),"Keine Res_Id",SUMIFS(INDIRECT(CONCATENATE(ADDRESS(ZuordFirstRow,(ZuordFirstTiColumnNr+MATCH(CF$1,AllZuordWochStart,0)-1),,,"Zuordnung_Ressourcen"),":",ADDRESS(ZuordLastRow,(ZuordFirstTiColumnNr+MATCH(CF$1,AllZuordWochStart,0)-1)))),AllZuordResId,$B73)))</f>
        <v>0</v>
      </c>
      <c r="CG73" s="87" cm="1">
        <f t="array" aca="1" ref="CG73" ca="1">IF($A73&lt;&gt;TXT_Zuord,"",IF(ISBLANK($B73),"Keine Res_Id",SUMIFS(INDIRECT(CONCATENATE(ADDRESS(ZuordFirstRow,(ZuordFirstTiColumnNr+MATCH(CG$1,AllZuordWochStart,0)-1),,,"Zuordnung_Ressourcen"),":",ADDRESS(ZuordLastRow,(ZuordFirstTiColumnNr+MATCH(CG$1,AllZuordWochStart,0)-1)))),AllZuordResId,$B73)))</f>
        <v>0</v>
      </c>
      <c r="CH73" s="87" cm="1">
        <f t="array" aca="1" ref="CH73" ca="1">IF($A73&lt;&gt;TXT_Zuord,"",IF(ISBLANK($B73),"Keine Res_Id",SUMIFS(INDIRECT(CONCATENATE(ADDRESS(ZuordFirstRow,(ZuordFirstTiColumnNr+MATCH(CH$1,AllZuordWochStart,0)-1),,,"Zuordnung_Ressourcen"),":",ADDRESS(ZuordLastRow,(ZuordFirstTiColumnNr+MATCH(CH$1,AllZuordWochStart,0)-1)))),AllZuordResId,$B73)))</f>
        <v>0</v>
      </c>
      <c r="CI73" s="87" cm="1">
        <f t="array" aca="1" ref="CI73" ca="1">IF($A73&lt;&gt;TXT_Zuord,"",IF(ISBLANK($B73),"Keine Res_Id",SUMIFS(INDIRECT(CONCATENATE(ADDRESS(ZuordFirstRow,(ZuordFirstTiColumnNr+MATCH(CI$1,AllZuordWochStart,0)-1),,,"Zuordnung_Ressourcen"),":",ADDRESS(ZuordLastRow,(ZuordFirstTiColumnNr+MATCH(CI$1,AllZuordWochStart,0)-1)))),AllZuordResId,$B73)))</f>
        <v>0</v>
      </c>
      <c r="CJ73" s="87" cm="1">
        <f t="array" aca="1" ref="CJ73" ca="1">IF($A73&lt;&gt;TXT_Zuord,"",IF(ISBLANK($B73),"Keine Res_Id",SUMIFS(INDIRECT(CONCATENATE(ADDRESS(ZuordFirstRow,(ZuordFirstTiColumnNr+MATCH(CJ$1,AllZuordWochStart,0)-1),,,"Zuordnung_Ressourcen"),":",ADDRESS(ZuordLastRow,(ZuordFirstTiColumnNr+MATCH(CJ$1,AllZuordWochStart,0)-1)))),AllZuordResId,$B73)))</f>
        <v>0</v>
      </c>
      <c r="CK73" s="87" cm="1">
        <f t="array" aca="1" ref="CK73" ca="1">IF($A73&lt;&gt;TXT_Zuord,"",IF(ISBLANK($B73),"Keine Res_Id",SUMIFS(INDIRECT(CONCATENATE(ADDRESS(ZuordFirstRow,(ZuordFirstTiColumnNr+MATCH(CK$1,AllZuordWochStart,0)-1),,,"Zuordnung_Ressourcen"),":",ADDRESS(ZuordLastRow,(ZuordFirstTiColumnNr+MATCH(CK$1,AllZuordWochStart,0)-1)))),AllZuordResId,$B73)))</f>
        <v>0</v>
      </c>
      <c r="CL73" s="87" cm="1">
        <f t="array" aca="1" ref="CL73" ca="1">IF($A73&lt;&gt;TXT_Zuord,"",IF(ISBLANK($B73),"Keine Res_Id",SUMIFS(INDIRECT(CONCATENATE(ADDRESS(ZuordFirstRow,(ZuordFirstTiColumnNr+MATCH(CL$1,AllZuordWochStart,0)-1),,,"Zuordnung_Ressourcen"),":",ADDRESS(ZuordLastRow,(ZuordFirstTiColumnNr+MATCH(CL$1,AllZuordWochStart,0)-1)))),AllZuordResId,$B73)))</f>
        <v>0</v>
      </c>
      <c r="CM73" s="87" cm="1">
        <f t="array" aca="1" ref="CM73" ca="1">IF($A73&lt;&gt;TXT_Zuord,"",IF(ISBLANK($B73),"Keine Res_Id",SUMIFS(INDIRECT(CONCATENATE(ADDRESS(ZuordFirstRow,(ZuordFirstTiColumnNr+MATCH(CM$1,AllZuordWochStart,0)-1),,,"Zuordnung_Ressourcen"),":",ADDRESS(ZuordLastRow,(ZuordFirstTiColumnNr+MATCH(CM$1,AllZuordWochStart,0)-1)))),AllZuordResId,$B73)))</f>
        <v>0</v>
      </c>
      <c r="CN73" s="87" cm="1">
        <f t="array" aca="1" ref="CN73" ca="1">IF($A73&lt;&gt;TXT_Zuord,"",IF(ISBLANK($B73),"Keine Res_Id",SUMIFS(INDIRECT(CONCATENATE(ADDRESS(ZuordFirstRow,(ZuordFirstTiColumnNr+MATCH(CN$1,AllZuordWochStart,0)-1),,,"Zuordnung_Ressourcen"),":",ADDRESS(ZuordLastRow,(ZuordFirstTiColumnNr+MATCH(CN$1,AllZuordWochStart,0)-1)))),AllZuordResId,$B73)))</f>
        <v>0</v>
      </c>
      <c r="CO73" s="87" cm="1">
        <f t="array" aca="1" ref="CO73" ca="1">IF($A73&lt;&gt;TXT_Zuord,"",IF(ISBLANK($B73),"Keine Res_Id",SUMIFS(INDIRECT(CONCATENATE(ADDRESS(ZuordFirstRow,(ZuordFirstTiColumnNr+MATCH(CO$1,AllZuordWochStart,0)-1),,,"Zuordnung_Ressourcen"),":",ADDRESS(ZuordLastRow,(ZuordFirstTiColumnNr+MATCH(CO$1,AllZuordWochStart,0)-1)))),AllZuordResId,$B73)))</f>
        <v>0</v>
      </c>
      <c r="CP73" s="87" cm="1">
        <f t="array" aca="1" ref="CP73" ca="1">IF($A73&lt;&gt;TXT_Zuord,"",IF(ISBLANK($B73),"Keine Res_Id",SUMIFS(INDIRECT(CONCATENATE(ADDRESS(ZuordFirstRow,(ZuordFirstTiColumnNr+MATCH(CP$1,AllZuordWochStart,0)-1),,,"Zuordnung_Ressourcen"),":",ADDRESS(ZuordLastRow,(ZuordFirstTiColumnNr+MATCH(CP$1,AllZuordWochStart,0)-1)))),AllZuordResId,$B73)))</f>
        <v>0</v>
      </c>
      <c r="CQ73" s="87" cm="1">
        <f t="array" aca="1" ref="CQ73" ca="1">IF($A73&lt;&gt;TXT_Zuord,"",IF(ISBLANK($B73),"Keine Res_Id",SUMIFS(INDIRECT(CONCATENATE(ADDRESS(ZuordFirstRow,(ZuordFirstTiColumnNr+MATCH(CQ$1,AllZuordWochStart,0)-1),,,"Zuordnung_Ressourcen"),":",ADDRESS(ZuordLastRow,(ZuordFirstTiColumnNr+MATCH(CQ$1,AllZuordWochStart,0)-1)))),AllZuordResId,$B73)))</f>
        <v>0</v>
      </c>
      <c r="CR73" s="87" cm="1">
        <f t="array" aca="1" ref="CR73" ca="1">IF($A73&lt;&gt;TXT_Zuord,"",IF(ISBLANK($B73),"Keine Res_Id",SUMIFS(INDIRECT(CONCATENATE(ADDRESS(ZuordFirstRow,(ZuordFirstTiColumnNr+MATCH(CR$1,AllZuordWochStart,0)-1),,,"Zuordnung_Ressourcen"),":",ADDRESS(ZuordLastRow,(ZuordFirstTiColumnNr+MATCH(CR$1,AllZuordWochStart,0)-1)))),AllZuordResId,$B73)))</f>
        <v>0</v>
      </c>
      <c r="CS73" s="87" cm="1">
        <f t="array" aca="1" ref="CS73" ca="1">IF($A73&lt;&gt;TXT_Zuord,"",IF(ISBLANK($B73),"Keine Res_Id",SUMIFS(INDIRECT(CONCATENATE(ADDRESS(ZuordFirstRow,(ZuordFirstTiColumnNr+MATCH(CS$1,AllZuordWochStart,0)-1),,,"Zuordnung_Ressourcen"),":",ADDRESS(ZuordLastRow,(ZuordFirstTiColumnNr+MATCH(CS$1,AllZuordWochStart,0)-1)))),AllZuordResId,$B73)))</f>
        <v>0</v>
      </c>
      <c r="CT73" s="87" cm="1">
        <f t="array" aca="1" ref="CT73" ca="1">IF($A73&lt;&gt;TXT_Zuord,"",IF(ISBLANK($B73),"Keine Res_Id",SUMIFS(INDIRECT(CONCATENATE(ADDRESS(ZuordFirstRow,(ZuordFirstTiColumnNr+MATCH(CT$1,AllZuordWochStart,0)-1),,,"Zuordnung_Ressourcen"),":",ADDRESS(ZuordLastRow,(ZuordFirstTiColumnNr+MATCH(CT$1,AllZuordWochStart,0)-1)))),AllZuordResId,$B73)))</f>
        <v>0</v>
      </c>
      <c r="CU73" s="87" cm="1">
        <f t="array" aca="1" ref="CU73" ca="1">IF($A73&lt;&gt;TXT_Zuord,"",IF(ISBLANK($B73),"Keine Res_Id",SUMIFS(INDIRECT(CONCATENATE(ADDRESS(ZuordFirstRow,(ZuordFirstTiColumnNr+MATCH(CU$1,AllZuordWochStart,0)-1),,,"Zuordnung_Ressourcen"),":",ADDRESS(ZuordLastRow,(ZuordFirstTiColumnNr+MATCH(CU$1,AllZuordWochStart,0)-1)))),AllZuordResId,$B73)))</f>
        <v>0</v>
      </c>
      <c r="CV73" s="87" cm="1">
        <f t="array" aca="1" ref="CV73" ca="1">IF($A73&lt;&gt;TXT_Zuord,"",IF(ISBLANK($B73),"Keine Res_Id",SUMIFS(INDIRECT(CONCATENATE(ADDRESS(ZuordFirstRow,(ZuordFirstTiColumnNr+MATCH(CV$1,AllZuordWochStart,0)-1),,,"Zuordnung_Ressourcen"),":",ADDRESS(ZuordLastRow,(ZuordFirstTiColumnNr+MATCH(CV$1,AllZuordWochStart,0)-1)))),AllZuordResId,$B73)))</f>
        <v>0</v>
      </c>
      <c r="CW73" s="87" cm="1">
        <f t="array" aca="1" ref="CW73" ca="1">IF($A73&lt;&gt;TXT_Zuord,"",IF(ISBLANK($B73),"Keine Res_Id",SUMIFS(INDIRECT(CONCATENATE(ADDRESS(ZuordFirstRow,(ZuordFirstTiColumnNr+MATCH(CW$1,AllZuordWochStart,0)-1),,,"Zuordnung_Ressourcen"),":",ADDRESS(ZuordLastRow,(ZuordFirstTiColumnNr+MATCH(CW$1,AllZuordWochStart,0)-1)))),AllZuordResId,$B73)))</f>
        <v>0</v>
      </c>
      <c r="CX73" s="87" cm="1">
        <f t="array" aca="1" ref="CX73" ca="1">IF($A73&lt;&gt;TXT_Zuord,"",IF(ISBLANK($B73),"Keine Res_Id",SUMIFS(INDIRECT(CONCATENATE(ADDRESS(ZuordFirstRow,(ZuordFirstTiColumnNr+MATCH(CX$1,AllZuordWochStart,0)-1),,,"Zuordnung_Ressourcen"),":",ADDRESS(ZuordLastRow,(ZuordFirstTiColumnNr+MATCH(CX$1,AllZuordWochStart,0)-1)))),AllZuordResId,$B73)))</f>
        <v>0</v>
      </c>
      <c r="CY73" s="87" cm="1">
        <f t="array" aca="1" ref="CY73" ca="1">IF($A73&lt;&gt;TXT_Zuord,"",IF(ISBLANK($B73),"Keine Res_Id",SUMIFS(INDIRECT(CONCATENATE(ADDRESS(ZuordFirstRow,(ZuordFirstTiColumnNr+MATCH(CY$1,AllZuordWochStart,0)-1),,,"Zuordnung_Ressourcen"),":",ADDRESS(ZuordLastRow,(ZuordFirstTiColumnNr+MATCH(CY$1,AllZuordWochStart,0)-1)))),AllZuordResId,$B73)))</f>
        <v>0</v>
      </c>
      <c r="CZ73" s="87" cm="1">
        <f t="array" aca="1" ref="CZ73" ca="1">IF($A73&lt;&gt;TXT_Zuord,"",IF(ISBLANK($B73),"Keine Res_Id",SUMIFS(INDIRECT(CONCATENATE(ADDRESS(ZuordFirstRow,(ZuordFirstTiColumnNr+MATCH(CZ$1,AllZuordWochStart,0)-1),,,"Zuordnung_Ressourcen"),":",ADDRESS(ZuordLastRow,(ZuordFirstTiColumnNr+MATCH(CZ$1,AllZuordWochStart,0)-1)))),AllZuordResId,$B73)))</f>
        <v>0</v>
      </c>
      <c r="DA73" s="87" cm="1">
        <f t="array" aca="1" ref="DA73" ca="1">IF($A73&lt;&gt;TXT_Zuord,"",IF(ISBLANK($B73),"Keine Res_Id",SUMIFS(INDIRECT(CONCATENATE(ADDRESS(ZuordFirstRow,(ZuordFirstTiColumnNr+MATCH(DA$1,AllZuordWochStart,0)-1),,,"Zuordnung_Ressourcen"),":",ADDRESS(ZuordLastRow,(ZuordFirstTiColumnNr+MATCH(DA$1,AllZuordWochStart,0)-1)))),AllZuordResId,$B73)))</f>
        <v>0</v>
      </c>
      <c r="DB73" s="87" cm="1">
        <f t="array" aca="1" ref="DB73" ca="1">IF($A73&lt;&gt;TXT_Zuord,"",IF(ISBLANK($B73),"Keine Res_Id",SUMIFS(INDIRECT(CONCATENATE(ADDRESS(ZuordFirstRow,(ZuordFirstTiColumnNr+MATCH(DB$1,AllZuordWochStart,0)-1),,,"Zuordnung_Ressourcen"),":",ADDRESS(ZuordLastRow,(ZuordFirstTiColumnNr+MATCH(DB$1,AllZuordWochStart,0)-1)))),AllZuordResId,$B73)))</f>
        <v>0</v>
      </c>
      <c r="DC73" s="87" cm="1">
        <f t="array" aca="1" ref="DC73" ca="1">IF($A73&lt;&gt;TXT_Zuord,"",IF(ISBLANK($B73),"Keine Res_Id",SUMIFS(INDIRECT(CONCATENATE(ADDRESS(ZuordFirstRow,(ZuordFirstTiColumnNr+MATCH(DC$1,AllZuordWochStart,0)-1),,,"Zuordnung_Ressourcen"),":",ADDRESS(ZuordLastRow,(ZuordFirstTiColumnNr+MATCH(DC$1,AllZuordWochStart,0)-1)))),AllZuordResId,$B73)))</f>
        <v>0</v>
      </c>
      <c r="DD73" s="87" cm="1">
        <f t="array" aca="1" ref="DD73" ca="1">IF($A73&lt;&gt;TXT_Zuord,"",IF(ISBLANK($B73),"Keine Res_Id",SUMIFS(INDIRECT(CONCATENATE(ADDRESS(ZuordFirstRow,(ZuordFirstTiColumnNr+MATCH(DD$1,AllZuordWochStart,0)-1),,,"Zuordnung_Ressourcen"),":",ADDRESS(ZuordLastRow,(ZuordFirstTiColumnNr+MATCH(DD$1,AllZuordWochStart,0)-1)))),AllZuordResId,$B73)))</f>
        <v>0</v>
      </c>
      <c r="DE73" s="87" cm="1">
        <f t="array" aca="1" ref="DE73" ca="1">IF($A73&lt;&gt;TXT_Zuord,"",IF(ISBLANK($B73),"Keine Res_Id",SUMIFS(INDIRECT(CONCATENATE(ADDRESS(ZuordFirstRow,(ZuordFirstTiColumnNr+MATCH(DE$1,AllZuordWochStart,0)-1),,,"Zuordnung_Ressourcen"),":",ADDRESS(ZuordLastRow,(ZuordFirstTiColumnNr+MATCH(DE$1,AllZuordWochStart,0)-1)))),AllZuordResId,$B73)))</f>
        <v>0</v>
      </c>
      <c r="DF73" s="87" cm="1">
        <f t="array" aca="1" ref="DF73" ca="1">IF($A73&lt;&gt;TXT_Zuord,"",IF(ISBLANK($B73),"Keine Res_Id",SUMIFS(INDIRECT(CONCATENATE(ADDRESS(ZuordFirstRow,(ZuordFirstTiColumnNr+MATCH(DF$1,AllZuordWochStart,0)-1),,,"Zuordnung_Ressourcen"),":",ADDRESS(ZuordLastRow,(ZuordFirstTiColumnNr+MATCH(DF$1,AllZuordWochStart,0)-1)))),AllZuordResId,$B73)))</f>
        <v>0</v>
      </c>
      <c r="DG73" s="87" cm="1">
        <f t="array" aca="1" ref="DG73" ca="1">IF($A73&lt;&gt;TXT_Zuord,"",IF(ISBLANK($B73),"Keine Res_Id",SUMIFS(INDIRECT(CONCATENATE(ADDRESS(ZuordFirstRow,(ZuordFirstTiColumnNr+MATCH(DG$1,AllZuordWochStart,0)-1),,,"Zuordnung_Ressourcen"),":",ADDRESS(ZuordLastRow,(ZuordFirstTiColumnNr+MATCH(DG$1,AllZuordWochStart,0)-1)))),AllZuordResId,$B73)))</f>
        <v>0</v>
      </c>
    </row>
    <row r="74" spans="1:111" s="23" customFormat="1" ht="16.5" x14ac:dyDescent="0.3">
      <c r="A74" s="74" t="s">
        <v>100</v>
      </c>
      <c r="B74" s="69"/>
      <c r="C74" s="65"/>
      <c r="D74" s="65"/>
      <c r="E74" s="65"/>
      <c r="F74" s="65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</row>
    <row r="75" spans="1:111" s="23" customFormat="1" ht="16.5" x14ac:dyDescent="0.3">
      <c r="A75" s="74" t="s">
        <v>101</v>
      </c>
      <c r="B75" s="87">
        <f>B74</f>
        <v>0</v>
      </c>
      <c r="C75" s="90">
        <f>C74</f>
        <v>0</v>
      </c>
      <c r="D75" s="90">
        <f>D74</f>
        <v>0</v>
      </c>
      <c r="E75" s="90">
        <f>E74</f>
        <v>0</v>
      </c>
      <c r="F75" s="90">
        <f>F74</f>
        <v>0</v>
      </c>
      <c r="G75" s="87" cm="1">
        <f t="array" aca="1" ref="G75" ca="1">IF($A75&lt;&gt;TXT_Zuord,"",IF(ISBLANK($B75),"Keine Res_Id",SUMIFS(INDIRECT(CONCATENATE(ADDRESS(ZuordFirstRow,(ZuordFirstTiColumnNr+MATCH(G$1,AllZuordWochStart,0)-1),,,"Zuordnung_Ressourcen"),":",ADDRESS(ZuordLastRow,(ZuordFirstTiColumnNr+MATCH(G$1,AllZuordWochStart,0)-1)))),AllZuordResId,$B75)))</f>
        <v>0</v>
      </c>
      <c r="H75" s="87" cm="1">
        <f t="array" aca="1" ref="H75" ca="1">IF($A75&lt;&gt;TXT_Zuord,"",IF(ISBLANK($B75),"Keine Res_Id",SUMIFS(INDIRECT(CONCATENATE(ADDRESS(ZuordFirstRow,(ZuordFirstTiColumnNr+MATCH(H$1,AllZuordWochStart,0)-1),,,"Zuordnung_Ressourcen"),":",ADDRESS(ZuordLastRow,(ZuordFirstTiColumnNr+MATCH(H$1,AllZuordWochStart,0)-1)))),AllZuordResId,$B75)))</f>
        <v>0</v>
      </c>
      <c r="I75" s="87" cm="1">
        <f t="array" aca="1" ref="I75" ca="1">IF($A75&lt;&gt;TXT_Zuord,"",IF(ISBLANK($B75),"Keine Res_Id",SUMIFS(INDIRECT(CONCATENATE(ADDRESS(ZuordFirstRow,(ZuordFirstTiColumnNr+MATCH(I$1,AllZuordWochStart,0)-1),,,"Zuordnung_Ressourcen"),":",ADDRESS(ZuordLastRow,(ZuordFirstTiColumnNr+MATCH(I$1,AllZuordWochStart,0)-1)))),AllZuordResId,$B75)))</f>
        <v>0</v>
      </c>
      <c r="J75" s="87" cm="1">
        <f t="array" aca="1" ref="J75" ca="1">IF($A75&lt;&gt;TXT_Zuord,"",IF(ISBLANK($B75),"Keine Res_Id",SUMIFS(INDIRECT(CONCATENATE(ADDRESS(ZuordFirstRow,(ZuordFirstTiColumnNr+MATCH(J$1,AllZuordWochStart,0)-1),,,"Zuordnung_Ressourcen"),":",ADDRESS(ZuordLastRow,(ZuordFirstTiColumnNr+MATCH(J$1,AllZuordWochStart,0)-1)))),AllZuordResId,$B75)))</f>
        <v>0</v>
      </c>
      <c r="K75" s="87" cm="1">
        <f t="array" aca="1" ref="K75" ca="1">IF($A75&lt;&gt;TXT_Zuord,"",IF(ISBLANK($B75),"Keine Res_Id",SUMIFS(INDIRECT(CONCATENATE(ADDRESS(ZuordFirstRow,(ZuordFirstTiColumnNr+MATCH(K$1,AllZuordWochStart,0)-1),,,"Zuordnung_Ressourcen"),":",ADDRESS(ZuordLastRow,(ZuordFirstTiColumnNr+MATCH(K$1,AllZuordWochStart,0)-1)))),AllZuordResId,$B75)))</f>
        <v>0</v>
      </c>
      <c r="L75" s="87" cm="1">
        <f t="array" aca="1" ref="L75" ca="1">IF($A75&lt;&gt;TXT_Zuord,"",IF(ISBLANK($B75),"Keine Res_Id",SUMIFS(INDIRECT(CONCATENATE(ADDRESS(ZuordFirstRow,(ZuordFirstTiColumnNr+MATCH(L$1,AllZuordWochStart,0)-1),,,"Zuordnung_Ressourcen"),":",ADDRESS(ZuordLastRow,(ZuordFirstTiColumnNr+MATCH(L$1,AllZuordWochStart,0)-1)))),AllZuordResId,$B75)))</f>
        <v>0</v>
      </c>
      <c r="M75" s="87" cm="1">
        <f t="array" aca="1" ref="M75" ca="1">IF($A75&lt;&gt;TXT_Zuord,"",IF(ISBLANK($B75),"Keine Res_Id",SUMIFS(INDIRECT(CONCATENATE(ADDRESS(ZuordFirstRow,(ZuordFirstTiColumnNr+MATCH(M$1,AllZuordWochStart,0)-1),,,"Zuordnung_Ressourcen"),":",ADDRESS(ZuordLastRow,(ZuordFirstTiColumnNr+MATCH(M$1,AllZuordWochStart,0)-1)))),AllZuordResId,$B75)))</f>
        <v>0</v>
      </c>
      <c r="N75" s="87" cm="1">
        <f t="array" aca="1" ref="N75" ca="1">IF($A75&lt;&gt;TXT_Zuord,"",IF(ISBLANK($B75),"Keine Res_Id",SUMIFS(INDIRECT(CONCATENATE(ADDRESS(ZuordFirstRow,(ZuordFirstTiColumnNr+MATCH(N$1,AllZuordWochStart,0)-1),,,"Zuordnung_Ressourcen"),":",ADDRESS(ZuordLastRow,(ZuordFirstTiColumnNr+MATCH(N$1,AllZuordWochStart,0)-1)))),AllZuordResId,$B75)))</f>
        <v>0</v>
      </c>
      <c r="O75" s="87" cm="1">
        <f t="array" aca="1" ref="O75" ca="1">IF($A75&lt;&gt;TXT_Zuord,"",IF(ISBLANK($B75),"Keine Res_Id",SUMIFS(INDIRECT(CONCATENATE(ADDRESS(ZuordFirstRow,(ZuordFirstTiColumnNr+MATCH(O$1,AllZuordWochStart,0)-1),,,"Zuordnung_Ressourcen"),":",ADDRESS(ZuordLastRow,(ZuordFirstTiColumnNr+MATCH(O$1,AllZuordWochStart,0)-1)))),AllZuordResId,$B75)))</f>
        <v>0</v>
      </c>
      <c r="P75" s="87" cm="1">
        <f t="array" aca="1" ref="P75" ca="1">IF($A75&lt;&gt;TXT_Zuord,"",IF(ISBLANK($B75),"Keine Res_Id",SUMIFS(INDIRECT(CONCATENATE(ADDRESS(ZuordFirstRow,(ZuordFirstTiColumnNr+MATCH(P$1,AllZuordWochStart,0)-1),,,"Zuordnung_Ressourcen"),":",ADDRESS(ZuordLastRow,(ZuordFirstTiColumnNr+MATCH(P$1,AllZuordWochStart,0)-1)))),AllZuordResId,$B75)))</f>
        <v>0</v>
      </c>
      <c r="Q75" s="87" cm="1">
        <f t="array" aca="1" ref="Q75" ca="1">IF($A75&lt;&gt;TXT_Zuord,"",IF(ISBLANK($B75),"Keine Res_Id",SUMIFS(INDIRECT(CONCATENATE(ADDRESS(ZuordFirstRow,(ZuordFirstTiColumnNr+MATCH(Q$1,AllZuordWochStart,0)-1),,,"Zuordnung_Ressourcen"),":",ADDRESS(ZuordLastRow,(ZuordFirstTiColumnNr+MATCH(Q$1,AllZuordWochStart,0)-1)))),AllZuordResId,$B75)))</f>
        <v>0</v>
      </c>
      <c r="R75" s="87" cm="1">
        <f t="array" aca="1" ref="R75" ca="1">IF($A75&lt;&gt;TXT_Zuord,"",IF(ISBLANK($B75),"Keine Res_Id",SUMIFS(INDIRECT(CONCATENATE(ADDRESS(ZuordFirstRow,(ZuordFirstTiColumnNr+MATCH(R$1,AllZuordWochStart,0)-1),,,"Zuordnung_Ressourcen"),":",ADDRESS(ZuordLastRow,(ZuordFirstTiColumnNr+MATCH(R$1,AllZuordWochStart,0)-1)))),AllZuordResId,$B75)))</f>
        <v>0</v>
      </c>
      <c r="S75" s="87" cm="1">
        <f t="array" aca="1" ref="S75" ca="1">IF($A75&lt;&gt;TXT_Zuord,"",IF(ISBLANK($B75),"Keine Res_Id",SUMIFS(INDIRECT(CONCATENATE(ADDRESS(ZuordFirstRow,(ZuordFirstTiColumnNr+MATCH(S$1,AllZuordWochStart,0)-1),,,"Zuordnung_Ressourcen"),":",ADDRESS(ZuordLastRow,(ZuordFirstTiColumnNr+MATCH(S$1,AllZuordWochStart,0)-1)))),AllZuordResId,$B75)))</f>
        <v>0</v>
      </c>
      <c r="T75" s="87" cm="1">
        <f t="array" aca="1" ref="T75" ca="1">IF($A75&lt;&gt;TXT_Zuord,"",IF(ISBLANK($B75),"Keine Res_Id",SUMIFS(INDIRECT(CONCATENATE(ADDRESS(ZuordFirstRow,(ZuordFirstTiColumnNr+MATCH(T$1,AllZuordWochStart,0)-1),,,"Zuordnung_Ressourcen"),":",ADDRESS(ZuordLastRow,(ZuordFirstTiColumnNr+MATCH(T$1,AllZuordWochStart,0)-1)))),AllZuordResId,$B75)))</f>
        <v>0</v>
      </c>
      <c r="U75" s="87" cm="1">
        <f t="array" aca="1" ref="U75" ca="1">IF($A75&lt;&gt;TXT_Zuord,"",IF(ISBLANK($B75),"Keine Res_Id",SUMIFS(INDIRECT(CONCATENATE(ADDRESS(ZuordFirstRow,(ZuordFirstTiColumnNr+MATCH(U$1,AllZuordWochStart,0)-1),,,"Zuordnung_Ressourcen"),":",ADDRESS(ZuordLastRow,(ZuordFirstTiColumnNr+MATCH(U$1,AllZuordWochStart,0)-1)))),AllZuordResId,$B75)))</f>
        <v>0</v>
      </c>
      <c r="V75" s="87" cm="1">
        <f t="array" aca="1" ref="V75" ca="1">IF($A75&lt;&gt;TXT_Zuord,"",IF(ISBLANK($B75),"Keine Res_Id",SUMIFS(INDIRECT(CONCATENATE(ADDRESS(ZuordFirstRow,(ZuordFirstTiColumnNr+MATCH(V$1,AllZuordWochStart,0)-1),,,"Zuordnung_Ressourcen"),":",ADDRESS(ZuordLastRow,(ZuordFirstTiColumnNr+MATCH(V$1,AllZuordWochStart,0)-1)))),AllZuordResId,$B75)))</f>
        <v>0</v>
      </c>
      <c r="W75" s="87" cm="1">
        <f t="array" aca="1" ref="W75" ca="1">IF($A75&lt;&gt;TXT_Zuord,"",IF(ISBLANK($B75),"Keine Res_Id",SUMIFS(INDIRECT(CONCATENATE(ADDRESS(ZuordFirstRow,(ZuordFirstTiColumnNr+MATCH(W$1,AllZuordWochStart,0)-1),,,"Zuordnung_Ressourcen"),":",ADDRESS(ZuordLastRow,(ZuordFirstTiColumnNr+MATCH(W$1,AllZuordWochStart,0)-1)))),AllZuordResId,$B75)))</f>
        <v>0</v>
      </c>
      <c r="X75" s="87" cm="1">
        <f t="array" aca="1" ref="X75" ca="1">IF($A75&lt;&gt;TXT_Zuord,"",IF(ISBLANK($B75),"Keine Res_Id",SUMIFS(INDIRECT(CONCATENATE(ADDRESS(ZuordFirstRow,(ZuordFirstTiColumnNr+MATCH(X$1,AllZuordWochStart,0)-1),,,"Zuordnung_Ressourcen"),":",ADDRESS(ZuordLastRow,(ZuordFirstTiColumnNr+MATCH(X$1,AllZuordWochStart,0)-1)))),AllZuordResId,$B75)))</f>
        <v>0</v>
      </c>
      <c r="Y75" s="87" cm="1">
        <f t="array" aca="1" ref="Y75" ca="1">IF($A75&lt;&gt;TXT_Zuord,"",IF(ISBLANK($B75),"Keine Res_Id",SUMIFS(INDIRECT(CONCATENATE(ADDRESS(ZuordFirstRow,(ZuordFirstTiColumnNr+MATCH(Y$1,AllZuordWochStart,0)-1),,,"Zuordnung_Ressourcen"),":",ADDRESS(ZuordLastRow,(ZuordFirstTiColumnNr+MATCH(Y$1,AllZuordWochStart,0)-1)))),AllZuordResId,$B75)))</f>
        <v>0</v>
      </c>
      <c r="Z75" s="87" cm="1">
        <f t="array" aca="1" ref="Z75" ca="1">IF($A75&lt;&gt;TXT_Zuord,"",IF(ISBLANK($B75),"Keine Res_Id",SUMIFS(INDIRECT(CONCATENATE(ADDRESS(ZuordFirstRow,(ZuordFirstTiColumnNr+MATCH(Z$1,AllZuordWochStart,0)-1),,,"Zuordnung_Ressourcen"),":",ADDRESS(ZuordLastRow,(ZuordFirstTiColumnNr+MATCH(Z$1,AllZuordWochStart,0)-1)))),AllZuordResId,$B75)))</f>
        <v>0</v>
      </c>
      <c r="AA75" s="87" cm="1">
        <f t="array" aca="1" ref="AA75" ca="1">IF($A75&lt;&gt;TXT_Zuord,"",IF(ISBLANK($B75),"Keine Res_Id",SUMIFS(INDIRECT(CONCATENATE(ADDRESS(ZuordFirstRow,(ZuordFirstTiColumnNr+MATCH(AA$1,AllZuordWochStart,0)-1),,,"Zuordnung_Ressourcen"),":",ADDRESS(ZuordLastRow,(ZuordFirstTiColumnNr+MATCH(AA$1,AllZuordWochStart,0)-1)))),AllZuordResId,$B75)))</f>
        <v>0</v>
      </c>
      <c r="AB75" s="87" cm="1">
        <f t="array" aca="1" ref="AB75" ca="1">IF($A75&lt;&gt;TXT_Zuord,"",IF(ISBLANK($B75),"Keine Res_Id",SUMIFS(INDIRECT(CONCATENATE(ADDRESS(ZuordFirstRow,(ZuordFirstTiColumnNr+MATCH(AB$1,AllZuordWochStart,0)-1),,,"Zuordnung_Ressourcen"),":",ADDRESS(ZuordLastRow,(ZuordFirstTiColumnNr+MATCH(AB$1,AllZuordWochStart,0)-1)))),AllZuordResId,$B75)))</f>
        <v>0</v>
      </c>
      <c r="AC75" s="87" cm="1">
        <f t="array" aca="1" ref="AC75" ca="1">IF($A75&lt;&gt;TXT_Zuord,"",IF(ISBLANK($B75),"Keine Res_Id",SUMIFS(INDIRECT(CONCATENATE(ADDRESS(ZuordFirstRow,(ZuordFirstTiColumnNr+MATCH(AC$1,AllZuordWochStart,0)-1),,,"Zuordnung_Ressourcen"),":",ADDRESS(ZuordLastRow,(ZuordFirstTiColumnNr+MATCH(AC$1,AllZuordWochStart,0)-1)))),AllZuordResId,$B75)))</f>
        <v>0</v>
      </c>
      <c r="AD75" s="87" cm="1">
        <f t="array" aca="1" ref="AD75" ca="1">IF($A75&lt;&gt;TXT_Zuord,"",IF(ISBLANK($B75),"Keine Res_Id",SUMIFS(INDIRECT(CONCATENATE(ADDRESS(ZuordFirstRow,(ZuordFirstTiColumnNr+MATCH(AD$1,AllZuordWochStart,0)-1),,,"Zuordnung_Ressourcen"),":",ADDRESS(ZuordLastRow,(ZuordFirstTiColumnNr+MATCH(AD$1,AllZuordWochStart,0)-1)))),AllZuordResId,$B75)))</f>
        <v>0</v>
      </c>
      <c r="AE75" s="87" cm="1">
        <f t="array" aca="1" ref="AE75" ca="1">IF($A75&lt;&gt;TXT_Zuord,"",IF(ISBLANK($B75),"Keine Res_Id",SUMIFS(INDIRECT(CONCATENATE(ADDRESS(ZuordFirstRow,(ZuordFirstTiColumnNr+MATCH(AE$1,AllZuordWochStart,0)-1),,,"Zuordnung_Ressourcen"),":",ADDRESS(ZuordLastRow,(ZuordFirstTiColumnNr+MATCH(AE$1,AllZuordWochStart,0)-1)))),AllZuordResId,$B75)))</f>
        <v>0</v>
      </c>
      <c r="AF75" s="87" cm="1">
        <f t="array" aca="1" ref="AF75" ca="1">IF($A75&lt;&gt;TXT_Zuord,"",IF(ISBLANK($B75),"Keine Res_Id",SUMIFS(INDIRECT(CONCATENATE(ADDRESS(ZuordFirstRow,(ZuordFirstTiColumnNr+MATCH(AF$1,AllZuordWochStart,0)-1),,,"Zuordnung_Ressourcen"),":",ADDRESS(ZuordLastRow,(ZuordFirstTiColumnNr+MATCH(AF$1,AllZuordWochStart,0)-1)))),AllZuordResId,$B75)))</f>
        <v>0</v>
      </c>
      <c r="AG75" s="87" cm="1">
        <f t="array" aca="1" ref="AG75" ca="1">IF($A75&lt;&gt;TXT_Zuord,"",IF(ISBLANK($B75),"Keine Res_Id",SUMIFS(INDIRECT(CONCATENATE(ADDRESS(ZuordFirstRow,(ZuordFirstTiColumnNr+MATCH(AG$1,AllZuordWochStart,0)-1),,,"Zuordnung_Ressourcen"),":",ADDRESS(ZuordLastRow,(ZuordFirstTiColumnNr+MATCH(AG$1,AllZuordWochStart,0)-1)))),AllZuordResId,$B75)))</f>
        <v>0</v>
      </c>
      <c r="AH75" s="87" cm="1">
        <f t="array" aca="1" ref="AH75" ca="1">IF($A75&lt;&gt;TXT_Zuord,"",IF(ISBLANK($B75),"Keine Res_Id",SUMIFS(INDIRECT(CONCATENATE(ADDRESS(ZuordFirstRow,(ZuordFirstTiColumnNr+MATCH(AH$1,AllZuordWochStart,0)-1),,,"Zuordnung_Ressourcen"),":",ADDRESS(ZuordLastRow,(ZuordFirstTiColumnNr+MATCH(AH$1,AllZuordWochStart,0)-1)))),AllZuordResId,$B75)))</f>
        <v>0</v>
      </c>
      <c r="AI75" s="87" cm="1">
        <f t="array" aca="1" ref="AI75" ca="1">IF($A75&lt;&gt;TXT_Zuord,"",IF(ISBLANK($B75),"Keine Res_Id",SUMIFS(INDIRECT(CONCATENATE(ADDRESS(ZuordFirstRow,(ZuordFirstTiColumnNr+MATCH(AI$1,AllZuordWochStart,0)-1),,,"Zuordnung_Ressourcen"),":",ADDRESS(ZuordLastRow,(ZuordFirstTiColumnNr+MATCH(AI$1,AllZuordWochStart,0)-1)))),AllZuordResId,$B75)))</f>
        <v>0</v>
      </c>
      <c r="AJ75" s="87" cm="1">
        <f t="array" aca="1" ref="AJ75" ca="1">IF($A75&lt;&gt;TXT_Zuord,"",IF(ISBLANK($B75),"Keine Res_Id",SUMIFS(INDIRECT(CONCATENATE(ADDRESS(ZuordFirstRow,(ZuordFirstTiColumnNr+MATCH(AJ$1,AllZuordWochStart,0)-1),,,"Zuordnung_Ressourcen"),":",ADDRESS(ZuordLastRow,(ZuordFirstTiColumnNr+MATCH(AJ$1,AllZuordWochStart,0)-1)))),AllZuordResId,$B75)))</f>
        <v>0</v>
      </c>
      <c r="AK75" s="87" cm="1">
        <f t="array" aca="1" ref="AK75" ca="1">IF($A75&lt;&gt;TXT_Zuord,"",IF(ISBLANK($B75),"Keine Res_Id",SUMIFS(INDIRECT(CONCATENATE(ADDRESS(ZuordFirstRow,(ZuordFirstTiColumnNr+MATCH(AK$1,AllZuordWochStart,0)-1),,,"Zuordnung_Ressourcen"),":",ADDRESS(ZuordLastRow,(ZuordFirstTiColumnNr+MATCH(AK$1,AllZuordWochStart,0)-1)))),AllZuordResId,$B75)))</f>
        <v>0</v>
      </c>
      <c r="AL75" s="87" cm="1">
        <f t="array" aca="1" ref="AL75" ca="1">IF($A75&lt;&gt;TXT_Zuord,"",IF(ISBLANK($B75),"Keine Res_Id",SUMIFS(INDIRECT(CONCATENATE(ADDRESS(ZuordFirstRow,(ZuordFirstTiColumnNr+MATCH(AL$1,AllZuordWochStart,0)-1),,,"Zuordnung_Ressourcen"),":",ADDRESS(ZuordLastRow,(ZuordFirstTiColumnNr+MATCH(AL$1,AllZuordWochStart,0)-1)))),AllZuordResId,$B75)))</f>
        <v>0</v>
      </c>
      <c r="AM75" s="87" cm="1">
        <f t="array" aca="1" ref="AM75" ca="1">IF($A75&lt;&gt;TXT_Zuord,"",IF(ISBLANK($B75),"Keine Res_Id",SUMIFS(INDIRECT(CONCATENATE(ADDRESS(ZuordFirstRow,(ZuordFirstTiColumnNr+MATCH(AM$1,AllZuordWochStart,0)-1),,,"Zuordnung_Ressourcen"),":",ADDRESS(ZuordLastRow,(ZuordFirstTiColumnNr+MATCH(AM$1,AllZuordWochStart,0)-1)))),AllZuordResId,$B75)))</f>
        <v>0</v>
      </c>
      <c r="AN75" s="87" cm="1">
        <f t="array" aca="1" ref="AN75" ca="1">IF($A75&lt;&gt;TXT_Zuord,"",IF(ISBLANK($B75),"Keine Res_Id",SUMIFS(INDIRECT(CONCATENATE(ADDRESS(ZuordFirstRow,(ZuordFirstTiColumnNr+MATCH(AN$1,AllZuordWochStart,0)-1),,,"Zuordnung_Ressourcen"),":",ADDRESS(ZuordLastRow,(ZuordFirstTiColumnNr+MATCH(AN$1,AllZuordWochStart,0)-1)))),AllZuordResId,$B75)))</f>
        <v>0</v>
      </c>
      <c r="AO75" s="87" cm="1">
        <f t="array" aca="1" ref="AO75" ca="1">IF($A75&lt;&gt;TXT_Zuord,"",IF(ISBLANK($B75),"Keine Res_Id",SUMIFS(INDIRECT(CONCATENATE(ADDRESS(ZuordFirstRow,(ZuordFirstTiColumnNr+MATCH(AO$1,AllZuordWochStart,0)-1),,,"Zuordnung_Ressourcen"),":",ADDRESS(ZuordLastRow,(ZuordFirstTiColumnNr+MATCH(AO$1,AllZuordWochStart,0)-1)))),AllZuordResId,$B75)))</f>
        <v>0</v>
      </c>
      <c r="AP75" s="87" cm="1">
        <f t="array" aca="1" ref="AP75" ca="1">IF($A75&lt;&gt;TXT_Zuord,"",IF(ISBLANK($B75),"Keine Res_Id",SUMIFS(INDIRECT(CONCATENATE(ADDRESS(ZuordFirstRow,(ZuordFirstTiColumnNr+MATCH(AP$1,AllZuordWochStart,0)-1),,,"Zuordnung_Ressourcen"),":",ADDRESS(ZuordLastRow,(ZuordFirstTiColumnNr+MATCH(AP$1,AllZuordWochStart,0)-1)))),AllZuordResId,$B75)))</f>
        <v>0</v>
      </c>
      <c r="AQ75" s="87" cm="1">
        <f t="array" aca="1" ref="AQ75" ca="1">IF($A75&lt;&gt;TXT_Zuord,"",IF(ISBLANK($B75),"Keine Res_Id",SUMIFS(INDIRECT(CONCATENATE(ADDRESS(ZuordFirstRow,(ZuordFirstTiColumnNr+MATCH(AQ$1,AllZuordWochStart,0)-1),,,"Zuordnung_Ressourcen"),":",ADDRESS(ZuordLastRow,(ZuordFirstTiColumnNr+MATCH(AQ$1,AllZuordWochStart,0)-1)))),AllZuordResId,$B75)))</f>
        <v>0</v>
      </c>
      <c r="AR75" s="87" cm="1">
        <f t="array" aca="1" ref="AR75" ca="1">IF($A75&lt;&gt;TXT_Zuord,"",IF(ISBLANK($B75),"Keine Res_Id",SUMIFS(INDIRECT(CONCATENATE(ADDRESS(ZuordFirstRow,(ZuordFirstTiColumnNr+MATCH(AR$1,AllZuordWochStart,0)-1),,,"Zuordnung_Ressourcen"),":",ADDRESS(ZuordLastRow,(ZuordFirstTiColumnNr+MATCH(AR$1,AllZuordWochStart,0)-1)))),AllZuordResId,$B75)))</f>
        <v>0</v>
      </c>
      <c r="AS75" s="87" cm="1">
        <f t="array" aca="1" ref="AS75" ca="1">IF($A75&lt;&gt;TXT_Zuord,"",IF(ISBLANK($B75),"Keine Res_Id",SUMIFS(INDIRECT(CONCATENATE(ADDRESS(ZuordFirstRow,(ZuordFirstTiColumnNr+MATCH(AS$1,AllZuordWochStart,0)-1),,,"Zuordnung_Ressourcen"),":",ADDRESS(ZuordLastRow,(ZuordFirstTiColumnNr+MATCH(AS$1,AllZuordWochStart,0)-1)))),AllZuordResId,$B75)))</f>
        <v>0</v>
      </c>
      <c r="AT75" s="87" cm="1">
        <f t="array" aca="1" ref="AT75" ca="1">IF($A75&lt;&gt;TXT_Zuord,"",IF(ISBLANK($B75),"Keine Res_Id",SUMIFS(INDIRECT(CONCATENATE(ADDRESS(ZuordFirstRow,(ZuordFirstTiColumnNr+MATCH(AT$1,AllZuordWochStart,0)-1),,,"Zuordnung_Ressourcen"),":",ADDRESS(ZuordLastRow,(ZuordFirstTiColumnNr+MATCH(AT$1,AllZuordWochStart,0)-1)))),AllZuordResId,$B75)))</f>
        <v>0</v>
      </c>
      <c r="AU75" s="87" cm="1">
        <f t="array" aca="1" ref="AU75" ca="1">IF($A75&lt;&gt;TXT_Zuord,"",IF(ISBLANK($B75),"Keine Res_Id",SUMIFS(INDIRECT(CONCATENATE(ADDRESS(ZuordFirstRow,(ZuordFirstTiColumnNr+MATCH(AU$1,AllZuordWochStart,0)-1),,,"Zuordnung_Ressourcen"),":",ADDRESS(ZuordLastRow,(ZuordFirstTiColumnNr+MATCH(AU$1,AllZuordWochStart,0)-1)))),AllZuordResId,$B75)))</f>
        <v>0</v>
      </c>
      <c r="AV75" s="87" cm="1">
        <f t="array" aca="1" ref="AV75" ca="1">IF($A75&lt;&gt;TXT_Zuord,"",IF(ISBLANK($B75),"Keine Res_Id",SUMIFS(INDIRECT(CONCATENATE(ADDRESS(ZuordFirstRow,(ZuordFirstTiColumnNr+MATCH(AV$1,AllZuordWochStart,0)-1),,,"Zuordnung_Ressourcen"),":",ADDRESS(ZuordLastRow,(ZuordFirstTiColumnNr+MATCH(AV$1,AllZuordWochStart,0)-1)))),AllZuordResId,$B75)))</f>
        <v>0</v>
      </c>
      <c r="AW75" s="87" cm="1">
        <f t="array" aca="1" ref="AW75" ca="1">IF($A75&lt;&gt;TXT_Zuord,"",IF(ISBLANK($B75),"Keine Res_Id",SUMIFS(INDIRECT(CONCATENATE(ADDRESS(ZuordFirstRow,(ZuordFirstTiColumnNr+MATCH(AW$1,AllZuordWochStart,0)-1),,,"Zuordnung_Ressourcen"),":",ADDRESS(ZuordLastRow,(ZuordFirstTiColumnNr+MATCH(AW$1,AllZuordWochStart,0)-1)))),AllZuordResId,$B75)))</f>
        <v>0</v>
      </c>
      <c r="AX75" s="87" cm="1">
        <f t="array" aca="1" ref="AX75" ca="1">IF($A75&lt;&gt;TXT_Zuord,"",IF(ISBLANK($B75),"Keine Res_Id",SUMIFS(INDIRECT(CONCATENATE(ADDRESS(ZuordFirstRow,(ZuordFirstTiColumnNr+MATCH(AX$1,AllZuordWochStart,0)-1),,,"Zuordnung_Ressourcen"),":",ADDRESS(ZuordLastRow,(ZuordFirstTiColumnNr+MATCH(AX$1,AllZuordWochStart,0)-1)))),AllZuordResId,$B75)))</f>
        <v>0</v>
      </c>
      <c r="AY75" s="87" cm="1">
        <f t="array" aca="1" ref="AY75" ca="1">IF($A75&lt;&gt;TXT_Zuord,"",IF(ISBLANK($B75),"Keine Res_Id",SUMIFS(INDIRECT(CONCATENATE(ADDRESS(ZuordFirstRow,(ZuordFirstTiColumnNr+MATCH(AY$1,AllZuordWochStart,0)-1),,,"Zuordnung_Ressourcen"),":",ADDRESS(ZuordLastRow,(ZuordFirstTiColumnNr+MATCH(AY$1,AllZuordWochStart,0)-1)))),AllZuordResId,$B75)))</f>
        <v>0</v>
      </c>
      <c r="AZ75" s="87" cm="1">
        <f t="array" aca="1" ref="AZ75" ca="1">IF($A75&lt;&gt;TXT_Zuord,"",IF(ISBLANK($B75),"Keine Res_Id",SUMIFS(INDIRECT(CONCATENATE(ADDRESS(ZuordFirstRow,(ZuordFirstTiColumnNr+MATCH(AZ$1,AllZuordWochStart,0)-1),,,"Zuordnung_Ressourcen"),":",ADDRESS(ZuordLastRow,(ZuordFirstTiColumnNr+MATCH(AZ$1,AllZuordWochStart,0)-1)))),AllZuordResId,$B75)))</f>
        <v>0</v>
      </c>
      <c r="BA75" s="87" cm="1">
        <f t="array" aca="1" ref="BA75" ca="1">IF($A75&lt;&gt;TXT_Zuord,"",IF(ISBLANK($B75),"Keine Res_Id",SUMIFS(INDIRECT(CONCATENATE(ADDRESS(ZuordFirstRow,(ZuordFirstTiColumnNr+MATCH(BA$1,AllZuordWochStart,0)-1),,,"Zuordnung_Ressourcen"),":",ADDRESS(ZuordLastRow,(ZuordFirstTiColumnNr+MATCH(BA$1,AllZuordWochStart,0)-1)))),AllZuordResId,$B75)))</f>
        <v>0</v>
      </c>
      <c r="BB75" s="87" cm="1">
        <f t="array" aca="1" ref="BB75" ca="1">IF($A75&lt;&gt;TXT_Zuord,"",IF(ISBLANK($B75),"Keine Res_Id",SUMIFS(INDIRECT(CONCATENATE(ADDRESS(ZuordFirstRow,(ZuordFirstTiColumnNr+MATCH(BB$1,AllZuordWochStart,0)-1),,,"Zuordnung_Ressourcen"),":",ADDRESS(ZuordLastRow,(ZuordFirstTiColumnNr+MATCH(BB$1,AllZuordWochStart,0)-1)))),AllZuordResId,$B75)))</f>
        <v>0</v>
      </c>
      <c r="BC75" s="87" cm="1">
        <f t="array" aca="1" ref="BC75" ca="1">IF($A75&lt;&gt;TXT_Zuord,"",IF(ISBLANK($B75),"Keine Res_Id",SUMIFS(INDIRECT(CONCATENATE(ADDRESS(ZuordFirstRow,(ZuordFirstTiColumnNr+MATCH(BC$1,AllZuordWochStart,0)-1),,,"Zuordnung_Ressourcen"),":",ADDRESS(ZuordLastRow,(ZuordFirstTiColumnNr+MATCH(BC$1,AllZuordWochStart,0)-1)))),AllZuordResId,$B75)))</f>
        <v>0</v>
      </c>
      <c r="BD75" s="87" cm="1">
        <f t="array" aca="1" ref="BD75" ca="1">IF($A75&lt;&gt;TXT_Zuord,"",IF(ISBLANK($B75),"Keine Res_Id",SUMIFS(INDIRECT(CONCATENATE(ADDRESS(ZuordFirstRow,(ZuordFirstTiColumnNr+MATCH(BD$1,AllZuordWochStart,0)-1),,,"Zuordnung_Ressourcen"),":",ADDRESS(ZuordLastRow,(ZuordFirstTiColumnNr+MATCH(BD$1,AllZuordWochStart,0)-1)))),AllZuordResId,$B75)))</f>
        <v>0</v>
      </c>
      <c r="BE75" s="87" cm="1">
        <f t="array" aca="1" ref="BE75" ca="1">IF($A75&lt;&gt;TXT_Zuord,"",IF(ISBLANK($B75),"Keine Res_Id",SUMIFS(INDIRECT(CONCATENATE(ADDRESS(ZuordFirstRow,(ZuordFirstTiColumnNr+MATCH(BE$1,AllZuordWochStart,0)-1),,,"Zuordnung_Ressourcen"),":",ADDRESS(ZuordLastRow,(ZuordFirstTiColumnNr+MATCH(BE$1,AllZuordWochStart,0)-1)))),AllZuordResId,$B75)))</f>
        <v>0</v>
      </c>
      <c r="BF75" s="87" cm="1">
        <f t="array" aca="1" ref="BF75" ca="1">IF($A75&lt;&gt;TXT_Zuord,"",IF(ISBLANK($B75),"Keine Res_Id",SUMIFS(INDIRECT(CONCATENATE(ADDRESS(ZuordFirstRow,(ZuordFirstTiColumnNr+MATCH(BF$1,AllZuordWochStart,0)-1),,,"Zuordnung_Ressourcen"),":",ADDRESS(ZuordLastRow,(ZuordFirstTiColumnNr+MATCH(BF$1,AllZuordWochStart,0)-1)))),AllZuordResId,$B75)))</f>
        <v>0</v>
      </c>
      <c r="BG75" s="87" cm="1">
        <f t="array" aca="1" ref="BG75" ca="1">IF($A75&lt;&gt;TXT_Zuord,"",IF(ISBLANK($B75),"Keine Res_Id",SUMIFS(INDIRECT(CONCATENATE(ADDRESS(ZuordFirstRow,(ZuordFirstTiColumnNr+MATCH(BG$1,AllZuordWochStart,0)-1),,,"Zuordnung_Ressourcen"),":",ADDRESS(ZuordLastRow,(ZuordFirstTiColumnNr+MATCH(BG$1,AllZuordWochStart,0)-1)))),AllZuordResId,$B75)))</f>
        <v>0</v>
      </c>
      <c r="BH75" s="87" cm="1">
        <f t="array" aca="1" ref="BH75" ca="1">IF($A75&lt;&gt;TXT_Zuord,"",IF(ISBLANK($B75),"Keine Res_Id",SUMIFS(INDIRECT(CONCATENATE(ADDRESS(ZuordFirstRow,(ZuordFirstTiColumnNr+MATCH(BH$1,AllZuordWochStart,0)-1),,,"Zuordnung_Ressourcen"),":",ADDRESS(ZuordLastRow,(ZuordFirstTiColumnNr+MATCH(BH$1,AllZuordWochStart,0)-1)))),AllZuordResId,$B75)))</f>
        <v>0</v>
      </c>
      <c r="BI75" s="87" cm="1">
        <f t="array" aca="1" ref="BI75" ca="1">IF($A75&lt;&gt;TXT_Zuord,"",IF(ISBLANK($B75),"Keine Res_Id",SUMIFS(INDIRECT(CONCATENATE(ADDRESS(ZuordFirstRow,(ZuordFirstTiColumnNr+MATCH(BI$1,AllZuordWochStart,0)-1),,,"Zuordnung_Ressourcen"),":",ADDRESS(ZuordLastRow,(ZuordFirstTiColumnNr+MATCH(BI$1,AllZuordWochStart,0)-1)))),AllZuordResId,$B75)))</f>
        <v>0</v>
      </c>
      <c r="BJ75" s="87" cm="1">
        <f t="array" aca="1" ref="BJ75" ca="1">IF($A75&lt;&gt;TXT_Zuord,"",IF(ISBLANK($B75),"Keine Res_Id",SUMIFS(INDIRECT(CONCATENATE(ADDRESS(ZuordFirstRow,(ZuordFirstTiColumnNr+MATCH(BJ$1,AllZuordWochStart,0)-1),,,"Zuordnung_Ressourcen"),":",ADDRESS(ZuordLastRow,(ZuordFirstTiColumnNr+MATCH(BJ$1,AllZuordWochStart,0)-1)))),AllZuordResId,$B75)))</f>
        <v>0</v>
      </c>
      <c r="BK75" s="87" cm="1">
        <f t="array" aca="1" ref="BK75" ca="1">IF($A75&lt;&gt;TXT_Zuord,"",IF(ISBLANK($B75),"Keine Res_Id",SUMIFS(INDIRECT(CONCATENATE(ADDRESS(ZuordFirstRow,(ZuordFirstTiColumnNr+MATCH(BK$1,AllZuordWochStart,0)-1),,,"Zuordnung_Ressourcen"),":",ADDRESS(ZuordLastRow,(ZuordFirstTiColumnNr+MATCH(BK$1,AllZuordWochStart,0)-1)))),AllZuordResId,$B75)))</f>
        <v>0</v>
      </c>
      <c r="BL75" s="87" cm="1">
        <f t="array" aca="1" ref="BL75" ca="1">IF($A75&lt;&gt;TXT_Zuord,"",IF(ISBLANK($B75),"Keine Res_Id",SUMIFS(INDIRECT(CONCATENATE(ADDRESS(ZuordFirstRow,(ZuordFirstTiColumnNr+MATCH(BL$1,AllZuordWochStart,0)-1),,,"Zuordnung_Ressourcen"),":",ADDRESS(ZuordLastRow,(ZuordFirstTiColumnNr+MATCH(BL$1,AllZuordWochStart,0)-1)))),AllZuordResId,$B75)))</f>
        <v>0</v>
      </c>
      <c r="BM75" s="87" cm="1">
        <f t="array" aca="1" ref="BM75" ca="1">IF($A75&lt;&gt;TXT_Zuord,"",IF(ISBLANK($B75),"Keine Res_Id",SUMIFS(INDIRECT(CONCATENATE(ADDRESS(ZuordFirstRow,(ZuordFirstTiColumnNr+MATCH(BM$1,AllZuordWochStart,0)-1),,,"Zuordnung_Ressourcen"),":",ADDRESS(ZuordLastRow,(ZuordFirstTiColumnNr+MATCH(BM$1,AllZuordWochStart,0)-1)))),AllZuordResId,$B75)))</f>
        <v>0</v>
      </c>
      <c r="BN75" s="87" cm="1">
        <f t="array" aca="1" ref="BN75" ca="1">IF($A75&lt;&gt;TXT_Zuord,"",IF(ISBLANK($B75),"Keine Res_Id",SUMIFS(INDIRECT(CONCATENATE(ADDRESS(ZuordFirstRow,(ZuordFirstTiColumnNr+MATCH(BN$1,AllZuordWochStart,0)-1),,,"Zuordnung_Ressourcen"),":",ADDRESS(ZuordLastRow,(ZuordFirstTiColumnNr+MATCH(BN$1,AllZuordWochStart,0)-1)))),AllZuordResId,$B75)))</f>
        <v>0</v>
      </c>
      <c r="BO75" s="87" cm="1">
        <f t="array" aca="1" ref="BO75" ca="1">IF($A75&lt;&gt;TXT_Zuord,"",IF(ISBLANK($B75),"Keine Res_Id",SUMIFS(INDIRECT(CONCATENATE(ADDRESS(ZuordFirstRow,(ZuordFirstTiColumnNr+MATCH(BO$1,AllZuordWochStart,0)-1),,,"Zuordnung_Ressourcen"),":",ADDRESS(ZuordLastRow,(ZuordFirstTiColumnNr+MATCH(BO$1,AllZuordWochStart,0)-1)))),AllZuordResId,$B75)))</f>
        <v>0</v>
      </c>
      <c r="BP75" s="87" cm="1">
        <f t="array" aca="1" ref="BP75" ca="1">IF($A75&lt;&gt;TXT_Zuord,"",IF(ISBLANK($B75),"Keine Res_Id",SUMIFS(INDIRECT(CONCATENATE(ADDRESS(ZuordFirstRow,(ZuordFirstTiColumnNr+MATCH(BP$1,AllZuordWochStart,0)-1),,,"Zuordnung_Ressourcen"),":",ADDRESS(ZuordLastRow,(ZuordFirstTiColumnNr+MATCH(BP$1,AllZuordWochStart,0)-1)))),AllZuordResId,$B75)))</f>
        <v>0</v>
      </c>
      <c r="BQ75" s="87" cm="1">
        <f t="array" aca="1" ref="BQ75" ca="1">IF($A75&lt;&gt;TXT_Zuord,"",IF(ISBLANK($B75),"Keine Res_Id",SUMIFS(INDIRECT(CONCATENATE(ADDRESS(ZuordFirstRow,(ZuordFirstTiColumnNr+MATCH(BQ$1,AllZuordWochStart,0)-1),,,"Zuordnung_Ressourcen"),":",ADDRESS(ZuordLastRow,(ZuordFirstTiColumnNr+MATCH(BQ$1,AllZuordWochStart,0)-1)))),AllZuordResId,$B75)))</f>
        <v>0</v>
      </c>
      <c r="BR75" s="87" cm="1">
        <f t="array" aca="1" ref="BR75" ca="1">IF($A75&lt;&gt;TXT_Zuord,"",IF(ISBLANK($B75),"Keine Res_Id",SUMIFS(INDIRECT(CONCATENATE(ADDRESS(ZuordFirstRow,(ZuordFirstTiColumnNr+MATCH(BR$1,AllZuordWochStart,0)-1),,,"Zuordnung_Ressourcen"),":",ADDRESS(ZuordLastRow,(ZuordFirstTiColumnNr+MATCH(BR$1,AllZuordWochStart,0)-1)))),AllZuordResId,$B75)))</f>
        <v>0</v>
      </c>
      <c r="BS75" s="87" cm="1">
        <f t="array" aca="1" ref="BS75" ca="1">IF($A75&lt;&gt;TXT_Zuord,"",IF(ISBLANK($B75),"Keine Res_Id",SUMIFS(INDIRECT(CONCATENATE(ADDRESS(ZuordFirstRow,(ZuordFirstTiColumnNr+MATCH(BS$1,AllZuordWochStart,0)-1),,,"Zuordnung_Ressourcen"),":",ADDRESS(ZuordLastRow,(ZuordFirstTiColumnNr+MATCH(BS$1,AllZuordWochStart,0)-1)))),AllZuordResId,$B75)))</f>
        <v>0</v>
      </c>
      <c r="BT75" s="87" cm="1">
        <f t="array" aca="1" ref="BT75" ca="1">IF($A75&lt;&gt;TXT_Zuord,"",IF(ISBLANK($B75),"Keine Res_Id",SUMIFS(INDIRECT(CONCATENATE(ADDRESS(ZuordFirstRow,(ZuordFirstTiColumnNr+MATCH(BT$1,AllZuordWochStart,0)-1),,,"Zuordnung_Ressourcen"),":",ADDRESS(ZuordLastRow,(ZuordFirstTiColumnNr+MATCH(BT$1,AllZuordWochStart,0)-1)))),AllZuordResId,$B75)))</f>
        <v>0</v>
      </c>
      <c r="BU75" s="87" cm="1">
        <f t="array" aca="1" ref="BU75" ca="1">IF($A75&lt;&gt;TXT_Zuord,"",IF(ISBLANK($B75),"Keine Res_Id",SUMIFS(INDIRECT(CONCATENATE(ADDRESS(ZuordFirstRow,(ZuordFirstTiColumnNr+MATCH(BU$1,AllZuordWochStart,0)-1),,,"Zuordnung_Ressourcen"),":",ADDRESS(ZuordLastRow,(ZuordFirstTiColumnNr+MATCH(BU$1,AllZuordWochStart,0)-1)))),AllZuordResId,$B75)))</f>
        <v>0</v>
      </c>
      <c r="BV75" s="87" cm="1">
        <f t="array" aca="1" ref="BV75" ca="1">IF($A75&lt;&gt;TXT_Zuord,"",IF(ISBLANK($B75),"Keine Res_Id",SUMIFS(INDIRECT(CONCATENATE(ADDRESS(ZuordFirstRow,(ZuordFirstTiColumnNr+MATCH(BV$1,AllZuordWochStart,0)-1),,,"Zuordnung_Ressourcen"),":",ADDRESS(ZuordLastRow,(ZuordFirstTiColumnNr+MATCH(BV$1,AllZuordWochStart,0)-1)))),AllZuordResId,$B75)))</f>
        <v>0</v>
      </c>
      <c r="BW75" s="87" cm="1">
        <f t="array" aca="1" ref="BW75" ca="1">IF($A75&lt;&gt;TXT_Zuord,"",IF(ISBLANK($B75),"Keine Res_Id",SUMIFS(INDIRECT(CONCATENATE(ADDRESS(ZuordFirstRow,(ZuordFirstTiColumnNr+MATCH(BW$1,AllZuordWochStart,0)-1),,,"Zuordnung_Ressourcen"),":",ADDRESS(ZuordLastRow,(ZuordFirstTiColumnNr+MATCH(BW$1,AllZuordWochStart,0)-1)))),AllZuordResId,$B75)))</f>
        <v>0</v>
      </c>
      <c r="BX75" s="87" cm="1">
        <f t="array" aca="1" ref="BX75" ca="1">IF($A75&lt;&gt;TXT_Zuord,"",IF(ISBLANK($B75),"Keine Res_Id",SUMIFS(INDIRECT(CONCATENATE(ADDRESS(ZuordFirstRow,(ZuordFirstTiColumnNr+MATCH(BX$1,AllZuordWochStart,0)-1),,,"Zuordnung_Ressourcen"),":",ADDRESS(ZuordLastRow,(ZuordFirstTiColumnNr+MATCH(BX$1,AllZuordWochStart,0)-1)))),AllZuordResId,$B75)))</f>
        <v>0</v>
      </c>
      <c r="BY75" s="87" cm="1">
        <f t="array" aca="1" ref="BY75" ca="1">IF($A75&lt;&gt;TXT_Zuord,"",IF(ISBLANK($B75),"Keine Res_Id",SUMIFS(INDIRECT(CONCATENATE(ADDRESS(ZuordFirstRow,(ZuordFirstTiColumnNr+MATCH(BY$1,AllZuordWochStart,0)-1),,,"Zuordnung_Ressourcen"),":",ADDRESS(ZuordLastRow,(ZuordFirstTiColumnNr+MATCH(BY$1,AllZuordWochStart,0)-1)))),AllZuordResId,$B75)))</f>
        <v>0</v>
      </c>
      <c r="BZ75" s="87" cm="1">
        <f t="array" aca="1" ref="BZ75" ca="1">IF($A75&lt;&gt;TXT_Zuord,"",IF(ISBLANK($B75),"Keine Res_Id",SUMIFS(INDIRECT(CONCATENATE(ADDRESS(ZuordFirstRow,(ZuordFirstTiColumnNr+MATCH(BZ$1,AllZuordWochStart,0)-1),,,"Zuordnung_Ressourcen"),":",ADDRESS(ZuordLastRow,(ZuordFirstTiColumnNr+MATCH(BZ$1,AllZuordWochStart,0)-1)))),AllZuordResId,$B75)))</f>
        <v>0</v>
      </c>
      <c r="CA75" s="87" cm="1">
        <f t="array" aca="1" ref="CA75" ca="1">IF($A75&lt;&gt;TXT_Zuord,"",IF(ISBLANK($B75),"Keine Res_Id",SUMIFS(INDIRECT(CONCATENATE(ADDRESS(ZuordFirstRow,(ZuordFirstTiColumnNr+MATCH(CA$1,AllZuordWochStart,0)-1),,,"Zuordnung_Ressourcen"),":",ADDRESS(ZuordLastRow,(ZuordFirstTiColumnNr+MATCH(CA$1,AllZuordWochStart,0)-1)))),AllZuordResId,$B75)))</f>
        <v>0</v>
      </c>
      <c r="CB75" s="87" cm="1">
        <f t="array" aca="1" ref="CB75" ca="1">IF($A75&lt;&gt;TXT_Zuord,"",IF(ISBLANK($B75),"Keine Res_Id",SUMIFS(INDIRECT(CONCATENATE(ADDRESS(ZuordFirstRow,(ZuordFirstTiColumnNr+MATCH(CB$1,AllZuordWochStart,0)-1),,,"Zuordnung_Ressourcen"),":",ADDRESS(ZuordLastRow,(ZuordFirstTiColumnNr+MATCH(CB$1,AllZuordWochStart,0)-1)))),AllZuordResId,$B75)))</f>
        <v>0</v>
      </c>
      <c r="CC75" s="87" cm="1">
        <f t="array" aca="1" ref="CC75" ca="1">IF($A75&lt;&gt;TXT_Zuord,"",IF(ISBLANK($B75),"Keine Res_Id",SUMIFS(INDIRECT(CONCATENATE(ADDRESS(ZuordFirstRow,(ZuordFirstTiColumnNr+MATCH(CC$1,AllZuordWochStart,0)-1),,,"Zuordnung_Ressourcen"),":",ADDRESS(ZuordLastRow,(ZuordFirstTiColumnNr+MATCH(CC$1,AllZuordWochStart,0)-1)))),AllZuordResId,$B75)))</f>
        <v>0</v>
      </c>
      <c r="CD75" s="87" cm="1">
        <f t="array" aca="1" ref="CD75" ca="1">IF($A75&lt;&gt;TXT_Zuord,"",IF(ISBLANK($B75),"Keine Res_Id",SUMIFS(INDIRECT(CONCATENATE(ADDRESS(ZuordFirstRow,(ZuordFirstTiColumnNr+MATCH(CD$1,AllZuordWochStart,0)-1),,,"Zuordnung_Ressourcen"),":",ADDRESS(ZuordLastRow,(ZuordFirstTiColumnNr+MATCH(CD$1,AllZuordWochStart,0)-1)))),AllZuordResId,$B75)))</f>
        <v>0</v>
      </c>
      <c r="CE75" s="87" cm="1">
        <f t="array" aca="1" ref="CE75" ca="1">IF($A75&lt;&gt;TXT_Zuord,"",IF(ISBLANK($B75),"Keine Res_Id",SUMIFS(INDIRECT(CONCATENATE(ADDRESS(ZuordFirstRow,(ZuordFirstTiColumnNr+MATCH(CE$1,AllZuordWochStart,0)-1),,,"Zuordnung_Ressourcen"),":",ADDRESS(ZuordLastRow,(ZuordFirstTiColumnNr+MATCH(CE$1,AllZuordWochStart,0)-1)))),AllZuordResId,$B75)))</f>
        <v>0</v>
      </c>
      <c r="CF75" s="87" cm="1">
        <f t="array" aca="1" ref="CF75" ca="1">IF($A75&lt;&gt;TXT_Zuord,"",IF(ISBLANK($B75),"Keine Res_Id",SUMIFS(INDIRECT(CONCATENATE(ADDRESS(ZuordFirstRow,(ZuordFirstTiColumnNr+MATCH(CF$1,AllZuordWochStart,0)-1),,,"Zuordnung_Ressourcen"),":",ADDRESS(ZuordLastRow,(ZuordFirstTiColumnNr+MATCH(CF$1,AllZuordWochStart,0)-1)))),AllZuordResId,$B75)))</f>
        <v>0</v>
      </c>
      <c r="CG75" s="87" cm="1">
        <f t="array" aca="1" ref="CG75" ca="1">IF($A75&lt;&gt;TXT_Zuord,"",IF(ISBLANK($B75),"Keine Res_Id",SUMIFS(INDIRECT(CONCATENATE(ADDRESS(ZuordFirstRow,(ZuordFirstTiColumnNr+MATCH(CG$1,AllZuordWochStart,0)-1),,,"Zuordnung_Ressourcen"),":",ADDRESS(ZuordLastRow,(ZuordFirstTiColumnNr+MATCH(CG$1,AllZuordWochStart,0)-1)))),AllZuordResId,$B75)))</f>
        <v>0</v>
      </c>
      <c r="CH75" s="87" cm="1">
        <f t="array" aca="1" ref="CH75" ca="1">IF($A75&lt;&gt;TXT_Zuord,"",IF(ISBLANK($B75),"Keine Res_Id",SUMIFS(INDIRECT(CONCATENATE(ADDRESS(ZuordFirstRow,(ZuordFirstTiColumnNr+MATCH(CH$1,AllZuordWochStart,0)-1),,,"Zuordnung_Ressourcen"),":",ADDRESS(ZuordLastRow,(ZuordFirstTiColumnNr+MATCH(CH$1,AllZuordWochStart,0)-1)))),AllZuordResId,$B75)))</f>
        <v>0</v>
      </c>
      <c r="CI75" s="87" cm="1">
        <f t="array" aca="1" ref="CI75" ca="1">IF($A75&lt;&gt;TXT_Zuord,"",IF(ISBLANK($B75),"Keine Res_Id",SUMIFS(INDIRECT(CONCATENATE(ADDRESS(ZuordFirstRow,(ZuordFirstTiColumnNr+MATCH(CI$1,AllZuordWochStart,0)-1),,,"Zuordnung_Ressourcen"),":",ADDRESS(ZuordLastRow,(ZuordFirstTiColumnNr+MATCH(CI$1,AllZuordWochStart,0)-1)))),AllZuordResId,$B75)))</f>
        <v>0</v>
      </c>
      <c r="CJ75" s="87" cm="1">
        <f t="array" aca="1" ref="CJ75" ca="1">IF($A75&lt;&gt;TXT_Zuord,"",IF(ISBLANK($B75),"Keine Res_Id",SUMIFS(INDIRECT(CONCATENATE(ADDRESS(ZuordFirstRow,(ZuordFirstTiColumnNr+MATCH(CJ$1,AllZuordWochStart,0)-1),,,"Zuordnung_Ressourcen"),":",ADDRESS(ZuordLastRow,(ZuordFirstTiColumnNr+MATCH(CJ$1,AllZuordWochStart,0)-1)))),AllZuordResId,$B75)))</f>
        <v>0</v>
      </c>
      <c r="CK75" s="87" cm="1">
        <f t="array" aca="1" ref="CK75" ca="1">IF($A75&lt;&gt;TXT_Zuord,"",IF(ISBLANK($B75),"Keine Res_Id",SUMIFS(INDIRECT(CONCATENATE(ADDRESS(ZuordFirstRow,(ZuordFirstTiColumnNr+MATCH(CK$1,AllZuordWochStart,0)-1),,,"Zuordnung_Ressourcen"),":",ADDRESS(ZuordLastRow,(ZuordFirstTiColumnNr+MATCH(CK$1,AllZuordWochStart,0)-1)))),AllZuordResId,$B75)))</f>
        <v>0</v>
      </c>
      <c r="CL75" s="87" cm="1">
        <f t="array" aca="1" ref="CL75" ca="1">IF($A75&lt;&gt;TXT_Zuord,"",IF(ISBLANK($B75),"Keine Res_Id",SUMIFS(INDIRECT(CONCATENATE(ADDRESS(ZuordFirstRow,(ZuordFirstTiColumnNr+MATCH(CL$1,AllZuordWochStart,0)-1),,,"Zuordnung_Ressourcen"),":",ADDRESS(ZuordLastRow,(ZuordFirstTiColumnNr+MATCH(CL$1,AllZuordWochStart,0)-1)))),AllZuordResId,$B75)))</f>
        <v>0</v>
      </c>
      <c r="CM75" s="87" cm="1">
        <f t="array" aca="1" ref="CM75" ca="1">IF($A75&lt;&gt;TXT_Zuord,"",IF(ISBLANK($B75),"Keine Res_Id",SUMIFS(INDIRECT(CONCATENATE(ADDRESS(ZuordFirstRow,(ZuordFirstTiColumnNr+MATCH(CM$1,AllZuordWochStart,0)-1),,,"Zuordnung_Ressourcen"),":",ADDRESS(ZuordLastRow,(ZuordFirstTiColumnNr+MATCH(CM$1,AllZuordWochStart,0)-1)))),AllZuordResId,$B75)))</f>
        <v>0</v>
      </c>
      <c r="CN75" s="87" cm="1">
        <f t="array" aca="1" ref="CN75" ca="1">IF($A75&lt;&gt;TXT_Zuord,"",IF(ISBLANK($B75),"Keine Res_Id",SUMIFS(INDIRECT(CONCATENATE(ADDRESS(ZuordFirstRow,(ZuordFirstTiColumnNr+MATCH(CN$1,AllZuordWochStart,0)-1),,,"Zuordnung_Ressourcen"),":",ADDRESS(ZuordLastRow,(ZuordFirstTiColumnNr+MATCH(CN$1,AllZuordWochStart,0)-1)))),AllZuordResId,$B75)))</f>
        <v>0</v>
      </c>
      <c r="CO75" s="87" cm="1">
        <f t="array" aca="1" ref="CO75" ca="1">IF($A75&lt;&gt;TXT_Zuord,"",IF(ISBLANK($B75),"Keine Res_Id",SUMIFS(INDIRECT(CONCATENATE(ADDRESS(ZuordFirstRow,(ZuordFirstTiColumnNr+MATCH(CO$1,AllZuordWochStart,0)-1),,,"Zuordnung_Ressourcen"),":",ADDRESS(ZuordLastRow,(ZuordFirstTiColumnNr+MATCH(CO$1,AllZuordWochStart,0)-1)))),AllZuordResId,$B75)))</f>
        <v>0</v>
      </c>
      <c r="CP75" s="87" cm="1">
        <f t="array" aca="1" ref="CP75" ca="1">IF($A75&lt;&gt;TXT_Zuord,"",IF(ISBLANK($B75),"Keine Res_Id",SUMIFS(INDIRECT(CONCATENATE(ADDRESS(ZuordFirstRow,(ZuordFirstTiColumnNr+MATCH(CP$1,AllZuordWochStart,0)-1),,,"Zuordnung_Ressourcen"),":",ADDRESS(ZuordLastRow,(ZuordFirstTiColumnNr+MATCH(CP$1,AllZuordWochStart,0)-1)))),AllZuordResId,$B75)))</f>
        <v>0</v>
      </c>
      <c r="CQ75" s="87" cm="1">
        <f t="array" aca="1" ref="CQ75" ca="1">IF($A75&lt;&gt;TXT_Zuord,"",IF(ISBLANK($B75),"Keine Res_Id",SUMIFS(INDIRECT(CONCATENATE(ADDRESS(ZuordFirstRow,(ZuordFirstTiColumnNr+MATCH(CQ$1,AllZuordWochStart,0)-1),,,"Zuordnung_Ressourcen"),":",ADDRESS(ZuordLastRow,(ZuordFirstTiColumnNr+MATCH(CQ$1,AllZuordWochStart,0)-1)))),AllZuordResId,$B75)))</f>
        <v>0</v>
      </c>
      <c r="CR75" s="87" cm="1">
        <f t="array" aca="1" ref="CR75" ca="1">IF($A75&lt;&gt;TXT_Zuord,"",IF(ISBLANK($B75),"Keine Res_Id",SUMIFS(INDIRECT(CONCATENATE(ADDRESS(ZuordFirstRow,(ZuordFirstTiColumnNr+MATCH(CR$1,AllZuordWochStart,0)-1),,,"Zuordnung_Ressourcen"),":",ADDRESS(ZuordLastRow,(ZuordFirstTiColumnNr+MATCH(CR$1,AllZuordWochStart,0)-1)))),AllZuordResId,$B75)))</f>
        <v>0</v>
      </c>
      <c r="CS75" s="87" cm="1">
        <f t="array" aca="1" ref="CS75" ca="1">IF($A75&lt;&gt;TXT_Zuord,"",IF(ISBLANK($B75),"Keine Res_Id",SUMIFS(INDIRECT(CONCATENATE(ADDRESS(ZuordFirstRow,(ZuordFirstTiColumnNr+MATCH(CS$1,AllZuordWochStart,0)-1),,,"Zuordnung_Ressourcen"),":",ADDRESS(ZuordLastRow,(ZuordFirstTiColumnNr+MATCH(CS$1,AllZuordWochStart,0)-1)))),AllZuordResId,$B75)))</f>
        <v>0</v>
      </c>
      <c r="CT75" s="87" cm="1">
        <f t="array" aca="1" ref="CT75" ca="1">IF($A75&lt;&gt;TXT_Zuord,"",IF(ISBLANK($B75),"Keine Res_Id",SUMIFS(INDIRECT(CONCATENATE(ADDRESS(ZuordFirstRow,(ZuordFirstTiColumnNr+MATCH(CT$1,AllZuordWochStart,0)-1),,,"Zuordnung_Ressourcen"),":",ADDRESS(ZuordLastRow,(ZuordFirstTiColumnNr+MATCH(CT$1,AllZuordWochStart,0)-1)))),AllZuordResId,$B75)))</f>
        <v>0</v>
      </c>
      <c r="CU75" s="87" cm="1">
        <f t="array" aca="1" ref="CU75" ca="1">IF($A75&lt;&gt;TXT_Zuord,"",IF(ISBLANK($B75),"Keine Res_Id",SUMIFS(INDIRECT(CONCATENATE(ADDRESS(ZuordFirstRow,(ZuordFirstTiColumnNr+MATCH(CU$1,AllZuordWochStart,0)-1),,,"Zuordnung_Ressourcen"),":",ADDRESS(ZuordLastRow,(ZuordFirstTiColumnNr+MATCH(CU$1,AllZuordWochStart,0)-1)))),AllZuordResId,$B75)))</f>
        <v>0</v>
      </c>
      <c r="CV75" s="87" cm="1">
        <f t="array" aca="1" ref="CV75" ca="1">IF($A75&lt;&gt;TXT_Zuord,"",IF(ISBLANK($B75),"Keine Res_Id",SUMIFS(INDIRECT(CONCATENATE(ADDRESS(ZuordFirstRow,(ZuordFirstTiColumnNr+MATCH(CV$1,AllZuordWochStart,0)-1),,,"Zuordnung_Ressourcen"),":",ADDRESS(ZuordLastRow,(ZuordFirstTiColumnNr+MATCH(CV$1,AllZuordWochStart,0)-1)))),AllZuordResId,$B75)))</f>
        <v>0</v>
      </c>
      <c r="CW75" s="87" cm="1">
        <f t="array" aca="1" ref="CW75" ca="1">IF($A75&lt;&gt;TXT_Zuord,"",IF(ISBLANK($B75),"Keine Res_Id",SUMIFS(INDIRECT(CONCATENATE(ADDRESS(ZuordFirstRow,(ZuordFirstTiColumnNr+MATCH(CW$1,AllZuordWochStart,0)-1),,,"Zuordnung_Ressourcen"),":",ADDRESS(ZuordLastRow,(ZuordFirstTiColumnNr+MATCH(CW$1,AllZuordWochStart,0)-1)))),AllZuordResId,$B75)))</f>
        <v>0</v>
      </c>
      <c r="CX75" s="87" cm="1">
        <f t="array" aca="1" ref="CX75" ca="1">IF($A75&lt;&gt;TXT_Zuord,"",IF(ISBLANK($B75),"Keine Res_Id",SUMIFS(INDIRECT(CONCATENATE(ADDRESS(ZuordFirstRow,(ZuordFirstTiColumnNr+MATCH(CX$1,AllZuordWochStart,0)-1),,,"Zuordnung_Ressourcen"),":",ADDRESS(ZuordLastRow,(ZuordFirstTiColumnNr+MATCH(CX$1,AllZuordWochStart,0)-1)))),AllZuordResId,$B75)))</f>
        <v>0</v>
      </c>
      <c r="CY75" s="87" cm="1">
        <f t="array" aca="1" ref="CY75" ca="1">IF($A75&lt;&gt;TXT_Zuord,"",IF(ISBLANK($B75),"Keine Res_Id",SUMIFS(INDIRECT(CONCATENATE(ADDRESS(ZuordFirstRow,(ZuordFirstTiColumnNr+MATCH(CY$1,AllZuordWochStart,0)-1),,,"Zuordnung_Ressourcen"),":",ADDRESS(ZuordLastRow,(ZuordFirstTiColumnNr+MATCH(CY$1,AllZuordWochStart,0)-1)))),AllZuordResId,$B75)))</f>
        <v>0</v>
      </c>
      <c r="CZ75" s="87" cm="1">
        <f t="array" aca="1" ref="CZ75" ca="1">IF($A75&lt;&gt;TXT_Zuord,"",IF(ISBLANK($B75),"Keine Res_Id",SUMIFS(INDIRECT(CONCATENATE(ADDRESS(ZuordFirstRow,(ZuordFirstTiColumnNr+MATCH(CZ$1,AllZuordWochStart,0)-1),,,"Zuordnung_Ressourcen"),":",ADDRESS(ZuordLastRow,(ZuordFirstTiColumnNr+MATCH(CZ$1,AllZuordWochStart,0)-1)))),AllZuordResId,$B75)))</f>
        <v>0</v>
      </c>
      <c r="DA75" s="87" cm="1">
        <f t="array" aca="1" ref="DA75" ca="1">IF($A75&lt;&gt;TXT_Zuord,"",IF(ISBLANK($B75),"Keine Res_Id",SUMIFS(INDIRECT(CONCATENATE(ADDRESS(ZuordFirstRow,(ZuordFirstTiColumnNr+MATCH(DA$1,AllZuordWochStart,0)-1),,,"Zuordnung_Ressourcen"),":",ADDRESS(ZuordLastRow,(ZuordFirstTiColumnNr+MATCH(DA$1,AllZuordWochStart,0)-1)))),AllZuordResId,$B75)))</f>
        <v>0</v>
      </c>
      <c r="DB75" s="87" cm="1">
        <f t="array" aca="1" ref="DB75" ca="1">IF($A75&lt;&gt;TXT_Zuord,"",IF(ISBLANK($B75),"Keine Res_Id",SUMIFS(INDIRECT(CONCATENATE(ADDRESS(ZuordFirstRow,(ZuordFirstTiColumnNr+MATCH(DB$1,AllZuordWochStart,0)-1),,,"Zuordnung_Ressourcen"),":",ADDRESS(ZuordLastRow,(ZuordFirstTiColumnNr+MATCH(DB$1,AllZuordWochStart,0)-1)))),AllZuordResId,$B75)))</f>
        <v>0</v>
      </c>
      <c r="DC75" s="87" cm="1">
        <f t="array" aca="1" ref="DC75" ca="1">IF($A75&lt;&gt;TXT_Zuord,"",IF(ISBLANK($B75),"Keine Res_Id",SUMIFS(INDIRECT(CONCATENATE(ADDRESS(ZuordFirstRow,(ZuordFirstTiColumnNr+MATCH(DC$1,AllZuordWochStart,0)-1),,,"Zuordnung_Ressourcen"),":",ADDRESS(ZuordLastRow,(ZuordFirstTiColumnNr+MATCH(DC$1,AllZuordWochStart,0)-1)))),AllZuordResId,$B75)))</f>
        <v>0</v>
      </c>
      <c r="DD75" s="87" cm="1">
        <f t="array" aca="1" ref="DD75" ca="1">IF($A75&lt;&gt;TXT_Zuord,"",IF(ISBLANK($B75),"Keine Res_Id",SUMIFS(INDIRECT(CONCATENATE(ADDRESS(ZuordFirstRow,(ZuordFirstTiColumnNr+MATCH(DD$1,AllZuordWochStart,0)-1),,,"Zuordnung_Ressourcen"),":",ADDRESS(ZuordLastRow,(ZuordFirstTiColumnNr+MATCH(DD$1,AllZuordWochStart,0)-1)))),AllZuordResId,$B75)))</f>
        <v>0</v>
      </c>
      <c r="DE75" s="87" cm="1">
        <f t="array" aca="1" ref="DE75" ca="1">IF($A75&lt;&gt;TXT_Zuord,"",IF(ISBLANK($B75),"Keine Res_Id",SUMIFS(INDIRECT(CONCATENATE(ADDRESS(ZuordFirstRow,(ZuordFirstTiColumnNr+MATCH(DE$1,AllZuordWochStart,0)-1),,,"Zuordnung_Ressourcen"),":",ADDRESS(ZuordLastRow,(ZuordFirstTiColumnNr+MATCH(DE$1,AllZuordWochStart,0)-1)))),AllZuordResId,$B75)))</f>
        <v>0</v>
      </c>
      <c r="DF75" s="87" cm="1">
        <f t="array" aca="1" ref="DF75" ca="1">IF($A75&lt;&gt;TXT_Zuord,"",IF(ISBLANK($B75),"Keine Res_Id",SUMIFS(INDIRECT(CONCATENATE(ADDRESS(ZuordFirstRow,(ZuordFirstTiColumnNr+MATCH(DF$1,AllZuordWochStart,0)-1),,,"Zuordnung_Ressourcen"),":",ADDRESS(ZuordLastRow,(ZuordFirstTiColumnNr+MATCH(DF$1,AllZuordWochStart,0)-1)))),AllZuordResId,$B75)))</f>
        <v>0</v>
      </c>
      <c r="DG75" s="87" cm="1">
        <f t="array" aca="1" ref="DG75" ca="1">IF($A75&lt;&gt;TXT_Zuord,"",IF(ISBLANK($B75),"Keine Res_Id",SUMIFS(INDIRECT(CONCATENATE(ADDRESS(ZuordFirstRow,(ZuordFirstTiColumnNr+MATCH(DG$1,AllZuordWochStart,0)-1),,,"Zuordnung_Ressourcen"),":",ADDRESS(ZuordLastRow,(ZuordFirstTiColumnNr+MATCH(DG$1,AllZuordWochStart,0)-1)))),AllZuordResId,$B75)))</f>
        <v>0</v>
      </c>
    </row>
    <row r="76" spans="1:111" s="23" customFormat="1" ht="16.5" x14ac:dyDescent="0.3">
      <c r="A76" s="74" t="s">
        <v>100</v>
      </c>
      <c r="B76" s="69"/>
      <c r="C76" s="65"/>
      <c r="D76" s="65"/>
      <c r="E76" s="65"/>
      <c r="F76" s="65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</row>
    <row r="77" spans="1:111" s="23" customFormat="1" ht="16.5" x14ac:dyDescent="0.3">
      <c r="A77" s="74" t="s">
        <v>101</v>
      </c>
      <c r="B77" s="87">
        <f>B76</f>
        <v>0</v>
      </c>
      <c r="C77" s="90">
        <f>C76</f>
        <v>0</v>
      </c>
      <c r="D77" s="90">
        <f>D76</f>
        <v>0</v>
      </c>
      <c r="E77" s="90">
        <f>E76</f>
        <v>0</v>
      </c>
      <c r="F77" s="90">
        <f>F76</f>
        <v>0</v>
      </c>
      <c r="G77" s="87" cm="1">
        <f t="array" aca="1" ref="G77" ca="1">IF($A77&lt;&gt;TXT_Zuord,"",IF(ISBLANK($B77),"Keine Res_Id",SUMIFS(INDIRECT(CONCATENATE(ADDRESS(ZuordFirstRow,(ZuordFirstTiColumnNr+MATCH(G$1,AllZuordWochStart,0)-1),,,"Zuordnung_Ressourcen"),":",ADDRESS(ZuordLastRow,(ZuordFirstTiColumnNr+MATCH(G$1,AllZuordWochStart,0)-1)))),AllZuordResId,$B77)))</f>
        <v>0</v>
      </c>
      <c r="H77" s="87" cm="1">
        <f t="array" aca="1" ref="H77" ca="1">IF($A77&lt;&gt;TXT_Zuord,"",IF(ISBLANK($B77),"Keine Res_Id",SUMIFS(INDIRECT(CONCATENATE(ADDRESS(ZuordFirstRow,(ZuordFirstTiColumnNr+MATCH(H$1,AllZuordWochStart,0)-1),,,"Zuordnung_Ressourcen"),":",ADDRESS(ZuordLastRow,(ZuordFirstTiColumnNr+MATCH(H$1,AllZuordWochStart,0)-1)))),AllZuordResId,$B77)))</f>
        <v>0</v>
      </c>
      <c r="I77" s="87" cm="1">
        <f t="array" aca="1" ref="I77" ca="1">IF($A77&lt;&gt;TXT_Zuord,"",IF(ISBLANK($B77),"Keine Res_Id",SUMIFS(INDIRECT(CONCATENATE(ADDRESS(ZuordFirstRow,(ZuordFirstTiColumnNr+MATCH(I$1,AllZuordWochStart,0)-1),,,"Zuordnung_Ressourcen"),":",ADDRESS(ZuordLastRow,(ZuordFirstTiColumnNr+MATCH(I$1,AllZuordWochStart,0)-1)))),AllZuordResId,$B77)))</f>
        <v>0</v>
      </c>
      <c r="J77" s="87" cm="1">
        <f t="array" aca="1" ref="J77" ca="1">IF($A77&lt;&gt;TXT_Zuord,"",IF(ISBLANK($B77),"Keine Res_Id",SUMIFS(INDIRECT(CONCATENATE(ADDRESS(ZuordFirstRow,(ZuordFirstTiColumnNr+MATCH(J$1,AllZuordWochStart,0)-1),,,"Zuordnung_Ressourcen"),":",ADDRESS(ZuordLastRow,(ZuordFirstTiColumnNr+MATCH(J$1,AllZuordWochStart,0)-1)))),AllZuordResId,$B77)))</f>
        <v>0</v>
      </c>
      <c r="K77" s="87" cm="1">
        <f t="array" aca="1" ref="K77" ca="1">IF($A77&lt;&gt;TXT_Zuord,"",IF(ISBLANK($B77),"Keine Res_Id",SUMIFS(INDIRECT(CONCATENATE(ADDRESS(ZuordFirstRow,(ZuordFirstTiColumnNr+MATCH(K$1,AllZuordWochStart,0)-1),,,"Zuordnung_Ressourcen"),":",ADDRESS(ZuordLastRow,(ZuordFirstTiColumnNr+MATCH(K$1,AllZuordWochStart,0)-1)))),AllZuordResId,$B77)))</f>
        <v>0</v>
      </c>
      <c r="L77" s="87" cm="1">
        <f t="array" aca="1" ref="L77" ca="1">IF($A77&lt;&gt;TXT_Zuord,"",IF(ISBLANK($B77),"Keine Res_Id",SUMIFS(INDIRECT(CONCATENATE(ADDRESS(ZuordFirstRow,(ZuordFirstTiColumnNr+MATCH(L$1,AllZuordWochStart,0)-1),,,"Zuordnung_Ressourcen"),":",ADDRESS(ZuordLastRow,(ZuordFirstTiColumnNr+MATCH(L$1,AllZuordWochStart,0)-1)))),AllZuordResId,$B77)))</f>
        <v>0</v>
      </c>
      <c r="M77" s="87" cm="1">
        <f t="array" aca="1" ref="M77" ca="1">IF($A77&lt;&gt;TXT_Zuord,"",IF(ISBLANK($B77),"Keine Res_Id",SUMIFS(INDIRECT(CONCATENATE(ADDRESS(ZuordFirstRow,(ZuordFirstTiColumnNr+MATCH(M$1,AllZuordWochStart,0)-1),,,"Zuordnung_Ressourcen"),":",ADDRESS(ZuordLastRow,(ZuordFirstTiColumnNr+MATCH(M$1,AllZuordWochStart,0)-1)))),AllZuordResId,$B77)))</f>
        <v>0</v>
      </c>
      <c r="N77" s="87" cm="1">
        <f t="array" aca="1" ref="N77" ca="1">IF($A77&lt;&gt;TXT_Zuord,"",IF(ISBLANK($B77),"Keine Res_Id",SUMIFS(INDIRECT(CONCATENATE(ADDRESS(ZuordFirstRow,(ZuordFirstTiColumnNr+MATCH(N$1,AllZuordWochStart,0)-1),,,"Zuordnung_Ressourcen"),":",ADDRESS(ZuordLastRow,(ZuordFirstTiColumnNr+MATCH(N$1,AllZuordWochStart,0)-1)))),AllZuordResId,$B77)))</f>
        <v>0</v>
      </c>
      <c r="O77" s="87" cm="1">
        <f t="array" aca="1" ref="O77" ca="1">IF($A77&lt;&gt;TXT_Zuord,"",IF(ISBLANK($B77),"Keine Res_Id",SUMIFS(INDIRECT(CONCATENATE(ADDRESS(ZuordFirstRow,(ZuordFirstTiColumnNr+MATCH(O$1,AllZuordWochStart,0)-1),,,"Zuordnung_Ressourcen"),":",ADDRESS(ZuordLastRow,(ZuordFirstTiColumnNr+MATCH(O$1,AllZuordWochStart,0)-1)))),AllZuordResId,$B77)))</f>
        <v>0</v>
      </c>
      <c r="P77" s="87" cm="1">
        <f t="array" aca="1" ref="P77" ca="1">IF($A77&lt;&gt;TXT_Zuord,"",IF(ISBLANK($B77),"Keine Res_Id",SUMIFS(INDIRECT(CONCATENATE(ADDRESS(ZuordFirstRow,(ZuordFirstTiColumnNr+MATCH(P$1,AllZuordWochStart,0)-1),,,"Zuordnung_Ressourcen"),":",ADDRESS(ZuordLastRow,(ZuordFirstTiColumnNr+MATCH(P$1,AllZuordWochStart,0)-1)))),AllZuordResId,$B77)))</f>
        <v>0</v>
      </c>
      <c r="Q77" s="87" cm="1">
        <f t="array" aca="1" ref="Q77" ca="1">IF($A77&lt;&gt;TXT_Zuord,"",IF(ISBLANK($B77),"Keine Res_Id",SUMIFS(INDIRECT(CONCATENATE(ADDRESS(ZuordFirstRow,(ZuordFirstTiColumnNr+MATCH(Q$1,AllZuordWochStart,0)-1),,,"Zuordnung_Ressourcen"),":",ADDRESS(ZuordLastRow,(ZuordFirstTiColumnNr+MATCH(Q$1,AllZuordWochStart,0)-1)))),AllZuordResId,$B77)))</f>
        <v>0</v>
      </c>
      <c r="R77" s="87" cm="1">
        <f t="array" aca="1" ref="R77" ca="1">IF($A77&lt;&gt;TXT_Zuord,"",IF(ISBLANK($B77),"Keine Res_Id",SUMIFS(INDIRECT(CONCATENATE(ADDRESS(ZuordFirstRow,(ZuordFirstTiColumnNr+MATCH(R$1,AllZuordWochStart,0)-1),,,"Zuordnung_Ressourcen"),":",ADDRESS(ZuordLastRow,(ZuordFirstTiColumnNr+MATCH(R$1,AllZuordWochStart,0)-1)))),AllZuordResId,$B77)))</f>
        <v>0</v>
      </c>
      <c r="S77" s="87" cm="1">
        <f t="array" aca="1" ref="S77" ca="1">IF($A77&lt;&gt;TXT_Zuord,"",IF(ISBLANK($B77),"Keine Res_Id",SUMIFS(INDIRECT(CONCATENATE(ADDRESS(ZuordFirstRow,(ZuordFirstTiColumnNr+MATCH(S$1,AllZuordWochStart,0)-1),,,"Zuordnung_Ressourcen"),":",ADDRESS(ZuordLastRow,(ZuordFirstTiColumnNr+MATCH(S$1,AllZuordWochStart,0)-1)))),AllZuordResId,$B77)))</f>
        <v>0</v>
      </c>
      <c r="T77" s="87" cm="1">
        <f t="array" aca="1" ref="T77" ca="1">IF($A77&lt;&gt;TXT_Zuord,"",IF(ISBLANK($B77),"Keine Res_Id",SUMIFS(INDIRECT(CONCATENATE(ADDRESS(ZuordFirstRow,(ZuordFirstTiColumnNr+MATCH(T$1,AllZuordWochStart,0)-1),,,"Zuordnung_Ressourcen"),":",ADDRESS(ZuordLastRow,(ZuordFirstTiColumnNr+MATCH(T$1,AllZuordWochStart,0)-1)))),AllZuordResId,$B77)))</f>
        <v>0</v>
      </c>
      <c r="U77" s="87" cm="1">
        <f t="array" aca="1" ref="U77" ca="1">IF($A77&lt;&gt;TXT_Zuord,"",IF(ISBLANK($B77),"Keine Res_Id",SUMIFS(INDIRECT(CONCATENATE(ADDRESS(ZuordFirstRow,(ZuordFirstTiColumnNr+MATCH(U$1,AllZuordWochStart,0)-1),,,"Zuordnung_Ressourcen"),":",ADDRESS(ZuordLastRow,(ZuordFirstTiColumnNr+MATCH(U$1,AllZuordWochStart,0)-1)))),AllZuordResId,$B77)))</f>
        <v>0</v>
      </c>
      <c r="V77" s="87" cm="1">
        <f t="array" aca="1" ref="V77" ca="1">IF($A77&lt;&gt;TXT_Zuord,"",IF(ISBLANK($B77),"Keine Res_Id",SUMIFS(INDIRECT(CONCATENATE(ADDRESS(ZuordFirstRow,(ZuordFirstTiColumnNr+MATCH(V$1,AllZuordWochStart,0)-1),,,"Zuordnung_Ressourcen"),":",ADDRESS(ZuordLastRow,(ZuordFirstTiColumnNr+MATCH(V$1,AllZuordWochStart,0)-1)))),AllZuordResId,$B77)))</f>
        <v>0</v>
      </c>
      <c r="W77" s="87" cm="1">
        <f t="array" aca="1" ref="W77" ca="1">IF($A77&lt;&gt;TXT_Zuord,"",IF(ISBLANK($B77),"Keine Res_Id",SUMIFS(INDIRECT(CONCATENATE(ADDRESS(ZuordFirstRow,(ZuordFirstTiColumnNr+MATCH(W$1,AllZuordWochStart,0)-1),,,"Zuordnung_Ressourcen"),":",ADDRESS(ZuordLastRow,(ZuordFirstTiColumnNr+MATCH(W$1,AllZuordWochStart,0)-1)))),AllZuordResId,$B77)))</f>
        <v>0</v>
      </c>
      <c r="X77" s="87" cm="1">
        <f t="array" aca="1" ref="X77" ca="1">IF($A77&lt;&gt;TXT_Zuord,"",IF(ISBLANK($B77),"Keine Res_Id",SUMIFS(INDIRECT(CONCATENATE(ADDRESS(ZuordFirstRow,(ZuordFirstTiColumnNr+MATCH(X$1,AllZuordWochStart,0)-1),,,"Zuordnung_Ressourcen"),":",ADDRESS(ZuordLastRow,(ZuordFirstTiColumnNr+MATCH(X$1,AllZuordWochStart,0)-1)))),AllZuordResId,$B77)))</f>
        <v>0</v>
      </c>
      <c r="Y77" s="87" cm="1">
        <f t="array" aca="1" ref="Y77" ca="1">IF($A77&lt;&gt;TXT_Zuord,"",IF(ISBLANK($B77),"Keine Res_Id",SUMIFS(INDIRECT(CONCATENATE(ADDRESS(ZuordFirstRow,(ZuordFirstTiColumnNr+MATCH(Y$1,AllZuordWochStart,0)-1),,,"Zuordnung_Ressourcen"),":",ADDRESS(ZuordLastRow,(ZuordFirstTiColumnNr+MATCH(Y$1,AllZuordWochStart,0)-1)))),AllZuordResId,$B77)))</f>
        <v>0</v>
      </c>
      <c r="Z77" s="87" cm="1">
        <f t="array" aca="1" ref="Z77" ca="1">IF($A77&lt;&gt;TXT_Zuord,"",IF(ISBLANK($B77),"Keine Res_Id",SUMIFS(INDIRECT(CONCATENATE(ADDRESS(ZuordFirstRow,(ZuordFirstTiColumnNr+MATCH(Z$1,AllZuordWochStart,0)-1),,,"Zuordnung_Ressourcen"),":",ADDRESS(ZuordLastRow,(ZuordFirstTiColumnNr+MATCH(Z$1,AllZuordWochStart,0)-1)))),AllZuordResId,$B77)))</f>
        <v>0</v>
      </c>
      <c r="AA77" s="87" cm="1">
        <f t="array" aca="1" ref="AA77" ca="1">IF($A77&lt;&gt;TXT_Zuord,"",IF(ISBLANK($B77),"Keine Res_Id",SUMIFS(INDIRECT(CONCATENATE(ADDRESS(ZuordFirstRow,(ZuordFirstTiColumnNr+MATCH(AA$1,AllZuordWochStart,0)-1),,,"Zuordnung_Ressourcen"),":",ADDRESS(ZuordLastRow,(ZuordFirstTiColumnNr+MATCH(AA$1,AllZuordWochStart,0)-1)))),AllZuordResId,$B77)))</f>
        <v>0</v>
      </c>
      <c r="AB77" s="87" cm="1">
        <f t="array" aca="1" ref="AB77" ca="1">IF($A77&lt;&gt;TXT_Zuord,"",IF(ISBLANK($B77),"Keine Res_Id",SUMIFS(INDIRECT(CONCATENATE(ADDRESS(ZuordFirstRow,(ZuordFirstTiColumnNr+MATCH(AB$1,AllZuordWochStart,0)-1),,,"Zuordnung_Ressourcen"),":",ADDRESS(ZuordLastRow,(ZuordFirstTiColumnNr+MATCH(AB$1,AllZuordWochStart,0)-1)))),AllZuordResId,$B77)))</f>
        <v>0</v>
      </c>
      <c r="AC77" s="87" cm="1">
        <f t="array" aca="1" ref="AC77" ca="1">IF($A77&lt;&gt;TXT_Zuord,"",IF(ISBLANK($B77),"Keine Res_Id",SUMIFS(INDIRECT(CONCATENATE(ADDRESS(ZuordFirstRow,(ZuordFirstTiColumnNr+MATCH(AC$1,AllZuordWochStart,0)-1),,,"Zuordnung_Ressourcen"),":",ADDRESS(ZuordLastRow,(ZuordFirstTiColumnNr+MATCH(AC$1,AllZuordWochStart,0)-1)))),AllZuordResId,$B77)))</f>
        <v>0</v>
      </c>
      <c r="AD77" s="87" cm="1">
        <f t="array" aca="1" ref="AD77" ca="1">IF($A77&lt;&gt;TXT_Zuord,"",IF(ISBLANK($B77),"Keine Res_Id",SUMIFS(INDIRECT(CONCATENATE(ADDRESS(ZuordFirstRow,(ZuordFirstTiColumnNr+MATCH(AD$1,AllZuordWochStart,0)-1),,,"Zuordnung_Ressourcen"),":",ADDRESS(ZuordLastRow,(ZuordFirstTiColumnNr+MATCH(AD$1,AllZuordWochStart,0)-1)))),AllZuordResId,$B77)))</f>
        <v>0</v>
      </c>
      <c r="AE77" s="87" cm="1">
        <f t="array" aca="1" ref="AE77" ca="1">IF($A77&lt;&gt;TXT_Zuord,"",IF(ISBLANK($B77),"Keine Res_Id",SUMIFS(INDIRECT(CONCATENATE(ADDRESS(ZuordFirstRow,(ZuordFirstTiColumnNr+MATCH(AE$1,AllZuordWochStart,0)-1),,,"Zuordnung_Ressourcen"),":",ADDRESS(ZuordLastRow,(ZuordFirstTiColumnNr+MATCH(AE$1,AllZuordWochStart,0)-1)))),AllZuordResId,$B77)))</f>
        <v>0</v>
      </c>
      <c r="AF77" s="87" cm="1">
        <f t="array" aca="1" ref="AF77" ca="1">IF($A77&lt;&gt;TXT_Zuord,"",IF(ISBLANK($B77),"Keine Res_Id",SUMIFS(INDIRECT(CONCATENATE(ADDRESS(ZuordFirstRow,(ZuordFirstTiColumnNr+MATCH(AF$1,AllZuordWochStart,0)-1),,,"Zuordnung_Ressourcen"),":",ADDRESS(ZuordLastRow,(ZuordFirstTiColumnNr+MATCH(AF$1,AllZuordWochStart,0)-1)))),AllZuordResId,$B77)))</f>
        <v>0</v>
      </c>
      <c r="AG77" s="87" cm="1">
        <f t="array" aca="1" ref="AG77" ca="1">IF($A77&lt;&gt;TXT_Zuord,"",IF(ISBLANK($B77),"Keine Res_Id",SUMIFS(INDIRECT(CONCATENATE(ADDRESS(ZuordFirstRow,(ZuordFirstTiColumnNr+MATCH(AG$1,AllZuordWochStart,0)-1),,,"Zuordnung_Ressourcen"),":",ADDRESS(ZuordLastRow,(ZuordFirstTiColumnNr+MATCH(AG$1,AllZuordWochStart,0)-1)))),AllZuordResId,$B77)))</f>
        <v>0</v>
      </c>
      <c r="AH77" s="87" cm="1">
        <f t="array" aca="1" ref="AH77" ca="1">IF($A77&lt;&gt;TXT_Zuord,"",IF(ISBLANK($B77),"Keine Res_Id",SUMIFS(INDIRECT(CONCATENATE(ADDRESS(ZuordFirstRow,(ZuordFirstTiColumnNr+MATCH(AH$1,AllZuordWochStart,0)-1),,,"Zuordnung_Ressourcen"),":",ADDRESS(ZuordLastRow,(ZuordFirstTiColumnNr+MATCH(AH$1,AllZuordWochStart,0)-1)))),AllZuordResId,$B77)))</f>
        <v>0</v>
      </c>
      <c r="AI77" s="87" cm="1">
        <f t="array" aca="1" ref="AI77" ca="1">IF($A77&lt;&gt;TXT_Zuord,"",IF(ISBLANK($B77),"Keine Res_Id",SUMIFS(INDIRECT(CONCATENATE(ADDRESS(ZuordFirstRow,(ZuordFirstTiColumnNr+MATCH(AI$1,AllZuordWochStart,0)-1),,,"Zuordnung_Ressourcen"),":",ADDRESS(ZuordLastRow,(ZuordFirstTiColumnNr+MATCH(AI$1,AllZuordWochStart,0)-1)))),AllZuordResId,$B77)))</f>
        <v>0</v>
      </c>
      <c r="AJ77" s="87" cm="1">
        <f t="array" aca="1" ref="AJ77" ca="1">IF($A77&lt;&gt;TXT_Zuord,"",IF(ISBLANK($B77),"Keine Res_Id",SUMIFS(INDIRECT(CONCATENATE(ADDRESS(ZuordFirstRow,(ZuordFirstTiColumnNr+MATCH(AJ$1,AllZuordWochStart,0)-1),,,"Zuordnung_Ressourcen"),":",ADDRESS(ZuordLastRow,(ZuordFirstTiColumnNr+MATCH(AJ$1,AllZuordWochStart,0)-1)))),AllZuordResId,$B77)))</f>
        <v>0</v>
      </c>
      <c r="AK77" s="87" cm="1">
        <f t="array" aca="1" ref="AK77" ca="1">IF($A77&lt;&gt;TXT_Zuord,"",IF(ISBLANK($B77),"Keine Res_Id",SUMIFS(INDIRECT(CONCATENATE(ADDRESS(ZuordFirstRow,(ZuordFirstTiColumnNr+MATCH(AK$1,AllZuordWochStart,0)-1),,,"Zuordnung_Ressourcen"),":",ADDRESS(ZuordLastRow,(ZuordFirstTiColumnNr+MATCH(AK$1,AllZuordWochStart,0)-1)))),AllZuordResId,$B77)))</f>
        <v>0</v>
      </c>
      <c r="AL77" s="87" cm="1">
        <f t="array" aca="1" ref="AL77" ca="1">IF($A77&lt;&gt;TXT_Zuord,"",IF(ISBLANK($B77),"Keine Res_Id",SUMIFS(INDIRECT(CONCATENATE(ADDRESS(ZuordFirstRow,(ZuordFirstTiColumnNr+MATCH(AL$1,AllZuordWochStart,0)-1),,,"Zuordnung_Ressourcen"),":",ADDRESS(ZuordLastRow,(ZuordFirstTiColumnNr+MATCH(AL$1,AllZuordWochStart,0)-1)))),AllZuordResId,$B77)))</f>
        <v>0</v>
      </c>
      <c r="AM77" s="87" cm="1">
        <f t="array" aca="1" ref="AM77" ca="1">IF($A77&lt;&gt;TXT_Zuord,"",IF(ISBLANK($B77),"Keine Res_Id",SUMIFS(INDIRECT(CONCATENATE(ADDRESS(ZuordFirstRow,(ZuordFirstTiColumnNr+MATCH(AM$1,AllZuordWochStart,0)-1),,,"Zuordnung_Ressourcen"),":",ADDRESS(ZuordLastRow,(ZuordFirstTiColumnNr+MATCH(AM$1,AllZuordWochStart,0)-1)))),AllZuordResId,$B77)))</f>
        <v>0</v>
      </c>
      <c r="AN77" s="87" cm="1">
        <f t="array" aca="1" ref="AN77" ca="1">IF($A77&lt;&gt;TXT_Zuord,"",IF(ISBLANK($B77),"Keine Res_Id",SUMIFS(INDIRECT(CONCATENATE(ADDRESS(ZuordFirstRow,(ZuordFirstTiColumnNr+MATCH(AN$1,AllZuordWochStart,0)-1),,,"Zuordnung_Ressourcen"),":",ADDRESS(ZuordLastRow,(ZuordFirstTiColumnNr+MATCH(AN$1,AllZuordWochStart,0)-1)))),AllZuordResId,$B77)))</f>
        <v>0</v>
      </c>
      <c r="AO77" s="87" cm="1">
        <f t="array" aca="1" ref="AO77" ca="1">IF($A77&lt;&gt;TXT_Zuord,"",IF(ISBLANK($B77),"Keine Res_Id",SUMIFS(INDIRECT(CONCATENATE(ADDRESS(ZuordFirstRow,(ZuordFirstTiColumnNr+MATCH(AO$1,AllZuordWochStart,0)-1),,,"Zuordnung_Ressourcen"),":",ADDRESS(ZuordLastRow,(ZuordFirstTiColumnNr+MATCH(AO$1,AllZuordWochStart,0)-1)))),AllZuordResId,$B77)))</f>
        <v>0</v>
      </c>
      <c r="AP77" s="87" cm="1">
        <f t="array" aca="1" ref="AP77" ca="1">IF($A77&lt;&gt;TXT_Zuord,"",IF(ISBLANK($B77),"Keine Res_Id",SUMIFS(INDIRECT(CONCATENATE(ADDRESS(ZuordFirstRow,(ZuordFirstTiColumnNr+MATCH(AP$1,AllZuordWochStart,0)-1),,,"Zuordnung_Ressourcen"),":",ADDRESS(ZuordLastRow,(ZuordFirstTiColumnNr+MATCH(AP$1,AllZuordWochStart,0)-1)))),AllZuordResId,$B77)))</f>
        <v>0</v>
      </c>
      <c r="AQ77" s="87" cm="1">
        <f t="array" aca="1" ref="AQ77" ca="1">IF($A77&lt;&gt;TXT_Zuord,"",IF(ISBLANK($B77),"Keine Res_Id",SUMIFS(INDIRECT(CONCATENATE(ADDRESS(ZuordFirstRow,(ZuordFirstTiColumnNr+MATCH(AQ$1,AllZuordWochStart,0)-1),,,"Zuordnung_Ressourcen"),":",ADDRESS(ZuordLastRow,(ZuordFirstTiColumnNr+MATCH(AQ$1,AllZuordWochStart,0)-1)))),AllZuordResId,$B77)))</f>
        <v>0</v>
      </c>
      <c r="AR77" s="87" cm="1">
        <f t="array" aca="1" ref="AR77" ca="1">IF($A77&lt;&gt;TXT_Zuord,"",IF(ISBLANK($B77),"Keine Res_Id",SUMIFS(INDIRECT(CONCATENATE(ADDRESS(ZuordFirstRow,(ZuordFirstTiColumnNr+MATCH(AR$1,AllZuordWochStart,0)-1),,,"Zuordnung_Ressourcen"),":",ADDRESS(ZuordLastRow,(ZuordFirstTiColumnNr+MATCH(AR$1,AllZuordWochStart,0)-1)))),AllZuordResId,$B77)))</f>
        <v>0</v>
      </c>
      <c r="AS77" s="87" cm="1">
        <f t="array" aca="1" ref="AS77" ca="1">IF($A77&lt;&gt;TXT_Zuord,"",IF(ISBLANK($B77),"Keine Res_Id",SUMIFS(INDIRECT(CONCATENATE(ADDRESS(ZuordFirstRow,(ZuordFirstTiColumnNr+MATCH(AS$1,AllZuordWochStart,0)-1),,,"Zuordnung_Ressourcen"),":",ADDRESS(ZuordLastRow,(ZuordFirstTiColumnNr+MATCH(AS$1,AllZuordWochStart,0)-1)))),AllZuordResId,$B77)))</f>
        <v>0</v>
      </c>
      <c r="AT77" s="87" cm="1">
        <f t="array" aca="1" ref="AT77" ca="1">IF($A77&lt;&gt;TXT_Zuord,"",IF(ISBLANK($B77),"Keine Res_Id",SUMIFS(INDIRECT(CONCATENATE(ADDRESS(ZuordFirstRow,(ZuordFirstTiColumnNr+MATCH(AT$1,AllZuordWochStart,0)-1),,,"Zuordnung_Ressourcen"),":",ADDRESS(ZuordLastRow,(ZuordFirstTiColumnNr+MATCH(AT$1,AllZuordWochStart,0)-1)))),AllZuordResId,$B77)))</f>
        <v>0</v>
      </c>
      <c r="AU77" s="87" cm="1">
        <f t="array" aca="1" ref="AU77" ca="1">IF($A77&lt;&gt;TXT_Zuord,"",IF(ISBLANK($B77),"Keine Res_Id",SUMIFS(INDIRECT(CONCATENATE(ADDRESS(ZuordFirstRow,(ZuordFirstTiColumnNr+MATCH(AU$1,AllZuordWochStart,0)-1),,,"Zuordnung_Ressourcen"),":",ADDRESS(ZuordLastRow,(ZuordFirstTiColumnNr+MATCH(AU$1,AllZuordWochStart,0)-1)))),AllZuordResId,$B77)))</f>
        <v>0</v>
      </c>
      <c r="AV77" s="87" cm="1">
        <f t="array" aca="1" ref="AV77" ca="1">IF($A77&lt;&gt;TXT_Zuord,"",IF(ISBLANK($B77),"Keine Res_Id",SUMIFS(INDIRECT(CONCATENATE(ADDRESS(ZuordFirstRow,(ZuordFirstTiColumnNr+MATCH(AV$1,AllZuordWochStart,0)-1),,,"Zuordnung_Ressourcen"),":",ADDRESS(ZuordLastRow,(ZuordFirstTiColumnNr+MATCH(AV$1,AllZuordWochStart,0)-1)))),AllZuordResId,$B77)))</f>
        <v>0</v>
      </c>
      <c r="AW77" s="87" cm="1">
        <f t="array" aca="1" ref="AW77" ca="1">IF($A77&lt;&gt;TXT_Zuord,"",IF(ISBLANK($B77),"Keine Res_Id",SUMIFS(INDIRECT(CONCATENATE(ADDRESS(ZuordFirstRow,(ZuordFirstTiColumnNr+MATCH(AW$1,AllZuordWochStart,0)-1),,,"Zuordnung_Ressourcen"),":",ADDRESS(ZuordLastRow,(ZuordFirstTiColumnNr+MATCH(AW$1,AllZuordWochStart,0)-1)))),AllZuordResId,$B77)))</f>
        <v>0</v>
      </c>
      <c r="AX77" s="87" cm="1">
        <f t="array" aca="1" ref="AX77" ca="1">IF($A77&lt;&gt;TXT_Zuord,"",IF(ISBLANK($B77),"Keine Res_Id",SUMIFS(INDIRECT(CONCATENATE(ADDRESS(ZuordFirstRow,(ZuordFirstTiColumnNr+MATCH(AX$1,AllZuordWochStart,0)-1),,,"Zuordnung_Ressourcen"),":",ADDRESS(ZuordLastRow,(ZuordFirstTiColumnNr+MATCH(AX$1,AllZuordWochStart,0)-1)))),AllZuordResId,$B77)))</f>
        <v>0</v>
      </c>
      <c r="AY77" s="87" cm="1">
        <f t="array" aca="1" ref="AY77" ca="1">IF($A77&lt;&gt;TXT_Zuord,"",IF(ISBLANK($B77),"Keine Res_Id",SUMIFS(INDIRECT(CONCATENATE(ADDRESS(ZuordFirstRow,(ZuordFirstTiColumnNr+MATCH(AY$1,AllZuordWochStart,0)-1),,,"Zuordnung_Ressourcen"),":",ADDRESS(ZuordLastRow,(ZuordFirstTiColumnNr+MATCH(AY$1,AllZuordWochStart,0)-1)))),AllZuordResId,$B77)))</f>
        <v>0</v>
      </c>
      <c r="AZ77" s="87" cm="1">
        <f t="array" aca="1" ref="AZ77" ca="1">IF($A77&lt;&gt;TXT_Zuord,"",IF(ISBLANK($B77),"Keine Res_Id",SUMIFS(INDIRECT(CONCATENATE(ADDRESS(ZuordFirstRow,(ZuordFirstTiColumnNr+MATCH(AZ$1,AllZuordWochStart,0)-1),,,"Zuordnung_Ressourcen"),":",ADDRESS(ZuordLastRow,(ZuordFirstTiColumnNr+MATCH(AZ$1,AllZuordWochStart,0)-1)))),AllZuordResId,$B77)))</f>
        <v>0</v>
      </c>
      <c r="BA77" s="87" cm="1">
        <f t="array" aca="1" ref="BA77" ca="1">IF($A77&lt;&gt;TXT_Zuord,"",IF(ISBLANK($B77),"Keine Res_Id",SUMIFS(INDIRECT(CONCATENATE(ADDRESS(ZuordFirstRow,(ZuordFirstTiColumnNr+MATCH(BA$1,AllZuordWochStart,0)-1),,,"Zuordnung_Ressourcen"),":",ADDRESS(ZuordLastRow,(ZuordFirstTiColumnNr+MATCH(BA$1,AllZuordWochStart,0)-1)))),AllZuordResId,$B77)))</f>
        <v>0</v>
      </c>
      <c r="BB77" s="87" cm="1">
        <f t="array" aca="1" ref="BB77" ca="1">IF($A77&lt;&gt;TXT_Zuord,"",IF(ISBLANK($B77),"Keine Res_Id",SUMIFS(INDIRECT(CONCATENATE(ADDRESS(ZuordFirstRow,(ZuordFirstTiColumnNr+MATCH(BB$1,AllZuordWochStart,0)-1),,,"Zuordnung_Ressourcen"),":",ADDRESS(ZuordLastRow,(ZuordFirstTiColumnNr+MATCH(BB$1,AllZuordWochStart,0)-1)))),AllZuordResId,$B77)))</f>
        <v>0</v>
      </c>
      <c r="BC77" s="87" cm="1">
        <f t="array" aca="1" ref="BC77" ca="1">IF($A77&lt;&gt;TXT_Zuord,"",IF(ISBLANK($B77),"Keine Res_Id",SUMIFS(INDIRECT(CONCATENATE(ADDRESS(ZuordFirstRow,(ZuordFirstTiColumnNr+MATCH(BC$1,AllZuordWochStart,0)-1),,,"Zuordnung_Ressourcen"),":",ADDRESS(ZuordLastRow,(ZuordFirstTiColumnNr+MATCH(BC$1,AllZuordWochStart,0)-1)))),AllZuordResId,$B77)))</f>
        <v>0</v>
      </c>
      <c r="BD77" s="87" cm="1">
        <f t="array" aca="1" ref="BD77" ca="1">IF($A77&lt;&gt;TXT_Zuord,"",IF(ISBLANK($B77),"Keine Res_Id",SUMIFS(INDIRECT(CONCATENATE(ADDRESS(ZuordFirstRow,(ZuordFirstTiColumnNr+MATCH(BD$1,AllZuordWochStart,0)-1),,,"Zuordnung_Ressourcen"),":",ADDRESS(ZuordLastRow,(ZuordFirstTiColumnNr+MATCH(BD$1,AllZuordWochStart,0)-1)))),AllZuordResId,$B77)))</f>
        <v>0</v>
      </c>
      <c r="BE77" s="87" cm="1">
        <f t="array" aca="1" ref="BE77" ca="1">IF($A77&lt;&gt;TXT_Zuord,"",IF(ISBLANK($B77),"Keine Res_Id",SUMIFS(INDIRECT(CONCATENATE(ADDRESS(ZuordFirstRow,(ZuordFirstTiColumnNr+MATCH(BE$1,AllZuordWochStart,0)-1),,,"Zuordnung_Ressourcen"),":",ADDRESS(ZuordLastRow,(ZuordFirstTiColumnNr+MATCH(BE$1,AllZuordWochStart,0)-1)))),AllZuordResId,$B77)))</f>
        <v>0</v>
      </c>
      <c r="BF77" s="87" cm="1">
        <f t="array" aca="1" ref="BF77" ca="1">IF($A77&lt;&gt;TXT_Zuord,"",IF(ISBLANK($B77),"Keine Res_Id",SUMIFS(INDIRECT(CONCATENATE(ADDRESS(ZuordFirstRow,(ZuordFirstTiColumnNr+MATCH(BF$1,AllZuordWochStart,0)-1),,,"Zuordnung_Ressourcen"),":",ADDRESS(ZuordLastRow,(ZuordFirstTiColumnNr+MATCH(BF$1,AllZuordWochStart,0)-1)))),AllZuordResId,$B77)))</f>
        <v>0</v>
      </c>
      <c r="BG77" s="87" cm="1">
        <f t="array" aca="1" ref="BG77" ca="1">IF($A77&lt;&gt;TXT_Zuord,"",IF(ISBLANK($B77),"Keine Res_Id",SUMIFS(INDIRECT(CONCATENATE(ADDRESS(ZuordFirstRow,(ZuordFirstTiColumnNr+MATCH(BG$1,AllZuordWochStart,0)-1),,,"Zuordnung_Ressourcen"),":",ADDRESS(ZuordLastRow,(ZuordFirstTiColumnNr+MATCH(BG$1,AllZuordWochStart,0)-1)))),AllZuordResId,$B77)))</f>
        <v>0</v>
      </c>
      <c r="BH77" s="87" cm="1">
        <f t="array" aca="1" ref="BH77" ca="1">IF($A77&lt;&gt;TXT_Zuord,"",IF(ISBLANK($B77),"Keine Res_Id",SUMIFS(INDIRECT(CONCATENATE(ADDRESS(ZuordFirstRow,(ZuordFirstTiColumnNr+MATCH(BH$1,AllZuordWochStart,0)-1),,,"Zuordnung_Ressourcen"),":",ADDRESS(ZuordLastRow,(ZuordFirstTiColumnNr+MATCH(BH$1,AllZuordWochStart,0)-1)))),AllZuordResId,$B77)))</f>
        <v>0</v>
      </c>
      <c r="BI77" s="87" cm="1">
        <f t="array" aca="1" ref="BI77" ca="1">IF($A77&lt;&gt;TXT_Zuord,"",IF(ISBLANK($B77),"Keine Res_Id",SUMIFS(INDIRECT(CONCATENATE(ADDRESS(ZuordFirstRow,(ZuordFirstTiColumnNr+MATCH(BI$1,AllZuordWochStart,0)-1),,,"Zuordnung_Ressourcen"),":",ADDRESS(ZuordLastRow,(ZuordFirstTiColumnNr+MATCH(BI$1,AllZuordWochStart,0)-1)))),AllZuordResId,$B77)))</f>
        <v>0</v>
      </c>
      <c r="BJ77" s="87" cm="1">
        <f t="array" aca="1" ref="BJ77" ca="1">IF($A77&lt;&gt;TXT_Zuord,"",IF(ISBLANK($B77),"Keine Res_Id",SUMIFS(INDIRECT(CONCATENATE(ADDRESS(ZuordFirstRow,(ZuordFirstTiColumnNr+MATCH(BJ$1,AllZuordWochStart,0)-1),,,"Zuordnung_Ressourcen"),":",ADDRESS(ZuordLastRow,(ZuordFirstTiColumnNr+MATCH(BJ$1,AllZuordWochStart,0)-1)))),AllZuordResId,$B77)))</f>
        <v>0</v>
      </c>
      <c r="BK77" s="87" cm="1">
        <f t="array" aca="1" ref="BK77" ca="1">IF($A77&lt;&gt;TXT_Zuord,"",IF(ISBLANK($B77),"Keine Res_Id",SUMIFS(INDIRECT(CONCATENATE(ADDRESS(ZuordFirstRow,(ZuordFirstTiColumnNr+MATCH(BK$1,AllZuordWochStart,0)-1),,,"Zuordnung_Ressourcen"),":",ADDRESS(ZuordLastRow,(ZuordFirstTiColumnNr+MATCH(BK$1,AllZuordWochStart,0)-1)))),AllZuordResId,$B77)))</f>
        <v>0</v>
      </c>
      <c r="BL77" s="87" cm="1">
        <f t="array" aca="1" ref="BL77" ca="1">IF($A77&lt;&gt;TXT_Zuord,"",IF(ISBLANK($B77),"Keine Res_Id",SUMIFS(INDIRECT(CONCATENATE(ADDRESS(ZuordFirstRow,(ZuordFirstTiColumnNr+MATCH(BL$1,AllZuordWochStart,0)-1),,,"Zuordnung_Ressourcen"),":",ADDRESS(ZuordLastRow,(ZuordFirstTiColumnNr+MATCH(BL$1,AllZuordWochStart,0)-1)))),AllZuordResId,$B77)))</f>
        <v>0</v>
      </c>
      <c r="BM77" s="87" cm="1">
        <f t="array" aca="1" ref="BM77" ca="1">IF($A77&lt;&gt;TXT_Zuord,"",IF(ISBLANK($B77),"Keine Res_Id",SUMIFS(INDIRECT(CONCATENATE(ADDRESS(ZuordFirstRow,(ZuordFirstTiColumnNr+MATCH(BM$1,AllZuordWochStart,0)-1),,,"Zuordnung_Ressourcen"),":",ADDRESS(ZuordLastRow,(ZuordFirstTiColumnNr+MATCH(BM$1,AllZuordWochStart,0)-1)))),AllZuordResId,$B77)))</f>
        <v>0</v>
      </c>
      <c r="BN77" s="87" cm="1">
        <f t="array" aca="1" ref="BN77" ca="1">IF($A77&lt;&gt;TXT_Zuord,"",IF(ISBLANK($B77),"Keine Res_Id",SUMIFS(INDIRECT(CONCATENATE(ADDRESS(ZuordFirstRow,(ZuordFirstTiColumnNr+MATCH(BN$1,AllZuordWochStart,0)-1),,,"Zuordnung_Ressourcen"),":",ADDRESS(ZuordLastRow,(ZuordFirstTiColumnNr+MATCH(BN$1,AllZuordWochStart,0)-1)))),AllZuordResId,$B77)))</f>
        <v>0</v>
      </c>
      <c r="BO77" s="87" cm="1">
        <f t="array" aca="1" ref="BO77" ca="1">IF($A77&lt;&gt;TXT_Zuord,"",IF(ISBLANK($B77),"Keine Res_Id",SUMIFS(INDIRECT(CONCATENATE(ADDRESS(ZuordFirstRow,(ZuordFirstTiColumnNr+MATCH(BO$1,AllZuordWochStart,0)-1),,,"Zuordnung_Ressourcen"),":",ADDRESS(ZuordLastRow,(ZuordFirstTiColumnNr+MATCH(BO$1,AllZuordWochStart,0)-1)))),AllZuordResId,$B77)))</f>
        <v>0</v>
      </c>
      <c r="BP77" s="87" cm="1">
        <f t="array" aca="1" ref="BP77" ca="1">IF($A77&lt;&gt;TXT_Zuord,"",IF(ISBLANK($B77),"Keine Res_Id",SUMIFS(INDIRECT(CONCATENATE(ADDRESS(ZuordFirstRow,(ZuordFirstTiColumnNr+MATCH(BP$1,AllZuordWochStart,0)-1),,,"Zuordnung_Ressourcen"),":",ADDRESS(ZuordLastRow,(ZuordFirstTiColumnNr+MATCH(BP$1,AllZuordWochStart,0)-1)))),AllZuordResId,$B77)))</f>
        <v>0</v>
      </c>
      <c r="BQ77" s="87" cm="1">
        <f t="array" aca="1" ref="BQ77" ca="1">IF($A77&lt;&gt;TXT_Zuord,"",IF(ISBLANK($B77),"Keine Res_Id",SUMIFS(INDIRECT(CONCATENATE(ADDRESS(ZuordFirstRow,(ZuordFirstTiColumnNr+MATCH(BQ$1,AllZuordWochStart,0)-1),,,"Zuordnung_Ressourcen"),":",ADDRESS(ZuordLastRow,(ZuordFirstTiColumnNr+MATCH(BQ$1,AllZuordWochStart,0)-1)))),AllZuordResId,$B77)))</f>
        <v>0</v>
      </c>
      <c r="BR77" s="87" cm="1">
        <f t="array" aca="1" ref="BR77" ca="1">IF($A77&lt;&gt;TXT_Zuord,"",IF(ISBLANK($B77),"Keine Res_Id",SUMIFS(INDIRECT(CONCATENATE(ADDRESS(ZuordFirstRow,(ZuordFirstTiColumnNr+MATCH(BR$1,AllZuordWochStart,0)-1),,,"Zuordnung_Ressourcen"),":",ADDRESS(ZuordLastRow,(ZuordFirstTiColumnNr+MATCH(BR$1,AllZuordWochStart,0)-1)))),AllZuordResId,$B77)))</f>
        <v>0</v>
      </c>
      <c r="BS77" s="87" cm="1">
        <f t="array" aca="1" ref="BS77" ca="1">IF($A77&lt;&gt;TXT_Zuord,"",IF(ISBLANK($B77),"Keine Res_Id",SUMIFS(INDIRECT(CONCATENATE(ADDRESS(ZuordFirstRow,(ZuordFirstTiColumnNr+MATCH(BS$1,AllZuordWochStart,0)-1),,,"Zuordnung_Ressourcen"),":",ADDRESS(ZuordLastRow,(ZuordFirstTiColumnNr+MATCH(BS$1,AllZuordWochStart,0)-1)))),AllZuordResId,$B77)))</f>
        <v>0</v>
      </c>
      <c r="BT77" s="87" cm="1">
        <f t="array" aca="1" ref="BT77" ca="1">IF($A77&lt;&gt;TXT_Zuord,"",IF(ISBLANK($B77),"Keine Res_Id",SUMIFS(INDIRECT(CONCATENATE(ADDRESS(ZuordFirstRow,(ZuordFirstTiColumnNr+MATCH(BT$1,AllZuordWochStart,0)-1),,,"Zuordnung_Ressourcen"),":",ADDRESS(ZuordLastRow,(ZuordFirstTiColumnNr+MATCH(BT$1,AllZuordWochStart,0)-1)))),AllZuordResId,$B77)))</f>
        <v>0</v>
      </c>
      <c r="BU77" s="87" cm="1">
        <f t="array" aca="1" ref="BU77" ca="1">IF($A77&lt;&gt;TXT_Zuord,"",IF(ISBLANK($B77),"Keine Res_Id",SUMIFS(INDIRECT(CONCATENATE(ADDRESS(ZuordFirstRow,(ZuordFirstTiColumnNr+MATCH(BU$1,AllZuordWochStart,0)-1),,,"Zuordnung_Ressourcen"),":",ADDRESS(ZuordLastRow,(ZuordFirstTiColumnNr+MATCH(BU$1,AllZuordWochStart,0)-1)))),AllZuordResId,$B77)))</f>
        <v>0</v>
      </c>
      <c r="BV77" s="87" cm="1">
        <f t="array" aca="1" ref="BV77" ca="1">IF($A77&lt;&gt;TXT_Zuord,"",IF(ISBLANK($B77),"Keine Res_Id",SUMIFS(INDIRECT(CONCATENATE(ADDRESS(ZuordFirstRow,(ZuordFirstTiColumnNr+MATCH(BV$1,AllZuordWochStart,0)-1),,,"Zuordnung_Ressourcen"),":",ADDRESS(ZuordLastRow,(ZuordFirstTiColumnNr+MATCH(BV$1,AllZuordWochStart,0)-1)))),AllZuordResId,$B77)))</f>
        <v>0</v>
      </c>
      <c r="BW77" s="87" cm="1">
        <f t="array" aca="1" ref="BW77" ca="1">IF($A77&lt;&gt;TXT_Zuord,"",IF(ISBLANK($B77),"Keine Res_Id",SUMIFS(INDIRECT(CONCATENATE(ADDRESS(ZuordFirstRow,(ZuordFirstTiColumnNr+MATCH(BW$1,AllZuordWochStart,0)-1),,,"Zuordnung_Ressourcen"),":",ADDRESS(ZuordLastRow,(ZuordFirstTiColumnNr+MATCH(BW$1,AllZuordWochStart,0)-1)))),AllZuordResId,$B77)))</f>
        <v>0</v>
      </c>
      <c r="BX77" s="87" cm="1">
        <f t="array" aca="1" ref="BX77" ca="1">IF($A77&lt;&gt;TXT_Zuord,"",IF(ISBLANK($B77),"Keine Res_Id",SUMIFS(INDIRECT(CONCATENATE(ADDRESS(ZuordFirstRow,(ZuordFirstTiColumnNr+MATCH(BX$1,AllZuordWochStart,0)-1),,,"Zuordnung_Ressourcen"),":",ADDRESS(ZuordLastRow,(ZuordFirstTiColumnNr+MATCH(BX$1,AllZuordWochStart,0)-1)))),AllZuordResId,$B77)))</f>
        <v>0</v>
      </c>
      <c r="BY77" s="87" cm="1">
        <f t="array" aca="1" ref="BY77" ca="1">IF($A77&lt;&gt;TXT_Zuord,"",IF(ISBLANK($B77),"Keine Res_Id",SUMIFS(INDIRECT(CONCATENATE(ADDRESS(ZuordFirstRow,(ZuordFirstTiColumnNr+MATCH(BY$1,AllZuordWochStart,0)-1),,,"Zuordnung_Ressourcen"),":",ADDRESS(ZuordLastRow,(ZuordFirstTiColumnNr+MATCH(BY$1,AllZuordWochStart,0)-1)))),AllZuordResId,$B77)))</f>
        <v>0</v>
      </c>
      <c r="BZ77" s="87" cm="1">
        <f t="array" aca="1" ref="BZ77" ca="1">IF($A77&lt;&gt;TXT_Zuord,"",IF(ISBLANK($B77),"Keine Res_Id",SUMIFS(INDIRECT(CONCATENATE(ADDRESS(ZuordFirstRow,(ZuordFirstTiColumnNr+MATCH(BZ$1,AllZuordWochStart,0)-1),,,"Zuordnung_Ressourcen"),":",ADDRESS(ZuordLastRow,(ZuordFirstTiColumnNr+MATCH(BZ$1,AllZuordWochStart,0)-1)))),AllZuordResId,$B77)))</f>
        <v>0</v>
      </c>
      <c r="CA77" s="87" cm="1">
        <f t="array" aca="1" ref="CA77" ca="1">IF($A77&lt;&gt;TXT_Zuord,"",IF(ISBLANK($B77),"Keine Res_Id",SUMIFS(INDIRECT(CONCATENATE(ADDRESS(ZuordFirstRow,(ZuordFirstTiColumnNr+MATCH(CA$1,AllZuordWochStart,0)-1),,,"Zuordnung_Ressourcen"),":",ADDRESS(ZuordLastRow,(ZuordFirstTiColumnNr+MATCH(CA$1,AllZuordWochStart,0)-1)))),AllZuordResId,$B77)))</f>
        <v>0</v>
      </c>
      <c r="CB77" s="87" cm="1">
        <f t="array" aca="1" ref="CB77" ca="1">IF($A77&lt;&gt;TXT_Zuord,"",IF(ISBLANK($B77),"Keine Res_Id",SUMIFS(INDIRECT(CONCATENATE(ADDRESS(ZuordFirstRow,(ZuordFirstTiColumnNr+MATCH(CB$1,AllZuordWochStart,0)-1),,,"Zuordnung_Ressourcen"),":",ADDRESS(ZuordLastRow,(ZuordFirstTiColumnNr+MATCH(CB$1,AllZuordWochStart,0)-1)))),AllZuordResId,$B77)))</f>
        <v>0</v>
      </c>
      <c r="CC77" s="87" cm="1">
        <f t="array" aca="1" ref="CC77" ca="1">IF($A77&lt;&gt;TXT_Zuord,"",IF(ISBLANK($B77),"Keine Res_Id",SUMIFS(INDIRECT(CONCATENATE(ADDRESS(ZuordFirstRow,(ZuordFirstTiColumnNr+MATCH(CC$1,AllZuordWochStart,0)-1),,,"Zuordnung_Ressourcen"),":",ADDRESS(ZuordLastRow,(ZuordFirstTiColumnNr+MATCH(CC$1,AllZuordWochStart,0)-1)))),AllZuordResId,$B77)))</f>
        <v>0</v>
      </c>
      <c r="CD77" s="87" cm="1">
        <f t="array" aca="1" ref="CD77" ca="1">IF($A77&lt;&gt;TXT_Zuord,"",IF(ISBLANK($B77),"Keine Res_Id",SUMIFS(INDIRECT(CONCATENATE(ADDRESS(ZuordFirstRow,(ZuordFirstTiColumnNr+MATCH(CD$1,AllZuordWochStart,0)-1),,,"Zuordnung_Ressourcen"),":",ADDRESS(ZuordLastRow,(ZuordFirstTiColumnNr+MATCH(CD$1,AllZuordWochStart,0)-1)))),AllZuordResId,$B77)))</f>
        <v>0</v>
      </c>
      <c r="CE77" s="87" cm="1">
        <f t="array" aca="1" ref="CE77" ca="1">IF($A77&lt;&gt;TXT_Zuord,"",IF(ISBLANK($B77),"Keine Res_Id",SUMIFS(INDIRECT(CONCATENATE(ADDRESS(ZuordFirstRow,(ZuordFirstTiColumnNr+MATCH(CE$1,AllZuordWochStart,0)-1),,,"Zuordnung_Ressourcen"),":",ADDRESS(ZuordLastRow,(ZuordFirstTiColumnNr+MATCH(CE$1,AllZuordWochStart,0)-1)))),AllZuordResId,$B77)))</f>
        <v>0</v>
      </c>
      <c r="CF77" s="87" cm="1">
        <f t="array" aca="1" ref="CF77" ca="1">IF($A77&lt;&gt;TXT_Zuord,"",IF(ISBLANK($B77),"Keine Res_Id",SUMIFS(INDIRECT(CONCATENATE(ADDRESS(ZuordFirstRow,(ZuordFirstTiColumnNr+MATCH(CF$1,AllZuordWochStart,0)-1),,,"Zuordnung_Ressourcen"),":",ADDRESS(ZuordLastRow,(ZuordFirstTiColumnNr+MATCH(CF$1,AllZuordWochStart,0)-1)))),AllZuordResId,$B77)))</f>
        <v>0</v>
      </c>
      <c r="CG77" s="87" cm="1">
        <f t="array" aca="1" ref="CG77" ca="1">IF($A77&lt;&gt;TXT_Zuord,"",IF(ISBLANK($B77),"Keine Res_Id",SUMIFS(INDIRECT(CONCATENATE(ADDRESS(ZuordFirstRow,(ZuordFirstTiColumnNr+MATCH(CG$1,AllZuordWochStart,0)-1),,,"Zuordnung_Ressourcen"),":",ADDRESS(ZuordLastRow,(ZuordFirstTiColumnNr+MATCH(CG$1,AllZuordWochStart,0)-1)))),AllZuordResId,$B77)))</f>
        <v>0</v>
      </c>
      <c r="CH77" s="87" cm="1">
        <f t="array" aca="1" ref="CH77" ca="1">IF($A77&lt;&gt;TXT_Zuord,"",IF(ISBLANK($B77),"Keine Res_Id",SUMIFS(INDIRECT(CONCATENATE(ADDRESS(ZuordFirstRow,(ZuordFirstTiColumnNr+MATCH(CH$1,AllZuordWochStart,0)-1),,,"Zuordnung_Ressourcen"),":",ADDRESS(ZuordLastRow,(ZuordFirstTiColumnNr+MATCH(CH$1,AllZuordWochStart,0)-1)))),AllZuordResId,$B77)))</f>
        <v>0</v>
      </c>
      <c r="CI77" s="87" cm="1">
        <f t="array" aca="1" ref="CI77" ca="1">IF($A77&lt;&gt;TXT_Zuord,"",IF(ISBLANK($B77),"Keine Res_Id",SUMIFS(INDIRECT(CONCATENATE(ADDRESS(ZuordFirstRow,(ZuordFirstTiColumnNr+MATCH(CI$1,AllZuordWochStart,0)-1),,,"Zuordnung_Ressourcen"),":",ADDRESS(ZuordLastRow,(ZuordFirstTiColumnNr+MATCH(CI$1,AllZuordWochStart,0)-1)))),AllZuordResId,$B77)))</f>
        <v>0</v>
      </c>
      <c r="CJ77" s="87" cm="1">
        <f t="array" aca="1" ref="CJ77" ca="1">IF($A77&lt;&gt;TXT_Zuord,"",IF(ISBLANK($B77),"Keine Res_Id",SUMIFS(INDIRECT(CONCATENATE(ADDRESS(ZuordFirstRow,(ZuordFirstTiColumnNr+MATCH(CJ$1,AllZuordWochStart,0)-1),,,"Zuordnung_Ressourcen"),":",ADDRESS(ZuordLastRow,(ZuordFirstTiColumnNr+MATCH(CJ$1,AllZuordWochStart,0)-1)))),AllZuordResId,$B77)))</f>
        <v>0</v>
      </c>
      <c r="CK77" s="87" cm="1">
        <f t="array" aca="1" ref="CK77" ca="1">IF($A77&lt;&gt;TXT_Zuord,"",IF(ISBLANK($B77),"Keine Res_Id",SUMIFS(INDIRECT(CONCATENATE(ADDRESS(ZuordFirstRow,(ZuordFirstTiColumnNr+MATCH(CK$1,AllZuordWochStart,0)-1),,,"Zuordnung_Ressourcen"),":",ADDRESS(ZuordLastRow,(ZuordFirstTiColumnNr+MATCH(CK$1,AllZuordWochStart,0)-1)))),AllZuordResId,$B77)))</f>
        <v>0</v>
      </c>
      <c r="CL77" s="87" cm="1">
        <f t="array" aca="1" ref="CL77" ca="1">IF($A77&lt;&gt;TXT_Zuord,"",IF(ISBLANK($B77),"Keine Res_Id",SUMIFS(INDIRECT(CONCATENATE(ADDRESS(ZuordFirstRow,(ZuordFirstTiColumnNr+MATCH(CL$1,AllZuordWochStart,0)-1),,,"Zuordnung_Ressourcen"),":",ADDRESS(ZuordLastRow,(ZuordFirstTiColumnNr+MATCH(CL$1,AllZuordWochStart,0)-1)))),AllZuordResId,$B77)))</f>
        <v>0</v>
      </c>
      <c r="CM77" s="87" cm="1">
        <f t="array" aca="1" ref="CM77" ca="1">IF($A77&lt;&gt;TXT_Zuord,"",IF(ISBLANK($B77),"Keine Res_Id",SUMIFS(INDIRECT(CONCATENATE(ADDRESS(ZuordFirstRow,(ZuordFirstTiColumnNr+MATCH(CM$1,AllZuordWochStart,0)-1),,,"Zuordnung_Ressourcen"),":",ADDRESS(ZuordLastRow,(ZuordFirstTiColumnNr+MATCH(CM$1,AllZuordWochStart,0)-1)))),AllZuordResId,$B77)))</f>
        <v>0</v>
      </c>
      <c r="CN77" s="87" cm="1">
        <f t="array" aca="1" ref="CN77" ca="1">IF($A77&lt;&gt;TXT_Zuord,"",IF(ISBLANK($B77),"Keine Res_Id",SUMIFS(INDIRECT(CONCATENATE(ADDRESS(ZuordFirstRow,(ZuordFirstTiColumnNr+MATCH(CN$1,AllZuordWochStart,0)-1),,,"Zuordnung_Ressourcen"),":",ADDRESS(ZuordLastRow,(ZuordFirstTiColumnNr+MATCH(CN$1,AllZuordWochStart,0)-1)))),AllZuordResId,$B77)))</f>
        <v>0</v>
      </c>
      <c r="CO77" s="87" cm="1">
        <f t="array" aca="1" ref="CO77" ca="1">IF($A77&lt;&gt;TXT_Zuord,"",IF(ISBLANK($B77),"Keine Res_Id",SUMIFS(INDIRECT(CONCATENATE(ADDRESS(ZuordFirstRow,(ZuordFirstTiColumnNr+MATCH(CO$1,AllZuordWochStart,0)-1),,,"Zuordnung_Ressourcen"),":",ADDRESS(ZuordLastRow,(ZuordFirstTiColumnNr+MATCH(CO$1,AllZuordWochStart,0)-1)))),AllZuordResId,$B77)))</f>
        <v>0</v>
      </c>
      <c r="CP77" s="87" cm="1">
        <f t="array" aca="1" ref="CP77" ca="1">IF($A77&lt;&gt;TXT_Zuord,"",IF(ISBLANK($B77),"Keine Res_Id",SUMIFS(INDIRECT(CONCATENATE(ADDRESS(ZuordFirstRow,(ZuordFirstTiColumnNr+MATCH(CP$1,AllZuordWochStart,0)-1),,,"Zuordnung_Ressourcen"),":",ADDRESS(ZuordLastRow,(ZuordFirstTiColumnNr+MATCH(CP$1,AllZuordWochStart,0)-1)))),AllZuordResId,$B77)))</f>
        <v>0</v>
      </c>
      <c r="CQ77" s="87" cm="1">
        <f t="array" aca="1" ref="CQ77" ca="1">IF($A77&lt;&gt;TXT_Zuord,"",IF(ISBLANK($B77),"Keine Res_Id",SUMIFS(INDIRECT(CONCATENATE(ADDRESS(ZuordFirstRow,(ZuordFirstTiColumnNr+MATCH(CQ$1,AllZuordWochStart,0)-1),,,"Zuordnung_Ressourcen"),":",ADDRESS(ZuordLastRow,(ZuordFirstTiColumnNr+MATCH(CQ$1,AllZuordWochStart,0)-1)))),AllZuordResId,$B77)))</f>
        <v>0</v>
      </c>
      <c r="CR77" s="87" cm="1">
        <f t="array" aca="1" ref="CR77" ca="1">IF($A77&lt;&gt;TXT_Zuord,"",IF(ISBLANK($B77),"Keine Res_Id",SUMIFS(INDIRECT(CONCATENATE(ADDRESS(ZuordFirstRow,(ZuordFirstTiColumnNr+MATCH(CR$1,AllZuordWochStart,0)-1),,,"Zuordnung_Ressourcen"),":",ADDRESS(ZuordLastRow,(ZuordFirstTiColumnNr+MATCH(CR$1,AllZuordWochStart,0)-1)))),AllZuordResId,$B77)))</f>
        <v>0</v>
      </c>
      <c r="CS77" s="87" cm="1">
        <f t="array" aca="1" ref="CS77" ca="1">IF($A77&lt;&gt;TXT_Zuord,"",IF(ISBLANK($B77),"Keine Res_Id",SUMIFS(INDIRECT(CONCATENATE(ADDRESS(ZuordFirstRow,(ZuordFirstTiColumnNr+MATCH(CS$1,AllZuordWochStart,0)-1),,,"Zuordnung_Ressourcen"),":",ADDRESS(ZuordLastRow,(ZuordFirstTiColumnNr+MATCH(CS$1,AllZuordWochStart,0)-1)))),AllZuordResId,$B77)))</f>
        <v>0</v>
      </c>
      <c r="CT77" s="87" cm="1">
        <f t="array" aca="1" ref="CT77" ca="1">IF($A77&lt;&gt;TXT_Zuord,"",IF(ISBLANK($B77),"Keine Res_Id",SUMIFS(INDIRECT(CONCATENATE(ADDRESS(ZuordFirstRow,(ZuordFirstTiColumnNr+MATCH(CT$1,AllZuordWochStart,0)-1),,,"Zuordnung_Ressourcen"),":",ADDRESS(ZuordLastRow,(ZuordFirstTiColumnNr+MATCH(CT$1,AllZuordWochStart,0)-1)))),AllZuordResId,$B77)))</f>
        <v>0</v>
      </c>
      <c r="CU77" s="87" cm="1">
        <f t="array" aca="1" ref="CU77" ca="1">IF($A77&lt;&gt;TXT_Zuord,"",IF(ISBLANK($B77),"Keine Res_Id",SUMIFS(INDIRECT(CONCATENATE(ADDRESS(ZuordFirstRow,(ZuordFirstTiColumnNr+MATCH(CU$1,AllZuordWochStart,0)-1),,,"Zuordnung_Ressourcen"),":",ADDRESS(ZuordLastRow,(ZuordFirstTiColumnNr+MATCH(CU$1,AllZuordWochStart,0)-1)))),AllZuordResId,$B77)))</f>
        <v>0</v>
      </c>
      <c r="CV77" s="87" cm="1">
        <f t="array" aca="1" ref="CV77" ca="1">IF($A77&lt;&gt;TXT_Zuord,"",IF(ISBLANK($B77),"Keine Res_Id",SUMIFS(INDIRECT(CONCATENATE(ADDRESS(ZuordFirstRow,(ZuordFirstTiColumnNr+MATCH(CV$1,AllZuordWochStart,0)-1),,,"Zuordnung_Ressourcen"),":",ADDRESS(ZuordLastRow,(ZuordFirstTiColumnNr+MATCH(CV$1,AllZuordWochStart,0)-1)))),AllZuordResId,$B77)))</f>
        <v>0</v>
      </c>
      <c r="CW77" s="87" cm="1">
        <f t="array" aca="1" ref="CW77" ca="1">IF($A77&lt;&gt;TXT_Zuord,"",IF(ISBLANK($B77),"Keine Res_Id",SUMIFS(INDIRECT(CONCATENATE(ADDRESS(ZuordFirstRow,(ZuordFirstTiColumnNr+MATCH(CW$1,AllZuordWochStart,0)-1),,,"Zuordnung_Ressourcen"),":",ADDRESS(ZuordLastRow,(ZuordFirstTiColumnNr+MATCH(CW$1,AllZuordWochStart,0)-1)))),AllZuordResId,$B77)))</f>
        <v>0</v>
      </c>
      <c r="CX77" s="87" cm="1">
        <f t="array" aca="1" ref="CX77" ca="1">IF($A77&lt;&gt;TXT_Zuord,"",IF(ISBLANK($B77),"Keine Res_Id",SUMIFS(INDIRECT(CONCATENATE(ADDRESS(ZuordFirstRow,(ZuordFirstTiColumnNr+MATCH(CX$1,AllZuordWochStart,0)-1),,,"Zuordnung_Ressourcen"),":",ADDRESS(ZuordLastRow,(ZuordFirstTiColumnNr+MATCH(CX$1,AllZuordWochStart,0)-1)))),AllZuordResId,$B77)))</f>
        <v>0</v>
      </c>
      <c r="CY77" s="87" cm="1">
        <f t="array" aca="1" ref="CY77" ca="1">IF($A77&lt;&gt;TXT_Zuord,"",IF(ISBLANK($B77),"Keine Res_Id",SUMIFS(INDIRECT(CONCATENATE(ADDRESS(ZuordFirstRow,(ZuordFirstTiColumnNr+MATCH(CY$1,AllZuordWochStart,0)-1),,,"Zuordnung_Ressourcen"),":",ADDRESS(ZuordLastRow,(ZuordFirstTiColumnNr+MATCH(CY$1,AllZuordWochStart,0)-1)))),AllZuordResId,$B77)))</f>
        <v>0</v>
      </c>
      <c r="CZ77" s="87" cm="1">
        <f t="array" aca="1" ref="CZ77" ca="1">IF($A77&lt;&gt;TXT_Zuord,"",IF(ISBLANK($B77),"Keine Res_Id",SUMIFS(INDIRECT(CONCATENATE(ADDRESS(ZuordFirstRow,(ZuordFirstTiColumnNr+MATCH(CZ$1,AllZuordWochStart,0)-1),,,"Zuordnung_Ressourcen"),":",ADDRESS(ZuordLastRow,(ZuordFirstTiColumnNr+MATCH(CZ$1,AllZuordWochStart,0)-1)))),AllZuordResId,$B77)))</f>
        <v>0</v>
      </c>
      <c r="DA77" s="87" cm="1">
        <f t="array" aca="1" ref="DA77" ca="1">IF($A77&lt;&gt;TXT_Zuord,"",IF(ISBLANK($B77),"Keine Res_Id",SUMIFS(INDIRECT(CONCATENATE(ADDRESS(ZuordFirstRow,(ZuordFirstTiColumnNr+MATCH(DA$1,AllZuordWochStart,0)-1),,,"Zuordnung_Ressourcen"),":",ADDRESS(ZuordLastRow,(ZuordFirstTiColumnNr+MATCH(DA$1,AllZuordWochStart,0)-1)))),AllZuordResId,$B77)))</f>
        <v>0</v>
      </c>
      <c r="DB77" s="87" cm="1">
        <f t="array" aca="1" ref="DB77" ca="1">IF($A77&lt;&gt;TXT_Zuord,"",IF(ISBLANK($B77),"Keine Res_Id",SUMIFS(INDIRECT(CONCATENATE(ADDRESS(ZuordFirstRow,(ZuordFirstTiColumnNr+MATCH(DB$1,AllZuordWochStart,0)-1),,,"Zuordnung_Ressourcen"),":",ADDRESS(ZuordLastRow,(ZuordFirstTiColumnNr+MATCH(DB$1,AllZuordWochStart,0)-1)))),AllZuordResId,$B77)))</f>
        <v>0</v>
      </c>
      <c r="DC77" s="87" cm="1">
        <f t="array" aca="1" ref="DC77" ca="1">IF($A77&lt;&gt;TXT_Zuord,"",IF(ISBLANK($B77),"Keine Res_Id",SUMIFS(INDIRECT(CONCATENATE(ADDRESS(ZuordFirstRow,(ZuordFirstTiColumnNr+MATCH(DC$1,AllZuordWochStart,0)-1),,,"Zuordnung_Ressourcen"),":",ADDRESS(ZuordLastRow,(ZuordFirstTiColumnNr+MATCH(DC$1,AllZuordWochStart,0)-1)))),AllZuordResId,$B77)))</f>
        <v>0</v>
      </c>
      <c r="DD77" s="87" cm="1">
        <f t="array" aca="1" ref="DD77" ca="1">IF($A77&lt;&gt;TXT_Zuord,"",IF(ISBLANK($B77),"Keine Res_Id",SUMIFS(INDIRECT(CONCATENATE(ADDRESS(ZuordFirstRow,(ZuordFirstTiColumnNr+MATCH(DD$1,AllZuordWochStart,0)-1),,,"Zuordnung_Ressourcen"),":",ADDRESS(ZuordLastRow,(ZuordFirstTiColumnNr+MATCH(DD$1,AllZuordWochStart,0)-1)))),AllZuordResId,$B77)))</f>
        <v>0</v>
      </c>
      <c r="DE77" s="87" cm="1">
        <f t="array" aca="1" ref="DE77" ca="1">IF($A77&lt;&gt;TXT_Zuord,"",IF(ISBLANK($B77),"Keine Res_Id",SUMIFS(INDIRECT(CONCATENATE(ADDRESS(ZuordFirstRow,(ZuordFirstTiColumnNr+MATCH(DE$1,AllZuordWochStart,0)-1),,,"Zuordnung_Ressourcen"),":",ADDRESS(ZuordLastRow,(ZuordFirstTiColumnNr+MATCH(DE$1,AllZuordWochStart,0)-1)))),AllZuordResId,$B77)))</f>
        <v>0</v>
      </c>
      <c r="DF77" s="87" cm="1">
        <f t="array" aca="1" ref="DF77" ca="1">IF($A77&lt;&gt;TXT_Zuord,"",IF(ISBLANK($B77),"Keine Res_Id",SUMIFS(INDIRECT(CONCATENATE(ADDRESS(ZuordFirstRow,(ZuordFirstTiColumnNr+MATCH(DF$1,AllZuordWochStart,0)-1),,,"Zuordnung_Ressourcen"),":",ADDRESS(ZuordLastRow,(ZuordFirstTiColumnNr+MATCH(DF$1,AllZuordWochStart,0)-1)))),AllZuordResId,$B77)))</f>
        <v>0</v>
      </c>
      <c r="DG77" s="87" cm="1">
        <f t="array" aca="1" ref="DG77" ca="1">IF($A77&lt;&gt;TXT_Zuord,"",IF(ISBLANK($B77),"Keine Res_Id",SUMIFS(INDIRECT(CONCATENATE(ADDRESS(ZuordFirstRow,(ZuordFirstTiColumnNr+MATCH(DG$1,AllZuordWochStart,0)-1),,,"Zuordnung_Ressourcen"),":",ADDRESS(ZuordLastRow,(ZuordFirstTiColumnNr+MATCH(DG$1,AllZuordWochStart,0)-1)))),AllZuordResId,$B77)))</f>
        <v>0</v>
      </c>
    </row>
    <row r="78" spans="1:111" s="23" customFormat="1" ht="16.5" x14ac:dyDescent="0.3">
      <c r="A78" s="74" t="s">
        <v>100</v>
      </c>
      <c r="B78" s="69"/>
      <c r="C78" s="65"/>
      <c r="D78" s="65"/>
      <c r="E78" s="65"/>
      <c r="F78" s="65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  <c r="CT78" s="69"/>
      <c r="CU78" s="69"/>
      <c r="CV78" s="69"/>
      <c r="CW78" s="69"/>
      <c r="CX78" s="69"/>
      <c r="CY78" s="69"/>
      <c r="CZ78" s="69"/>
      <c r="DA78" s="69"/>
      <c r="DB78" s="69"/>
      <c r="DC78" s="69"/>
      <c r="DD78" s="69"/>
      <c r="DE78" s="69"/>
      <c r="DF78" s="69"/>
      <c r="DG78" s="69"/>
    </row>
    <row r="79" spans="1:111" s="23" customFormat="1" ht="16.5" x14ac:dyDescent="0.3">
      <c r="A79" s="74" t="s">
        <v>101</v>
      </c>
      <c r="B79" s="87">
        <f>B78</f>
        <v>0</v>
      </c>
      <c r="C79" s="90">
        <f>C78</f>
        <v>0</v>
      </c>
      <c r="D79" s="90">
        <f>D78</f>
        <v>0</v>
      </c>
      <c r="E79" s="90">
        <f>E78</f>
        <v>0</v>
      </c>
      <c r="F79" s="90">
        <f>F78</f>
        <v>0</v>
      </c>
      <c r="G79" s="87" cm="1">
        <f t="array" aca="1" ref="G79" ca="1">IF($A79&lt;&gt;TXT_Zuord,"",IF(ISBLANK($B79),"Keine Res_Id",SUMIFS(INDIRECT(CONCATENATE(ADDRESS(ZuordFirstRow,(ZuordFirstTiColumnNr+MATCH(G$1,AllZuordWochStart,0)-1),,,"Zuordnung_Ressourcen"),":",ADDRESS(ZuordLastRow,(ZuordFirstTiColumnNr+MATCH(G$1,AllZuordWochStart,0)-1)))),AllZuordResId,$B79)))</f>
        <v>0</v>
      </c>
      <c r="H79" s="87" cm="1">
        <f t="array" aca="1" ref="H79" ca="1">IF($A79&lt;&gt;TXT_Zuord,"",IF(ISBLANK($B79),"Keine Res_Id",SUMIFS(INDIRECT(CONCATENATE(ADDRESS(ZuordFirstRow,(ZuordFirstTiColumnNr+MATCH(H$1,AllZuordWochStart,0)-1),,,"Zuordnung_Ressourcen"),":",ADDRESS(ZuordLastRow,(ZuordFirstTiColumnNr+MATCH(H$1,AllZuordWochStart,0)-1)))),AllZuordResId,$B79)))</f>
        <v>0</v>
      </c>
      <c r="I79" s="87" cm="1">
        <f t="array" aca="1" ref="I79" ca="1">IF($A79&lt;&gt;TXT_Zuord,"",IF(ISBLANK($B79),"Keine Res_Id",SUMIFS(INDIRECT(CONCATENATE(ADDRESS(ZuordFirstRow,(ZuordFirstTiColumnNr+MATCH(I$1,AllZuordWochStart,0)-1),,,"Zuordnung_Ressourcen"),":",ADDRESS(ZuordLastRow,(ZuordFirstTiColumnNr+MATCH(I$1,AllZuordWochStart,0)-1)))),AllZuordResId,$B79)))</f>
        <v>0</v>
      </c>
      <c r="J79" s="87" cm="1">
        <f t="array" aca="1" ref="J79" ca="1">IF($A79&lt;&gt;TXT_Zuord,"",IF(ISBLANK($B79),"Keine Res_Id",SUMIFS(INDIRECT(CONCATENATE(ADDRESS(ZuordFirstRow,(ZuordFirstTiColumnNr+MATCH(J$1,AllZuordWochStart,0)-1),,,"Zuordnung_Ressourcen"),":",ADDRESS(ZuordLastRow,(ZuordFirstTiColumnNr+MATCH(J$1,AllZuordWochStart,0)-1)))),AllZuordResId,$B79)))</f>
        <v>0</v>
      </c>
      <c r="K79" s="87" cm="1">
        <f t="array" aca="1" ref="K79" ca="1">IF($A79&lt;&gt;TXT_Zuord,"",IF(ISBLANK($B79),"Keine Res_Id",SUMIFS(INDIRECT(CONCATENATE(ADDRESS(ZuordFirstRow,(ZuordFirstTiColumnNr+MATCH(K$1,AllZuordWochStart,0)-1),,,"Zuordnung_Ressourcen"),":",ADDRESS(ZuordLastRow,(ZuordFirstTiColumnNr+MATCH(K$1,AllZuordWochStart,0)-1)))),AllZuordResId,$B79)))</f>
        <v>0</v>
      </c>
      <c r="L79" s="87" cm="1">
        <f t="array" aca="1" ref="L79" ca="1">IF($A79&lt;&gt;TXT_Zuord,"",IF(ISBLANK($B79),"Keine Res_Id",SUMIFS(INDIRECT(CONCATENATE(ADDRESS(ZuordFirstRow,(ZuordFirstTiColumnNr+MATCH(L$1,AllZuordWochStart,0)-1),,,"Zuordnung_Ressourcen"),":",ADDRESS(ZuordLastRow,(ZuordFirstTiColumnNr+MATCH(L$1,AllZuordWochStart,0)-1)))),AllZuordResId,$B79)))</f>
        <v>0</v>
      </c>
      <c r="M79" s="87" cm="1">
        <f t="array" aca="1" ref="M79" ca="1">IF($A79&lt;&gt;TXT_Zuord,"",IF(ISBLANK($B79),"Keine Res_Id",SUMIFS(INDIRECT(CONCATENATE(ADDRESS(ZuordFirstRow,(ZuordFirstTiColumnNr+MATCH(M$1,AllZuordWochStart,0)-1),,,"Zuordnung_Ressourcen"),":",ADDRESS(ZuordLastRow,(ZuordFirstTiColumnNr+MATCH(M$1,AllZuordWochStart,0)-1)))),AllZuordResId,$B79)))</f>
        <v>0</v>
      </c>
      <c r="N79" s="87" cm="1">
        <f t="array" aca="1" ref="N79" ca="1">IF($A79&lt;&gt;TXT_Zuord,"",IF(ISBLANK($B79),"Keine Res_Id",SUMIFS(INDIRECT(CONCATENATE(ADDRESS(ZuordFirstRow,(ZuordFirstTiColumnNr+MATCH(N$1,AllZuordWochStart,0)-1),,,"Zuordnung_Ressourcen"),":",ADDRESS(ZuordLastRow,(ZuordFirstTiColumnNr+MATCH(N$1,AllZuordWochStart,0)-1)))),AllZuordResId,$B79)))</f>
        <v>0</v>
      </c>
      <c r="O79" s="87" cm="1">
        <f t="array" aca="1" ref="O79" ca="1">IF($A79&lt;&gt;TXT_Zuord,"",IF(ISBLANK($B79),"Keine Res_Id",SUMIFS(INDIRECT(CONCATENATE(ADDRESS(ZuordFirstRow,(ZuordFirstTiColumnNr+MATCH(O$1,AllZuordWochStart,0)-1),,,"Zuordnung_Ressourcen"),":",ADDRESS(ZuordLastRow,(ZuordFirstTiColumnNr+MATCH(O$1,AllZuordWochStart,0)-1)))),AllZuordResId,$B79)))</f>
        <v>0</v>
      </c>
      <c r="P79" s="87" cm="1">
        <f t="array" aca="1" ref="P79" ca="1">IF($A79&lt;&gt;TXT_Zuord,"",IF(ISBLANK($B79),"Keine Res_Id",SUMIFS(INDIRECT(CONCATENATE(ADDRESS(ZuordFirstRow,(ZuordFirstTiColumnNr+MATCH(P$1,AllZuordWochStart,0)-1),,,"Zuordnung_Ressourcen"),":",ADDRESS(ZuordLastRow,(ZuordFirstTiColumnNr+MATCH(P$1,AllZuordWochStart,0)-1)))),AllZuordResId,$B79)))</f>
        <v>0</v>
      </c>
      <c r="Q79" s="87" cm="1">
        <f t="array" aca="1" ref="Q79" ca="1">IF($A79&lt;&gt;TXT_Zuord,"",IF(ISBLANK($B79),"Keine Res_Id",SUMIFS(INDIRECT(CONCATENATE(ADDRESS(ZuordFirstRow,(ZuordFirstTiColumnNr+MATCH(Q$1,AllZuordWochStart,0)-1),,,"Zuordnung_Ressourcen"),":",ADDRESS(ZuordLastRow,(ZuordFirstTiColumnNr+MATCH(Q$1,AllZuordWochStart,0)-1)))),AllZuordResId,$B79)))</f>
        <v>0</v>
      </c>
      <c r="R79" s="87" cm="1">
        <f t="array" aca="1" ref="R79" ca="1">IF($A79&lt;&gt;TXT_Zuord,"",IF(ISBLANK($B79),"Keine Res_Id",SUMIFS(INDIRECT(CONCATENATE(ADDRESS(ZuordFirstRow,(ZuordFirstTiColumnNr+MATCH(R$1,AllZuordWochStart,0)-1),,,"Zuordnung_Ressourcen"),":",ADDRESS(ZuordLastRow,(ZuordFirstTiColumnNr+MATCH(R$1,AllZuordWochStart,0)-1)))),AllZuordResId,$B79)))</f>
        <v>0</v>
      </c>
      <c r="S79" s="87" cm="1">
        <f t="array" aca="1" ref="S79" ca="1">IF($A79&lt;&gt;TXT_Zuord,"",IF(ISBLANK($B79),"Keine Res_Id",SUMIFS(INDIRECT(CONCATENATE(ADDRESS(ZuordFirstRow,(ZuordFirstTiColumnNr+MATCH(S$1,AllZuordWochStart,0)-1),,,"Zuordnung_Ressourcen"),":",ADDRESS(ZuordLastRow,(ZuordFirstTiColumnNr+MATCH(S$1,AllZuordWochStart,0)-1)))),AllZuordResId,$B79)))</f>
        <v>0</v>
      </c>
      <c r="T79" s="87" cm="1">
        <f t="array" aca="1" ref="T79" ca="1">IF($A79&lt;&gt;TXT_Zuord,"",IF(ISBLANK($B79),"Keine Res_Id",SUMIFS(INDIRECT(CONCATENATE(ADDRESS(ZuordFirstRow,(ZuordFirstTiColumnNr+MATCH(T$1,AllZuordWochStart,0)-1),,,"Zuordnung_Ressourcen"),":",ADDRESS(ZuordLastRow,(ZuordFirstTiColumnNr+MATCH(T$1,AllZuordWochStart,0)-1)))),AllZuordResId,$B79)))</f>
        <v>0</v>
      </c>
      <c r="U79" s="87" cm="1">
        <f t="array" aca="1" ref="U79" ca="1">IF($A79&lt;&gt;TXT_Zuord,"",IF(ISBLANK($B79),"Keine Res_Id",SUMIFS(INDIRECT(CONCATENATE(ADDRESS(ZuordFirstRow,(ZuordFirstTiColumnNr+MATCH(U$1,AllZuordWochStart,0)-1),,,"Zuordnung_Ressourcen"),":",ADDRESS(ZuordLastRow,(ZuordFirstTiColumnNr+MATCH(U$1,AllZuordWochStart,0)-1)))),AllZuordResId,$B79)))</f>
        <v>0</v>
      </c>
      <c r="V79" s="87" cm="1">
        <f t="array" aca="1" ref="V79" ca="1">IF($A79&lt;&gt;TXT_Zuord,"",IF(ISBLANK($B79),"Keine Res_Id",SUMIFS(INDIRECT(CONCATENATE(ADDRESS(ZuordFirstRow,(ZuordFirstTiColumnNr+MATCH(V$1,AllZuordWochStart,0)-1),,,"Zuordnung_Ressourcen"),":",ADDRESS(ZuordLastRow,(ZuordFirstTiColumnNr+MATCH(V$1,AllZuordWochStart,0)-1)))),AllZuordResId,$B79)))</f>
        <v>0</v>
      </c>
      <c r="W79" s="87" cm="1">
        <f t="array" aca="1" ref="W79" ca="1">IF($A79&lt;&gt;TXT_Zuord,"",IF(ISBLANK($B79),"Keine Res_Id",SUMIFS(INDIRECT(CONCATENATE(ADDRESS(ZuordFirstRow,(ZuordFirstTiColumnNr+MATCH(W$1,AllZuordWochStart,0)-1),,,"Zuordnung_Ressourcen"),":",ADDRESS(ZuordLastRow,(ZuordFirstTiColumnNr+MATCH(W$1,AllZuordWochStart,0)-1)))),AllZuordResId,$B79)))</f>
        <v>0</v>
      </c>
      <c r="X79" s="87" cm="1">
        <f t="array" aca="1" ref="X79" ca="1">IF($A79&lt;&gt;TXT_Zuord,"",IF(ISBLANK($B79),"Keine Res_Id",SUMIFS(INDIRECT(CONCATENATE(ADDRESS(ZuordFirstRow,(ZuordFirstTiColumnNr+MATCH(X$1,AllZuordWochStart,0)-1),,,"Zuordnung_Ressourcen"),":",ADDRESS(ZuordLastRow,(ZuordFirstTiColumnNr+MATCH(X$1,AllZuordWochStart,0)-1)))),AllZuordResId,$B79)))</f>
        <v>0</v>
      </c>
      <c r="Y79" s="87" cm="1">
        <f t="array" aca="1" ref="Y79" ca="1">IF($A79&lt;&gt;TXT_Zuord,"",IF(ISBLANK($B79),"Keine Res_Id",SUMIFS(INDIRECT(CONCATENATE(ADDRESS(ZuordFirstRow,(ZuordFirstTiColumnNr+MATCH(Y$1,AllZuordWochStart,0)-1),,,"Zuordnung_Ressourcen"),":",ADDRESS(ZuordLastRow,(ZuordFirstTiColumnNr+MATCH(Y$1,AllZuordWochStart,0)-1)))),AllZuordResId,$B79)))</f>
        <v>0</v>
      </c>
      <c r="Z79" s="87" cm="1">
        <f t="array" aca="1" ref="Z79" ca="1">IF($A79&lt;&gt;TXT_Zuord,"",IF(ISBLANK($B79),"Keine Res_Id",SUMIFS(INDIRECT(CONCATENATE(ADDRESS(ZuordFirstRow,(ZuordFirstTiColumnNr+MATCH(Z$1,AllZuordWochStart,0)-1),,,"Zuordnung_Ressourcen"),":",ADDRESS(ZuordLastRow,(ZuordFirstTiColumnNr+MATCH(Z$1,AllZuordWochStart,0)-1)))),AllZuordResId,$B79)))</f>
        <v>0</v>
      </c>
      <c r="AA79" s="87" cm="1">
        <f t="array" aca="1" ref="AA79" ca="1">IF($A79&lt;&gt;TXT_Zuord,"",IF(ISBLANK($B79),"Keine Res_Id",SUMIFS(INDIRECT(CONCATENATE(ADDRESS(ZuordFirstRow,(ZuordFirstTiColumnNr+MATCH(AA$1,AllZuordWochStart,0)-1),,,"Zuordnung_Ressourcen"),":",ADDRESS(ZuordLastRow,(ZuordFirstTiColumnNr+MATCH(AA$1,AllZuordWochStart,0)-1)))),AllZuordResId,$B79)))</f>
        <v>0</v>
      </c>
      <c r="AB79" s="87" cm="1">
        <f t="array" aca="1" ref="AB79" ca="1">IF($A79&lt;&gt;TXT_Zuord,"",IF(ISBLANK($B79),"Keine Res_Id",SUMIFS(INDIRECT(CONCATENATE(ADDRESS(ZuordFirstRow,(ZuordFirstTiColumnNr+MATCH(AB$1,AllZuordWochStart,0)-1),,,"Zuordnung_Ressourcen"),":",ADDRESS(ZuordLastRow,(ZuordFirstTiColumnNr+MATCH(AB$1,AllZuordWochStart,0)-1)))),AllZuordResId,$B79)))</f>
        <v>0</v>
      </c>
      <c r="AC79" s="87" cm="1">
        <f t="array" aca="1" ref="AC79" ca="1">IF($A79&lt;&gt;TXT_Zuord,"",IF(ISBLANK($B79),"Keine Res_Id",SUMIFS(INDIRECT(CONCATENATE(ADDRESS(ZuordFirstRow,(ZuordFirstTiColumnNr+MATCH(AC$1,AllZuordWochStart,0)-1),,,"Zuordnung_Ressourcen"),":",ADDRESS(ZuordLastRow,(ZuordFirstTiColumnNr+MATCH(AC$1,AllZuordWochStart,0)-1)))),AllZuordResId,$B79)))</f>
        <v>0</v>
      </c>
      <c r="AD79" s="87" cm="1">
        <f t="array" aca="1" ref="AD79" ca="1">IF($A79&lt;&gt;TXT_Zuord,"",IF(ISBLANK($B79),"Keine Res_Id",SUMIFS(INDIRECT(CONCATENATE(ADDRESS(ZuordFirstRow,(ZuordFirstTiColumnNr+MATCH(AD$1,AllZuordWochStart,0)-1),,,"Zuordnung_Ressourcen"),":",ADDRESS(ZuordLastRow,(ZuordFirstTiColumnNr+MATCH(AD$1,AllZuordWochStart,0)-1)))),AllZuordResId,$B79)))</f>
        <v>0</v>
      </c>
      <c r="AE79" s="87" cm="1">
        <f t="array" aca="1" ref="AE79" ca="1">IF($A79&lt;&gt;TXT_Zuord,"",IF(ISBLANK($B79),"Keine Res_Id",SUMIFS(INDIRECT(CONCATENATE(ADDRESS(ZuordFirstRow,(ZuordFirstTiColumnNr+MATCH(AE$1,AllZuordWochStart,0)-1),,,"Zuordnung_Ressourcen"),":",ADDRESS(ZuordLastRow,(ZuordFirstTiColumnNr+MATCH(AE$1,AllZuordWochStart,0)-1)))),AllZuordResId,$B79)))</f>
        <v>0</v>
      </c>
      <c r="AF79" s="87" cm="1">
        <f t="array" aca="1" ref="AF79" ca="1">IF($A79&lt;&gt;TXT_Zuord,"",IF(ISBLANK($B79),"Keine Res_Id",SUMIFS(INDIRECT(CONCATENATE(ADDRESS(ZuordFirstRow,(ZuordFirstTiColumnNr+MATCH(AF$1,AllZuordWochStart,0)-1),,,"Zuordnung_Ressourcen"),":",ADDRESS(ZuordLastRow,(ZuordFirstTiColumnNr+MATCH(AF$1,AllZuordWochStart,0)-1)))),AllZuordResId,$B79)))</f>
        <v>0</v>
      </c>
      <c r="AG79" s="87" cm="1">
        <f t="array" aca="1" ref="AG79" ca="1">IF($A79&lt;&gt;TXT_Zuord,"",IF(ISBLANK($B79),"Keine Res_Id",SUMIFS(INDIRECT(CONCATENATE(ADDRESS(ZuordFirstRow,(ZuordFirstTiColumnNr+MATCH(AG$1,AllZuordWochStart,0)-1),,,"Zuordnung_Ressourcen"),":",ADDRESS(ZuordLastRow,(ZuordFirstTiColumnNr+MATCH(AG$1,AllZuordWochStart,0)-1)))),AllZuordResId,$B79)))</f>
        <v>0</v>
      </c>
      <c r="AH79" s="87" cm="1">
        <f t="array" aca="1" ref="AH79" ca="1">IF($A79&lt;&gt;TXT_Zuord,"",IF(ISBLANK($B79),"Keine Res_Id",SUMIFS(INDIRECT(CONCATENATE(ADDRESS(ZuordFirstRow,(ZuordFirstTiColumnNr+MATCH(AH$1,AllZuordWochStart,0)-1),,,"Zuordnung_Ressourcen"),":",ADDRESS(ZuordLastRow,(ZuordFirstTiColumnNr+MATCH(AH$1,AllZuordWochStart,0)-1)))),AllZuordResId,$B79)))</f>
        <v>0</v>
      </c>
      <c r="AI79" s="87" cm="1">
        <f t="array" aca="1" ref="AI79" ca="1">IF($A79&lt;&gt;TXT_Zuord,"",IF(ISBLANK($B79),"Keine Res_Id",SUMIFS(INDIRECT(CONCATENATE(ADDRESS(ZuordFirstRow,(ZuordFirstTiColumnNr+MATCH(AI$1,AllZuordWochStart,0)-1),,,"Zuordnung_Ressourcen"),":",ADDRESS(ZuordLastRow,(ZuordFirstTiColumnNr+MATCH(AI$1,AllZuordWochStart,0)-1)))),AllZuordResId,$B79)))</f>
        <v>0</v>
      </c>
      <c r="AJ79" s="87" cm="1">
        <f t="array" aca="1" ref="AJ79" ca="1">IF($A79&lt;&gt;TXT_Zuord,"",IF(ISBLANK($B79),"Keine Res_Id",SUMIFS(INDIRECT(CONCATENATE(ADDRESS(ZuordFirstRow,(ZuordFirstTiColumnNr+MATCH(AJ$1,AllZuordWochStart,0)-1),,,"Zuordnung_Ressourcen"),":",ADDRESS(ZuordLastRow,(ZuordFirstTiColumnNr+MATCH(AJ$1,AllZuordWochStart,0)-1)))),AllZuordResId,$B79)))</f>
        <v>0</v>
      </c>
      <c r="AK79" s="87" cm="1">
        <f t="array" aca="1" ref="AK79" ca="1">IF($A79&lt;&gt;TXT_Zuord,"",IF(ISBLANK($B79),"Keine Res_Id",SUMIFS(INDIRECT(CONCATENATE(ADDRESS(ZuordFirstRow,(ZuordFirstTiColumnNr+MATCH(AK$1,AllZuordWochStart,0)-1),,,"Zuordnung_Ressourcen"),":",ADDRESS(ZuordLastRow,(ZuordFirstTiColumnNr+MATCH(AK$1,AllZuordWochStart,0)-1)))),AllZuordResId,$B79)))</f>
        <v>0</v>
      </c>
      <c r="AL79" s="87" cm="1">
        <f t="array" aca="1" ref="AL79" ca="1">IF($A79&lt;&gt;TXT_Zuord,"",IF(ISBLANK($B79),"Keine Res_Id",SUMIFS(INDIRECT(CONCATENATE(ADDRESS(ZuordFirstRow,(ZuordFirstTiColumnNr+MATCH(AL$1,AllZuordWochStart,0)-1),,,"Zuordnung_Ressourcen"),":",ADDRESS(ZuordLastRow,(ZuordFirstTiColumnNr+MATCH(AL$1,AllZuordWochStart,0)-1)))),AllZuordResId,$B79)))</f>
        <v>0</v>
      </c>
      <c r="AM79" s="87" cm="1">
        <f t="array" aca="1" ref="AM79" ca="1">IF($A79&lt;&gt;TXT_Zuord,"",IF(ISBLANK($B79),"Keine Res_Id",SUMIFS(INDIRECT(CONCATENATE(ADDRESS(ZuordFirstRow,(ZuordFirstTiColumnNr+MATCH(AM$1,AllZuordWochStart,0)-1),,,"Zuordnung_Ressourcen"),":",ADDRESS(ZuordLastRow,(ZuordFirstTiColumnNr+MATCH(AM$1,AllZuordWochStart,0)-1)))),AllZuordResId,$B79)))</f>
        <v>0</v>
      </c>
      <c r="AN79" s="87" cm="1">
        <f t="array" aca="1" ref="AN79" ca="1">IF($A79&lt;&gt;TXT_Zuord,"",IF(ISBLANK($B79),"Keine Res_Id",SUMIFS(INDIRECT(CONCATENATE(ADDRESS(ZuordFirstRow,(ZuordFirstTiColumnNr+MATCH(AN$1,AllZuordWochStart,0)-1),,,"Zuordnung_Ressourcen"),":",ADDRESS(ZuordLastRow,(ZuordFirstTiColumnNr+MATCH(AN$1,AllZuordWochStart,0)-1)))),AllZuordResId,$B79)))</f>
        <v>0</v>
      </c>
      <c r="AO79" s="87" cm="1">
        <f t="array" aca="1" ref="AO79" ca="1">IF($A79&lt;&gt;TXT_Zuord,"",IF(ISBLANK($B79),"Keine Res_Id",SUMIFS(INDIRECT(CONCATENATE(ADDRESS(ZuordFirstRow,(ZuordFirstTiColumnNr+MATCH(AO$1,AllZuordWochStart,0)-1),,,"Zuordnung_Ressourcen"),":",ADDRESS(ZuordLastRow,(ZuordFirstTiColumnNr+MATCH(AO$1,AllZuordWochStart,0)-1)))),AllZuordResId,$B79)))</f>
        <v>0</v>
      </c>
      <c r="AP79" s="87" cm="1">
        <f t="array" aca="1" ref="AP79" ca="1">IF($A79&lt;&gt;TXT_Zuord,"",IF(ISBLANK($B79),"Keine Res_Id",SUMIFS(INDIRECT(CONCATENATE(ADDRESS(ZuordFirstRow,(ZuordFirstTiColumnNr+MATCH(AP$1,AllZuordWochStart,0)-1),,,"Zuordnung_Ressourcen"),":",ADDRESS(ZuordLastRow,(ZuordFirstTiColumnNr+MATCH(AP$1,AllZuordWochStart,0)-1)))),AllZuordResId,$B79)))</f>
        <v>0</v>
      </c>
      <c r="AQ79" s="87" cm="1">
        <f t="array" aca="1" ref="AQ79" ca="1">IF($A79&lt;&gt;TXT_Zuord,"",IF(ISBLANK($B79),"Keine Res_Id",SUMIFS(INDIRECT(CONCATENATE(ADDRESS(ZuordFirstRow,(ZuordFirstTiColumnNr+MATCH(AQ$1,AllZuordWochStart,0)-1),,,"Zuordnung_Ressourcen"),":",ADDRESS(ZuordLastRow,(ZuordFirstTiColumnNr+MATCH(AQ$1,AllZuordWochStart,0)-1)))),AllZuordResId,$B79)))</f>
        <v>0</v>
      </c>
      <c r="AR79" s="87" cm="1">
        <f t="array" aca="1" ref="AR79" ca="1">IF($A79&lt;&gt;TXT_Zuord,"",IF(ISBLANK($B79),"Keine Res_Id",SUMIFS(INDIRECT(CONCATENATE(ADDRESS(ZuordFirstRow,(ZuordFirstTiColumnNr+MATCH(AR$1,AllZuordWochStart,0)-1),,,"Zuordnung_Ressourcen"),":",ADDRESS(ZuordLastRow,(ZuordFirstTiColumnNr+MATCH(AR$1,AllZuordWochStart,0)-1)))),AllZuordResId,$B79)))</f>
        <v>0</v>
      </c>
      <c r="AS79" s="87" cm="1">
        <f t="array" aca="1" ref="AS79" ca="1">IF($A79&lt;&gt;TXT_Zuord,"",IF(ISBLANK($B79),"Keine Res_Id",SUMIFS(INDIRECT(CONCATENATE(ADDRESS(ZuordFirstRow,(ZuordFirstTiColumnNr+MATCH(AS$1,AllZuordWochStart,0)-1),,,"Zuordnung_Ressourcen"),":",ADDRESS(ZuordLastRow,(ZuordFirstTiColumnNr+MATCH(AS$1,AllZuordWochStart,0)-1)))),AllZuordResId,$B79)))</f>
        <v>0</v>
      </c>
      <c r="AT79" s="87" cm="1">
        <f t="array" aca="1" ref="AT79" ca="1">IF($A79&lt;&gt;TXT_Zuord,"",IF(ISBLANK($B79),"Keine Res_Id",SUMIFS(INDIRECT(CONCATENATE(ADDRESS(ZuordFirstRow,(ZuordFirstTiColumnNr+MATCH(AT$1,AllZuordWochStart,0)-1),,,"Zuordnung_Ressourcen"),":",ADDRESS(ZuordLastRow,(ZuordFirstTiColumnNr+MATCH(AT$1,AllZuordWochStart,0)-1)))),AllZuordResId,$B79)))</f>
        <v>0</v>
      </c>
      <c r="AU79" s="87" cm="1">
        <f t="array" aca="1" ref="AU79" ca="1">IF($A79&lt;&gt;TXT_Zuord,"",IF(ISBLANK($B79),"Keine Res_Id",SUMIFS(INDIRECT(CONCATENATE(ADDRESS(ZuordFirstRow,(ZuordFirstTiColumnNr+MATCH(AU$1,AllZuordWochStart,0)-1),,,"Zuordnung_Ressourcen"),":",ADDRESS(ZuordLastRow,(ZuordFirstTiColumnNr+MATCH(AU$1,AllZuordWochStart,0)-1)))),AllZuordResId,$B79)))</f>
        <v>0</v>
      </c>
      <c r="AV79" s="87" cm="1">
        <f t="array" aca="1" ref="AV79" ca="1">IF($A79&lt;&gt;TXT_Zuord,"",IF(ISBLANK($B79),"Keine Res_Id",SUMIFS(INDIRECT(CONCATENATE(ADDRESS(ZuordFirstRow,(ZuordFirstTiColumnNr+MATCH(AV$1,AllZuordWochStart,0)-1),,,"Zuordnung_Ressourcen"),":",ADDRESS(ZuordLastRow,(ZuordFirstTiColumnNr+MATCH(AV$1,AllZuordWochStart,0)-1)))),AllZuordResId,$B79)))</f>
        <v>0</v>
      </c>
      <c r="AW79" s="87" cm="1">
        <f t="array" aca="1" ref="AW79" ca="1">IF($A79&lt;&gt;TXT_Zuord,"",IF(ISBLANK($B79),"Keine Res_Id",SUMIFS(INDIRECT(CONCATENATE(ADDRESS(ZuordFirstRow,(ZuordFirstTiColumnNr+MATCH(AW$1,AllZuordWochStart,0)-1),,,"Zuordnung_Ressourcen"),":",ADDRESS(ZuordLastRow,(ZuordFirstTiColumnNr+MATCH(AW$1,AllZuordWochStart,0)-1)))),AllZuordResId,$B79)))</f>
        <v>0</v>
      </c>
      <c r="AX79" s="87" cm="1">
        <f t="array" aca="1" ref="AX79" ca="1">IF($A79&lt;&gt;TXT_Zuord,"",IF(ISBLANK($B79),"Keine Res_Id",SUMIFS(INDIRECT(CONCATENATE(ADDRESS(ZuordFirstRow,(ZuordFirstTiColumnNr+MATCH(AX$1,AllZuordWochStart,0)-1),,,"Zuordnung_Ressourcen"),":",ADDRESS(ZuordLastRow,(ZuordFirstTiColumnNr+MATCH(AX$1,AllZuordWochStart,0)-1)))),AllZuordResId,$B79)))</f>
        <v>0</v>
      </c>
      <c r="AY79" s="87" cm="1">
        <f t="array" aca="1" ref="AY79" ca="1">IF($A79&lt;&gt;TXT_Zuord,"",IF(ISBLANK($B79),"Keine Res_Id",SUMIFS(INDIRECT(CONCATENATE(ADDRESS(ZuordFirstRow,(ZuordFirstTiColumnNr+MATCH(AY$1,AllZuordWochStart,0)-1),,,"Zuordnung_Ressourcen"),":",ADDRESS(ZuordLastRow,(ZuordFirstTiColumnNr+MATCH(AY$1,AllZuordWochStart,0)-1)))),AllZuordResId,$B79)))</f>
        <v>0</v>
      </c>
      <c r="AZ79" s="87" cm="1">
        <f t="array" aca="1" ref="AZ79" ca="1">IF($A79&lt;&gt;TXT_Zuord,"",IF(ISBLANK($B79),"Keine Res_Id",SUMIFS(INDIRECT(CONCATENATE(ADDRESS(ZuordFirstRow,(ZuordFirstTiColumnNr+MATCH(AZ$1,AllZuordWochStart,0)-1),,,"Zuordnung_Ressourcen"),":",ADDRESS(ZuordLastRow,(ZuordFirstTiColumnNr+MATCH(AZ$1,AllZuordWochStart,0)-1)))),AllZuordResId,$B79)))</f>
        <v>0</v>
      </c>
      <c r="BA79" s="87" cm="1">
        <f t="array" aca="1" ref="BA79" ca="1">IF($A79&lt;&gt;TXT_Zuord,"",IF(ISBLANK($B79),"Keine Res_Id",SUMIFS(INDIRECT(CONCATENATE(ADDRESS(ZuordFirstRow,(ZuordFirstTiColumnNr+MATCH(BA$1,AllZuordWochStart,0)-1),,,"Zuordnung_Ressourcen"),":",ADDRESS(ZuordLastRow,(ZuordFirstTiColumnNr+MATCH(BA$1,AllZuordWochStart,0)-1)))),AllZuordResId,$B79)))</f>
        <v>0</v>
      </c>
      <c r="BB79" s="87" cm="1">
        <f t="array" aca="1" ref="BB79" ca="1">IF($A79&lt;&gt;TXT_Zuord,"",IF(ISBLANK($B79),"Keine Res_Id",SUMIFS(INDIRECT(CONCATENATE(ADDRESS(ZuordFirstRow,(ZuordFirstTiColumnNr+MATCH(BB$1,AllZuordWochStart,0)-1),,,"Zuordnung_Ressourcen"),":",ADDRESS(ZuordLastRow,(ZuordFirstTiColumnNr+MATCH(BB$1,AllZuordWochStart,0)-1)))),AllZuordResId,$B79)))</f>
        <v>0</v>
      </c>
      <c r="BC79" s="87" cm="1">
        <f t="array" aca="1" ref="BC79" ca="1">IF($A79&lt;&gt;TXT_Zuord,"",IF(ISBLANK($B79),"Keine Res_Id",SUMIFS(INDIRECT(CONCATENATE(ADDRESS(ZuordFirstRow,(ZuordFirstTiColumnNr+MATCH(BC$1,AllZuordWochStart,0)-1),,,"Zuordnung_Ressourcen"),":",ADDRESS(ZuordLastRow,(ZuordFirstTiColumnNr+MATCH(BC$1,AllZuordWochStart,0)-1)))),AllZuordResId,$B79)))</f>
        <v>0</v>
      </c>
      <c r="BD79" s="87" cm="1">
        <f t="array" aca="1" ref="BD79" ca="1">IF($A79&lt;&gt;TXT_Zuord,"",IF(ISBLANK($B79),"Keine Res_Id",SUMIFS(INDIRECT(CONCATENATE(ADDRESS(ZuordFirstRow,(ZuordFirstTiColumnNr+MATCH(BD$1,AllZuordWochStart,0)-1),,,"Zuordnung_Ressourcen"),":",ADDRESS(ZuordLastRow,(ZuordFirstTiColumnNr+MATCH(BD$1,AllZuordWochStart,0)-1)))),AllZuordResId,$B79)))</f>
        <v>0</v>
      </c>
      <c r="BE79" s="87" cm="1">
        <f t="array" aca="1" ref="BE79" ca="1">IF($A79&lt;&gt;TXT_Zuord,"",IF(ISBLANK($B79),"Keine Res_Id",SUMIFS(INDIRECT(CONCATENATE(ADDRESS(ZuordFirstRow,(ZuordFirstTiColumnNr+MATCH(BE$1,AllZuordWochStart,0)-1),,,"Zuordnung_Ressourcen"),":",ADDRESS(ZuordLastRow,(ZuordFirstTiColumnNr+MATCH(BE$1,AllZuordWochStart,0)-1)))),AllZuordResId,$B79)))</f>
        <v>0</v>
      </c>
      <c r="BF79" s="87" cm="1">
        <f t="array" aca="1" ref="BF79" ca="1">IF($A79&lt;&gt;TXT_Zuord,"",IF(ISBLANK($B79),"Keine Res_Id",SUMIFS(INDIRECT(CONCATENATE(ADDRESS(ZuordFirstRow,(ZuordFirstTiColumnNr+MATCH(BF$1,AllZuordWochStart,0)-1),,,"Zuordnung_Ressourcen"),":",ADDRESS(ZuordLastRow,(ZuordFirstTiColumnNr+MATCH(BF$1,AllZuordWochStart,0)-1)))),AllZuordResId,$B79)))</f>
        <v>0</v>
      </c>
      <c r="BG79" s="87" cm="1">
        <f t="array" aca="1" ref="BG79" ca="1">IF($A79&lt;&gt;TXT_Zuord,"",IF(ISBLANK($B79),"Keine Res_Id",SUMIFS(INDIRECT(CONCATENATE(ADDRESS(ZuordFirstRow,(ZuordFirstTiColumnNr+MATCH(BG$1,AllZuordWochStart,0)-1),,,"Zuordnung_Ressourcen"),":",ADDRESS(ZuordLastRow,(ZuordFirstTiColumnNr+MATCH(BG$1,AllZuordWochStart,0)-1)))),AllZuordResId,$B79)))</f>
        <v>0</v>
      </c>
      <c r="BH79" s="87" cm="1">
        <f t="array" aca="1" ref="BH79" ca="1">IF($A79&lt;&gt;TXT_Zuord,"",IF(ISBLANK($B79),"Keine Res_Id",SUMIFS(INDIRECT(CONCATENATE(ADDRESS(ZuordFirstRow,(ZuordFirstTiColumnNr+MATCH(BH$1,AllZuordWochStart,0)-1),,,"Zuordnung_Ressourcen"),":",ADDRESS(ZuordLastRow,(ZuordFirstTiColumnNr+MATCH(BH$1,AllZuordWochStart,0)-1)))),AllZuordResId,$B79)))</f>
        <v>0</v>
      </c>
      <c r="BI79" s="87" cm="1">
        <f t="array" aca="1" ref="BI79" ca="1">IF($A79&lt;&gt;TXT_Zuord,"",IF(ISBLANK($B79),"Keine Res_Id",SUMIFS(INDIRECT(CONCATENATE(ADDRESS(ZuordFirstRow,(ZuordFirstTiColumnNr+MATCH(BI$1,AllZuordWochStart,0)-1),,,"Zuordnung_Ressourcen"),":",ADDRESS(ZuordLastRow,(ZuordFirstTiColumnNr+MATCH(BI$1,AllZuordWochStart,0)-1)))),AllZuordResId,$B79)))</f>
        <v>0</v>
      </c>
      <c r="BJ79" s="87" cm="1">
        <f t="array" aca="1" ref="BJ79" ca="1">IF($A79&lt;&gt;TXT_Zuord,"",IF(ISBLANK($B79),"Keine Res_Id",SUMIFS(INDIRECT(CONCATENATE(ADDRESS(ZuordFirstRow,(ZuordFirstTiColumnNr+MATCH(BJ$1,AllZuordWochStart,0)-1),,,"Zuordnung_Ressourcen"),":",ADDRESS(ZuordLastRow,(ZuordFirstTiColumnNr+MATCH(BJ$1,AllZuordWochStart,0)-1)))),AllZuordResId,$B79)))</f>
        <v>0</v>
      </c>
      <c r="BK79" s="87" cm="1">
        <f t="array" aca="1" ref="BK79" ca="1">IF($A79&lt;&gt;TXT_Zuord,"",IF(ISBLANK($B79),"Keine Res_Id",SUMIFS(INDIRECT(CONCATENATE(ADDRESS(ZuordFirstRow,(ZuordFirstTiColumnNr+MATCH(BK$1,AllZuordWochStart,0)-1),,,"Zuordnung_Ressourcen"),":",ADDRESS(ZuordLastRow,(ZuordFirstTiColumnNr+MATCH(BK$1,AllZuordWochStart,0)-1)))),AllZuordResId,$B79)))</f>
        <v>0</v>
      </c>
      <c r="BL79" s="87" cm="1">
        <f t="array" aca="1" ref="BL79" ca="1">IF($A79&lt;&gt;TXT_Zuord,"",IF(ISBLANK($B79),"Keine Res_Id",SUMIFS(INDIRECT(CONCATENATE(ADDRESS(ZuordFirstRow,(ZuordFirstTiColumnNr+MATCH(BL$1,AllZuordWochStart,0)-1),,,"Zuordnung_Ressourcen"),":",ADDRESS(ZuordLastRow,(ZuordFirstTiColumnNr+MATCH(BL$1,AllZuordWochStart,0)-1)))),AllZuordResId,$B79)))</f>
        <v>0</v>
      </c>
      <c r="BM79" s="87" cm="1">
        <f t="array" aca="1" ref="BM79" ca="1">IF($A79&lt;&gt;TXT_Zuord,"",IF(ISBLANK($B79),"Keine Res_Id",SUMIFS(INDIRECT(CONCATENATE(ADDRESS(ZuordFirstRow,(ZuordFirstTiColumnNr+MATCH(BM$1,AllZuordWochStart,0)-1),,,"Zuordnung_Ressourcen"),":",ADDRESS(ZuordLastRow,(ZuordFirstTiColumnNr+MATCH(BM$1,AllZuordWochStart,0)-1)))),AllZuordResId,$B79)))</f>
        <v>0</v>
      </c>
      <c r="BN79" s="87" cm="1">
        <f t="array" aca="1" ref="BN79" ca="1">IF($A79&lt;&gt;TXT_Zuord,"",IF(ISBLANK($B79),"Keine Res_Id",SUMIFS(INDIRECT(CONCATENATE(ADDRESS(ZuordFirstRow,(ZuordFirstTiColumnNr+MATCH(BN$1,AllZuordWochStart,0)-1),,,"Zuordnung_Ressourcen"),":",ADDRESS(ZuordLastRow,(ZuordFirstTiColumnNr+MATCH(BN$1,AllZuordWochStart,0)-1)))),AllZuordResId,$B79)))</f>
        <v>0</v>
      </c>
      <c r="BO79" s="87" cm="1">
        <f t="array" aca="1" ref="BO79" ca="1">IF($A79&lt;&gt;TXT_Zuord,"",IF(ISBLANK($B79),"Keine Res_Id",SUMIFS(INDIRECT(CONCATENATE(ADDRESS(ZuordFirstRow,(ZuordFirstTiColumnNr+MATCH(BO$1,AllZuordWochStart,0)-1),,,"Zuordnung_Ressourcen"),":",ADDRESS(ZuordLastRow,(ZuordFirstTiColumnNr+MATCH(BO$1,AllZuordWochStart,0)-1)))),AllZuordResId,$B79)))</f>
        <v>0</v>
      </c>
      <c r="BP79" s="87" cm="1">
        <f t="array" aca="1" ref="BP79" ca="1">IF($A79&lt;&gt;TXT_Zuord,"",IF(ISBLANK($B79),"Keine Res_Id",SUMIFS(INDIRECT(CONCATENATE(ADDRESS(ZuordFirstRow,(ZuordFirstTiColumnNr+MATCH(BP$1,AllZuordWochStart,0)-1),,,"Zuordnung_Ressourcen"),":",ADDRESS(ZuordLastRow,(ZuordFirstTiColumnNr+MATCH(BP$1,AllZuordWochStart,0)-1)))),AllZuordResId,$B79)))</f>
        <v>0</v>
      </c>
      <c r="BQ79" s="87" cm="1">
        <f t="array" aca="1" ref="BQ79" ca="1">IF($A79&lt;&gt;TXT_Zuord,"",IF(ISBLANK($B79),"Keine Res_Id",SUMIFS(INDIRECT(CONCATENATE(ADDRESS(ZuordFirstRow,(ZuordFirstTiColumnNr+MATCH(BQ$1,AllZuordWochStart,0)-1),,,"Zuordnung_Ressourcen"),":",ADDRESS(ZuordLastRow,(ZuordFirstTiColumnNr+MATCH(BQ$1,AllZuordWochStart,0)-1)))),AllZuordResId,$B79)))</f>
        <v>0</v>
      </c>
      <c r="BR79" s="87" cm="1">
        <f t="array" aca="1" ref="BR79" ca="1">IF($A79&lt;&gt;TXT_Zuord,"",IF(ISBLANK($B79),"Keine Res_Id",SUMIFS(INDIRECT(CONCATENATE(ADDRESS(ZuordFirstRow,(ZuordFirstTiColumnNr+MATCH(BR$1,AllZuordWochStart,0)-1),,,"Zuordnung_Ressourcen"),":",ADDRESS(ZuordLastRow,(ZuordFirstTiColumnNr+MATCH(BR$1,AllZuordWochStart,0)-1)))),AllZuordResId,$B79)))</f>
        <v>0</v>
      </c>
      <c r="BS79" s="87" cm="1">
        <f t="array" aca="1" ref="BS79" ca="1">IF($A79&lt;&gt;TXT_Zuord,"",IF(ISBLANK($B79),"Keine Res_Id",SUMIFS(INDIRECT(CONCATENATE(ADDRESS(ZuordFirstRow,(ZuordFirstTiColumnNr+MATCH(BS$1,AllZuordWochStart,0)-1),,,"Zuordnung_Ressourcen"),":",ADDRESS(ZuordLastRow,(ZuordFirstTiColumnNr+MATCH(BS$1,AllZuordWochStart,0)-1)))),AllZuordResId,$B79)))</f>
        <v>0</v>
      </c>
      <c r="BT79" s="87" cm="1">
        <f t="array" aca="1" ref="BT79" ca="1">IF($A79&lt;&gt;TXT_Zuord,"",IF(ISBLANK($B79),"Keine Res_Id",SUMIFS(INDIRECT(CONCATENATE(ADDRESS(ZuordFirstRow,(ZuordFirstTiColumnNr+MATCH(BT$1,AllZuordWochStart,0)-1),,,"Zuordnung_Ressourcen"),":",ADDRESS(ZuordLastRow,(ZuordFirstTiColumnNr+MATCH(BT$1,AllZuordWochStart,0)-1)))),AllZuordResId,$B79)))</f>
        <v>0</v>
      </c>
      <c r="BU79" s="87" cm="1">
        <f t="array" aca="1" ref="BU79" ca="1">IF($A79&lt;&gt;TXT_Zuord,"",IF(ISBLANK($B79),"Keine Res_Id",SUMIFS(INDIRECT(CONCATENATE(ADDRESS(ZuordFirstRow,(ZuordFirstTiColumnNr+MATCH(BU$1,AllZuordWochStart,0)-1),,,"Zuordnung_Ressourcen"),":",ADDRESS(ZuordLastRow,(ZuordFirstTiColumnNr+MATCH(BU$1,AllZuordWochStart,0)-1)))),AllZuordResId,$B79)))</f>
        <v>0</v>
      </c>
      <c r="BV79" s="87" cm="1">
        <f t="array" aca="1" ref="BV79" ca="1">IF($A79&lt;&gt;TXT_Zuord,"",IF(ISBLANK($B79),"Keine Res_Id",SUMIFS(INDIRECT(CONCATENATE(ADDRESS(ZuordFirstRow,(ZuordFirstTiColumnNr+MATCH(BV$1,AllZuordWochStart,0)-1),,,"Zuordnung_Ressourcen"),":",ADDRESS(ZuordLastRow,(ZuordFirstTiColumnNr+MATCH(BV$1,AllZuordWochStart,0)-1)))),AllZuordResId,$B79)))</f>
        <v>0</v>
      </c>
      <c r="BW79" s="87" cm="1">
        <f t="array" aca="1" ref="BW79" ca="1">IF($A79&lt;&gt;TXT_Zuord,"",IF(ISBLANK($B79),"Keine Res_Id",SUMIFS(INDIRECT(CONCATENATE(ADDRESS(ZuordFirstRow,(ZuordFirstTiColumnNr+MATCH(BW$1,AllZuordWochStart,0)-1),,,"Zuordnung_Ressourcen"),":",ADDRESS(ZuordLastRow,(ZuordFirstTiColumnNr+MATCH(BW$1,AllZuordWochStart,0)-1)))),AllZuordResId,$B79)))</f>
        <v>0</v>
      </c>
      <c r="BX79" s="87" cm="1">
        <f t="array" aca="1" ref="BX79" ca="1">IF($A79&lt;&gt;TXT_Zuord,"",IF(ISBLANK($B79),"Keine Res_Id",SUMIFS(INDIRECT(CONCATENATE(ADDRESS(ZuordFirstRow,(ZuordFirstTiColumnNr+MATCH(BX$1,AllZuordWochStart,0)-1),,,"Zuordnung_Ressourcen"),":",ADDRESS(ZuordLastRow,(ZuordFirstTiColumnNr+MATCH(BX$1,AllZuordWochStart,0)-1)))),AllZuordResId,$B79)))</f>
        <v>0</v>
      </c>
      <c r="BY79" s="87" cm="1">
        <f t="array" aca="1" ref="BY79" ca="1">IF($A79&lt;&gt;TXT_Zuord,"",IF(ISBLANK($B79),"Keine Res_Id",SUMIFS(INDIRECT(CONCATENATE(ADDRESS(ZuordFirstRow,(ZuordFirstTiColumnNr+MATCH(BY$1,AllZuordWochStart,0)-1),,,"Zuordnung_Ressourcen"),":",ADDRESS(ZuordLastRow,(ZuordFirstTiColumnNr+MATCH(BY$1,AllZuordWochStart,0)-1)))),AllZuordResId,$B79)))</f>
        <v>0</v>
      </c>
      <c r="BZ79" s="87" cm="1">
        <f t="array" aca="1" ref="BZ79" ca="1">IF($A79&lt;&gt;TXT_Zuord,"",IF(ISBLANK($B79),"Keine Res_Id",SUMIFS(INDIRECT(CONCATENATE(ADDRESS(ZuordFirstRow,(ZuordFirstTiColumnNr+MATCH(BZ$1,AllZuordWochStart,0)-1),,,"Zuordnung_Ressourcen"),":",ADDRESS(ZuordLastRow,(ZuordFirstTiColumnNr+MATCH(BZ$1,AllZuordWochStart,0)-1)))),AllZuordResId,$B79)))</f>
        <v>0</v>
      </c>
      <c r="CA79" s="87" cm="1">
        <f t="array" aca="1" ref="CA79" ca="1">IF($A79&lt;&gt;TXT_Zuord,"",IF(ISBLANK($B79),"Keine Res_Id",SUMIFS(INDIRECT(CONCATENATE(ADDRESS(ZuordFirstRow,(ZuordFirstTiColumnNr+MATCH(CA$1,AllZuordWochStart,0)-1),,,"Zuordnung_Ressourcen"),":",ADDRESS(ZuordLastRow,(ZuordFirstTiColumnNr+MATCH(CA$1,AllZuordWochStart,0)-1)))),AllZuordResId,$B79)))</f>
        <v>0</v>
      </c>
      <c r="CB79" s="87" cm="1">
        <f t="array" aca="1" ref="CB79" ca="1">IF($A79&lt;&gt;TXT_Zuord,"",IF(ISBLANK($B79),"Keine Res_Id",SUMIFS(INDIRECT(CONCATENATE(ADDRESS(ZuordFirstRow,(ZuordFirstTiColumnNr+MATCH(CB$1,AllZuordWochStart,0)-1),,,"Zuordnung_Ressourcen"),":",ADDRESS(ZuordLastRow,(ZuordFirstTiColumnNr+MATCH(CB$1,AllZuordWochStart,0)-1)))),AllZuordResId,$B79)))</f>
        <v>0</v>
      </c>
      <c r="CC79" s="87" cm="1">
        <f t="array" aca="1" ref="CC79" ca="1">IF($A79&lt;&gt;TXT_Zuord,"",IF(ISBLANK($B79),"Keine Res_Id",SUMIFS(INDIRECT(CONCATENATE(ADDRESS(ZuordFirstRow,(ZuordFirstTiColumnNr+MATCH(CC$1,AllZuordWochStart,0)-1),,,"Zuordnung_Ressourcen"),":",ADDRESS(ZuordLastRow,(ZuordFirstTiColumnNr+MATCH(CC$1,AllZuordWochStart,0)-1)))),AllZuordResId,$B79)))</f>
        <v>0</v>
      </c>
      <c r="CD79" s="87" cm="1">
        <f t="array" aca="1" ref="CD79" ca="1">IF($A79&lt;&gt;TXT_Zuord,"",IF(ISBLANK($B79),"Keine Res_Id",SUMIFS(INDIRECT(CONCATENATE(ADDRESS(ZuordFirstRow,(ZuordFirstTiColumnNr+MATCH(CD$1,AllZuordWochStart,0)-1),,,"Zuordnung_Ressourcen"),":",ADDRESS(ZuordLastRow,(ZuordFirstTiColumnNr+MATCH(CD$1,AllZuordWochStart,0)-1)))),AllZuordResId,$B79)))</f>
        <v>0</v>
      </c>
      <c r="CE79" s="87" cm="1">
        <f t="array" aca="1" ref="CE79" ca="1">IF($A79&lt;&gt;TXT_Zuord,"",IF(ISBLANK($B79),"Keine Res_Id",SUMIFS(INDIRECT(CONCATENATE(ADDRESS(ZuordFirstRow,(ZuordFirstTiColumnNr+MATCH(CE$1,AllZuordWochStart,0)-1),,,"Zuordnung_Ressourcen"),":",ADDRESS(ZuordLastRow,(ZuordFirstTiColumnNr+MATCH(CE$1,AllZuordWochStart,0)-1)))),AllZuordResId,$B79)))</f>
        <v>0</v>
      </c>
      <c r="CF79" s="87" cm="1">
        <f t="array" aca="1" ref="CF79" ca="1">IF($A79&lt;&gt;TXT_Zuord,"",IF(ISBLANK($B79),"Keine Res_Id",SUMIFS(INDIRECT(CONCATENATE(ADDRESS(ZuordFirstRow,(ZuordFirstTiColumnNr+MATCH(CF$1,AllZuordWochStart,0)-1),,,"Zuordnung_Ressourcen"),":",ADDRESS(ZuordLastRow,(ZuordFirstTiColumnNr+MATCH(CF$1,AllZuordWochStart,0)-1)))),AllZuordResId,$B79)))</f>
        <v>0</v>
      </c>
      <c r="CG79" s="87" cm="1">
        <f t="array" aca="1" ref="CG79" ca="1">IF($A79&lt;&gt;TXT_Zuord,"",IF(ISBLANK($B79),"Keine Res_Id",SUMIFS(INDIRECT(CONCATENATE(ADDRESS(ZuordFirstRow,(ZuordFirstTiColumnNr+MATCH(CG$1,AllZuordWochStart,0)-1),,,"Zuordnung_Ressourcen"),":",ADDRESS(ZuordLastRow,(ZuordFirstTiColumnNr+MATCH(CG$1,AllZuordWochStart,0)-1)))),AllZuordResId,$B79)))</f>
        <v>0</v>
      </c>
      <c r="CH79" s="87" cm="1">
        <f t="array" aca="1" ref="CH79" ca="1">IF($A79&lt;&gt;TXT_Zuord,"",IF(ISBLANK($B79),"Keine Res_Id",SUMIFS(INDIRECT(CONCATENATE(ADDRESS(ZuordFirstRow,(ZuordFirstTiColumnNr+MATCH(CH$1,AllZuordWochStart,0)-1),,,"Zuordnung_Ressourcen"),":",ADDRESS(ZuordLastRow,(ZuordFirstTiColumnNr+MATCH(CH$1,AllZuordWochStart,0)-1)))),AllZuordResId,$B79)))</f>
        <v>0</v>
      </c>
      <c r="CI79" s="87" cm="1">
        <f t="array" aca="1" ref="CI79" ca="1">IF($A79&lt;&gt;TXT_Zuord,"",IF(ISBLANK($B79),"Keine Res_Id",SUMIFS(INDIRECT(CONCATENATE(ADDRESS(ZuordFirstRow,(ZuordFirstTiColumnNr+MATCH(CI$1,AllZuordWochStart,0)-1),,,"Zuordnung_Ressourcen"),":",ADDRESS(ZuordLastRow,(ZuordFirstTiColumnNr+MATCH(CI$1,AllZuordWochStart,0)-1)))),AllZuordResId,$B79)))</f>
        <v>0</v>
      </c>
      <c r="CJ79" s="87" cm="1">
        <f t="array" aca="1" ref="CJ79" ca="1">IF($A79&lt;&gt;TXT_Zuord,"",IF(ISBLANK($B79),"Keine Res_Id",SUMIFS(INDIRECT(CONCATENATE(ADDRESS(ZuordFirstRow,(ZuordFirstTiColumnNr+MATCH(CJ$1,AllZuordWochStart,0)-1),,,"Zuordnung_Ressourcen"),":",ADDRESS(ZuordLastRow,(ZuordFirstTiColumnNr+MATCH(CJ$1,AllZuordWochStart,0)-1)))),AllZuordResId,$B79)))</f>
        <v>0</v>
      </c>
      <c r="CK79" s="87" cm="1">
        <f t="array" aca="1" ref="CK79" ca="1">IF($A79&lt;&gt;TXT_Zuord,"",IF(ISBLANK($B79),"Keine Res_Id",SUMIFS(INDIRECT(CONCATENATE(ADDRESS(ZuordFirstRow,(ZuordFirstTiColumnNr+MATCH(CK$1,AllZuordWochStart,0)-1),,,"Zuordnung_Ressourcen"),":",ADDRESS(ZuordLastRow,(ZuordFirstTiColumnNr+MATCH(CK$1,AllZuordWochStart,0)-1)))),AllZuordResId,$B79)))</f>
        <v>0</v>
      </c>
      <c r="CL79" s="87" cm="1">
        <f t="array" aca="1" ref="CL79" ca="1">IF($A79&lt;&gt;TXT_Zuord,"",IF(ISBLANK($B79),"Keine Res_Id",SUMIFS(INDIRECT(CONCATENATE(ADDRESS(ZuordFirstRow,(ZuordFirstTiColumnNr+MATCH(CL$1,AllZuordWochStart,0)-1),,,"Zuordnung_Ressourcen"),":",ADDRESS(ZuordLastRow,(ZuordFirstTiColumnNr+MATCH(CL$1,AllZuordWochStart,0)-1)))),AllZuordResId,$B79)))</f>
        <v>0</v>
      </c>
      <c r="CM79" s="87" cm="1">
        <f t="array" aca="1" ref="CM79" ca="1">IF($A79&lt;&gt;TXT_Zuord,"",IF(ISBLANK($B79),"Keine Res_Id",SUMIFS(INDIRECT(CONCATENATE(ADDRESS(ZuordFirstRow,(ZuordFirstTiColumnNr+MATCH(CM$1,AllZuordWochStart,0)-1),,,"Zuordnung_Ressourcen"),":",ADDRESS(ZuordLastRow,(ZuordFirstTiColumnNr+MATCH(CM$1,AllZuordWochStart,0)-1)))),AllZuordResId,$B79)))</f>
        <v>0</v>
      </c>
      <c r="CN79" s="87" cm="1">
        <f t="array" aca="1" ref="CN79" ca="1">IF($A79&lt;&gt;TXT_Zuord,"",IF(ISBLANK($B79),"Keine Res_Id",SUMIFS(INDIRECT(CONCATENATE(ADDRESS(ZuordFirstRow,(ZuordFirstTiColumnNr+MATCH(CN$1,AllZuordWochStart,0)-1),,,"Zuordnung_Ressourcen"),":",ADDRESS(ZuordLastRow,(ZuordFirstTiColumnNr+MATCH(CN$1,AllZuordWochStart,0)-1)))),AllZuordResId,$B79)))</f>
        <v>0</v>
      </c>
      <c r="CO79" s="87" cm="1">
        <f t="array" aca="1" ref="CO79" ca="1">IF($A79&lt;&gt;TXT_Zuord,"",IF(ISBLANK($B79),"Keine Res_Id",SUMIFS(INDIRECT(CONCATENATE(ADDRESS(ZuordFirstRow,(ZuordFirstTiColumnNr+MATCH(CO$1,AllZuordWochStart,0)-1),,,"Zuordnung_Ressourcen"),":",ADDRESS(ZuordLastRow,(ZuordFirstTiColumnNr+MATCH(CO$1,AllZuordWochStart,0)-1)))),AllZuordResId,$B79)))</f>
        <v>0</v>
      </c>
      <c r="CP79" s="87" cm="1">
        <f t="array" aca="1" ref="CP79" ca="1">IF($A79&lt;&gt;TXT_Zuord,"",IF(ISBLANK($B79),"Keine Res_Id",SUMIFS(INDIRECT(CONCATENATE(ADDRESS(ZuordFirstRow,(ZuordFirstTiColumnNr+MATCH(CP$1,AllZuordWochStart,0)-1),,,"Zuordnung_Ressourcen"),":",ADDRESS(ZuordLastRow,(ZuordFirstTiColumnNr+MATCH(CP$1,AllZuordWochStart,0)-1)))),AllZuordResId,$B79)))</f>
        <v>0</v>
      </c>
      <c r="CQ79" s="87" cm="1">
        <f t="array" aca="1" ref="CQ79" ca="1">IF($A79&lt;&gt;TXT_Zuord,"",IF(ISBLANK($B79),"Keine Res_Id",SUMIFS(INDIRECT(CONCATENATE(ADDRESS(ZuordFirstRow,(ZuordFirstTiColumnNr+MATCH(CQ$1,AllZuordWochStart,0)-1),,,"Zuordnung_Ressourcen"),":",ADDRESS(ZuordLastRow,(ZuordFirstTiColumnNr+MATCH(CQ$1,AllZuordWochStart,0)-1)))),AllZuordResId,$B79)))</f>
        <v>0</v>
      </c>
      <c r="CR79" s="87" cm="1">
        <f t="array" aca="1" ref="CR79" ca="1">IF($A79&lt;&gt;TXT_Zuord,"",IF(ISBLANK($B79),"Keine Res_Id",SUMIFS(INDIRECT(CONCATENATE(ADDRESS(ZuordFirstRow,(ZuordFirstTiColumnNr+MATCH(CR$1,AllZuordWochStart,0)-1),,,"Zuordnung_Ressourcen"),":",ADDRESS(ZuordLastRow,(ZuordFirstTiColumnNr+MATCH(CR$1,AllZuordWochStart,0)-1)))),AllZuordResId,$B79)))</f>
        <v>0</v>
      </c>
      <c r="CS79" s="87" cm="1">
        <f t="array" aca="1" ref="CS79" ca="1">IF($A79&lt;&gt;TXT_Zuord,"",IF(ISBLANK($B79),"Keine Res_Id",SUMIFS(INDIRECT(CONCATENATE(ADDRESS(ZuordFirstRow,(ZuordFirstTiColumnNr+MATCH(CS$1,AllZuordWochStart,0)-1),,,"Zuordnung_Ressourcen"),":",ADDRESS(ZuordLastRow,(ZuordFirstTiColumnNr+MATCH(CS$1,AllZuordWochStart,0)-1)))),AllZuordResId,$B79)))</f>
        <v>0</v>
      </c>
      <c r="CT79" s="87" cm="1">
        <f t="array" aca="1" ref="CT79" ca="1">IF($A79&lt;&gt;TXT_Zuord,"",IF(ISBLANK($B79),"Keine Res_Id",SUMIFS(INDIRECT(CONCATENATE(ADDRESS(ZuordFirstRow,(ZuordFirstTiColumnNr+MATCH(CT$1,AllZuordWochStart,0)-1),,,"Zuordnung_Ressourcen"),":",ADDRESS(ZuordLastRow,(ZuordFirstTiColumnNr+MATCH(CT$1,AllZuordWochStart,0)-1)))),AllZuordResId,$B79)))</f>
        <v>0</v>
      </c>
      <c r="CU79" s="87" cm="1">
        <f t="array" aca="1" ref="CU79" ca="1">IF($A79&lt;&gt;TXT_Zuord,"",IF(ISBLANK($B79),"Keine Res_Id",SUMIFS(INDIRECT(CONCATENATE(ADDRESS(ZuordFirstRow,(ZuordFirstTiColumnNr+MATCH(CU$1,AllZuordWochStart,0)-1),,,"Zuordnung_Ressourcen"),":",ADDRESS(ZuordLastRow,(ZuordFirstTiColumnNr+MATCH(CU$1,AllZuordWochStart,0)-1)))),AllZuordResId,$B79)))</f>
        <v>0</v>
      </c>
      <c r="CV79" s="87" cm="1">
        <f t="array" aca="1" ref="CV79" ca="1">IF($A79&lt;&gt;TXT_Zuord,"",IF(ISBLANK($B79),"Keine Res_Id",SUMIFS(INDIRECT(CONCATENATE(ADDRESS(ZuordFirstRow,(ZuordFirstTiColumnNr+MATCH(CV$1,AllZuordWochStart,0)-1),,,"Zuordnung_Ressourcen"),":",ADDRESS(ZuordLastRow,(ZuordFirstTiColumnNr+MATCH(CV$1,AllZuordWochStart,0)-1)))),AllZuordResId,$B79)))</f>
        <v>0</v>
      </c>
      <c r="CW79" s="87" cm="1">
        <f t="array" aca="1" ref="CW79" ca="1">IF($A79&lt;&gt;TXT_Zuord,"",IF(ISBLANK($B79),"Keine Res_Id",SUMIFS(INDIRECT(CONCATENATE(ADDRESS(ZuordFirstRow,(ZuordFirstTiColumnNr+MATCH(CW$1,AllZuordWochStart,0)-1),,,"Zuordnung_Ressourcen"),":",ADDRESS(ZuordLastRow,(ZuordFirstTiColumnNr+MATCH(CW$1,AllZuordWochStart,0)-1)))),AllZuordResId,$B79)))</f>
        <v>0</v>
      </c>
      <c r="CX79" s="87" cm="1">
        <f t="array" aca="1" ref="CX79" ca="1">IF($A79&lt;&gt;TXT_Zuord,"",IF(ISBLANK($B79),"Keine Res_Id",SUMIFS(INDIRECT(CONCATENATE(ADDRESS(ZuordFirstRow,(ZuordFirstTiColumnNr+MATCH(CX$1,AllZuordWochStart,0)-1),,,"Zuordnung_Ressourcen"),":",ADDRESS(ZuordLastRow,(ZuordFirstTiColumnNr+MATCH(CX$1,AllZuordWochStart,0)-1)))),AllZuordResId,$B79)))</f>
        <v>0</v>
      </c>
      <c r="CY79" s="87" cm="1">
        <f t="array" aca="1" ref="CY79" ca="1">IF($A79&lt;&gt;TXT_Zuord,"",IF(ISBLANK($B79),"Keine Res_Id",SUMIFS(INDIRECT(CONCATENATE(ADDRESS(ZuordFirstRow,(ZuordFirstTiColumnNr+MATCH(CY$1,AllZuordWochStart,0)-1),,,"Zuordnung_Ressourcen"),":",ADDRESS(ZuordLastRow,(ZuordFirstTiColumnNr+MATCH(CY$1,AllZuordWochStart,0)-1)))),AllZuordResId,$B79)))</f>
        <v>0</v>
      </c>
      <c r="CZ79" s="87" cm="1">
        <f t="array" aca="1" ref="CZ79" ca="1">IF($A79&lt;&gt;TXT_Zuord,"",IF(ISBLANK($B79),"Keine Res_Id",SUMIFS(INDIRECT(CONCATENATE(ADDRESS(ZuordFirstRow,(ZuordFirstTiColumnNr+MATCH(CZ$1,AllZuordWochStart,0)-1),,,"Zuordnung_Ressourcen"),":",ADDRESS(ZuordLastRow,(ZuordFirstTiColumnNr+MATCH(CZ$1,AllZuordWochStart,0)-1)))),AllZuordResId,$B79)))</f>
        <v>0</v>
      </c>
      <c r="DA79" s="87" cm="1">
        <f t="array" aca="1" ref="DA79" ca="1">IF($A79&lt;&gt;TXT_Zuord,"",IF(ISBLANK($B79),"Keine Res_Id",SUMIFS(INDIRECT(CONCATENATE(ADDRESS(ZuordFirstRow,(ZuordFirstTiColumnNr+MATCH(DA$1,AllZuordWochStart,0)-1),,,"Zuordnung_Ressourcen"),":",ADDRESS(ZuordLastRow,(ZuordFirstTiColumnNr+MATCH(DA$1,AllZuordWochStart,0)-1)))),AllZuordResId,$B79)))</f>
        <v>0</v>
      </c>
      <c r="DB79" s="87" cm="1">
        <f t="array" aca="1" ref="DB79" ca="1">IF($A79&lt;&gt;TXT_Zuord,"",IF(ISBLANK($B79),"Keine Res_Id",SUMIFS(INDIRECT(CONCATENATE(ADDRESS(ZuordFirstRow,(ZuordFirstTiColumnNr+MATCH(DB$1,AllZuordWochStart,0)-1),,,"Zuordnung_Ressourcen"),":",ADDRESS(ZuordLastRow,(ZuordFirstTiColumnNr+MATCH(DB$1,AllZuordWochStart,0)-1)))),AllZuordResId,$B79)))</f>
        <v>0</v>
      </c>
      <c r="DC79" s="87" cm="1">
        <f t="array" aca="1" ref="DC79" ca="1">IF($A79&lt;&gt;TXT_Zuord,"",IF(ISBLANK($B79),"Keine Res_Id",SUMIFS(INDIRECT(CONCATENATE(ADDRESS(ZuordFirstRow,(ZuordFirstTiColumnNr+MATCH(DC$1,AllZuordWochStart,0)-1),,,"Zuordnung_Ressourcen"),":",ADDRESS(ZuordLastRow,(ZuordFirstTiColumnNr+MATCH(DC$1,AllZuordWochStart,0)-1)))),AllZuordResId,$B79)))</f>
        <v>0</v>
      </c>
      <c r="DD79" s="87" cm="1">
        <f t="array" aca="1" ref="DD79" ca="1">IF($A79&lt;&gt;TXT_Zuord,"",IF(ISBLANK($B79),"Keine Res_Id",SUMIFS(INDIRECT(CONCATENATE(ADDRESS(ZuordFirstRow,(ZuordFirstTiColumnNr+MATCH(DD$1,AllZuordWochStart,0)-1),,,"Zuordnung_Ressourcen"),":",ADDRESS(ZuordLastRow,(ZuordFirstTiColumnNr+MATCH(DD$1,AllZuordWochStart,0)-1)))),AllZuordResId,$B79)))</f>
        <v>0</v>
      </c>
      <c r="DE79" s="87" cm="1">
        <f t="array" aca="1" ref="DE79" ca="1">IF($A79&lt;&gt;TXT_Zuord,"",IF(ISBLANK($B79),"Keine Res_Id",SUMIFS(INDIRECT(CONCATENATE(ADDRESS(ZuordFirstRow,(ZuordFirstTiColumnNr+MATCH(DE$1,AllZuordWochStart,0)-1),,,"Zuordnung_Ressourcen"),":",ADDRESS(ZuordLastRow,(ZuordFirstTiColumnNr+MATCH(DE$1,AllZuordWochStart,0)-1)))),AllZuordResId,$B79)))</f>
        <v>0</v>
      </c>
      <c r="DF79" s="87" cm="1">
        <f t="array" aca="1" ref="DF79" ca="1">IF($A79&lt;&gt;TXT_Zuord,"",IF(ISBLANK($B79),"Keine Res_Id",SUMIFS(INDIRECT(CONCATENATE(ADDRESS(ZuordFirstRow,(ZuordFirstTiColumnNr+MATCH(DF$1,AllZuordWochStart,0)-1),,,"Zuordnung_Ressourcen"),":",ADDRESS(ZuordLastRow,(ZuordFirstTiColumnNr+MATCH(DF$1,AllZuordWochStart,0)-1)))),AllZuordResId,$B79)))</f>
        <v>0</v>
      </c>
      <c r="DG79" s="87" cm="1">
        <f t="array" aca="1" ref="DG79" ca="1">IF($A79&lt;&gt;TXT_Zuord,"",IF(ISBLANK($B79),"Keine Res_Id",SUMIFS(INDIRECT(CONCATENATE(ADDRESS(ZuordFirstRow,(ZuordFirstTiColumnNr+MATCH(DG$1,AllZuordWochStart,0)-1),,,"Zuordnung_Ressourcen"),":",ADDRESS(ZuordLastRow,(ZuordFirstTiColumnNr+MATCH(DG$1,AllZuordWochStart,0)-1)))),AllZuordResId,$B79)))</f>
        <v>0</v>
      </c>
    </row>
    <row r="80" spans="1:111" s="23" customFormat="1" ht="16.5" x14ac:dyDescent="0.3">
      <c r="A80" s="74" t="s">
        <v>100</v>
      </c>
      <c r="B80" s="69"/>
      <c r="C80" s="65"/>
      <c r="D80" s="65"/>
      <c r="E80" s="65"/>
      <c r="F80" s="65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9"/>
      <c r="CW80" s="69"/>
      <c r="CX80" s="69"/>
      <c r="CY80" s="69"/>
      <c r="CZ80" s="69"/>
      <c r="DA80" s="69"/>
      <c r="DB80" s="69"/>
      <c r="DC80" s="69"/>
      <c r="DD80" s="69"/>
      <c r="DE80" s="69"/>
      <c r="DF80" s="69"/>
      <c r="DG80" s="69"/>
    </row>
    <row r="81" spans="1:111" s="23" customFormat="1" ht="16.5" x14ac:dyDescent="0.3">
      <c r="A81" s="74" t="s">
        <v>101</v>
      </c>
      <c r="B81" s="87">
        <f>B80</f>
        <v>0</v>
      </c>
      <c r="C81" s="90">
        <f>C80</f>
        <v>0</v>
      </c>
      <c r="D81" s="90">
        <f>D80</f>
        <v>0</v>
      </c>
      <c r="E81" s="90">
        <f>E80</f>
        <v>0</v>
      </c>
      <c r="F81" s="90">
        <f>F80</f>
        <v>0</v>
      </c>
      <c r="G81" s="87" cm="1">
        <f t="array" aca="1" ref="G81" ca="1">IF($A81&lt;&gt;TXT_Zuord,"",IF(ISBLANK($B81),"Keine Res_Id",SUMIFS(INDIRECT(CONCATENATE(ADDRESS(ZuordFirstRow,(ZuordFirstTiColumnNr+MATCH(G$1,AllZuordWochStart,0)-1),,,"Zuordnung_Ressourcen"),":",ADDRESS(ZuordLastRow,(ZuordFirstTiColumnNr+MATCH(G$1,AllZuordWochStart,0)-1)))),AllZuordResId,$B81)))</f>
        <v>0</v>
      </c>
      <c r="H81" s="87" cm="1">
        <f t="array" aca="1" ref="H81" ca="1">IF($A81&lt;&gt;TXT_Zuord,"",IF(ISBLANK($B81),"Keine Res_Id",SUMIFS(INDIRECT(CONCATENATE(ADDRESS(ZuordFirstRow,(ZuordFirstTiColumnNr+MATCH(H$1,AllZuordWochStart,0)-1),,,"Zuordnung_Ressourcen"),":",ADDRESS(ZuordLastRow,(ZuordFirstTiColumnNr+MATCH(H$1,AllZuordWochStart,0)-1)))),AllZuordResId,$B81)))</f>
        <v>0</v>
      </c>
      <c r="I81" s="87" cm="1">
        <f t="array" aca="1" ref="I81" ca="1">IF($A81&lt;&gt;TXT_Zuord,"",IF(ISBLANK($B81),"Keine Res_Id",SUMIFS(INDIRECT(CONCATENATE(ADDRESS(ZuordFirstRow,(ZuordFirstTiColumnNr+MATCH(I$1,AllZuordWochStart,0)-1),,,"Zuordnung_Ressourcen"),":",ADDRESS(ZuordLastRow,(ZuordFirstTiColumnNr+MATCH(I$1,AllZuordWochStart,0)-1)))),AllZuordResId,$B81)))</f>
        <v>0</v>
      </c>
      <c r="J81" s="87" cm="1">
        <f t="array" aca="1" ref="J81" ca="1">IF($A81&lt;&gt;TXT_Zuord,"",IF(ISBLANK($B81),"Keine Res_Id",SUMIFS(INDIRECT(CONCATENATE(ADDRESS(ZuordFirstRow,(ZuordFirstTiColumnNr+MATCH(J$1,AllZuordWochStart,0)-1),,,"Zuordnung_Ressourcen"),":",ADDRESS(ZuordLastRow,(ZuordFirstTiColumnNr+MATCH(J$1,AllZuordWochStart,0)-1)))),AllZuordResId,$B81)))</f>
        <v>0</v>
      </c>
      <c r="K81" s="87" cm="1">
        <f t="array" aca="1" ref="K81" ca="1">IF($A81&lt;&gt;TXT_Zuord,"",IF(ISBLANK($B81),"Keine Res_Id",SUMIFS(INDIRECT(CONCATENATE(ADDRESS(ZuordFirstRow,(ZuordFirstTiColumnNr+MATCH(K$1,AllZuordWochStart,0)-1),,,"Zuordnung_Ressourcen"),":",ADDRESS(ZuordLastRow,(ZuordFirstTiColumnNr+MATCH(K$1,AllZuordWochStart,0)-1)))),AllZuordResId,$B81)))</f>
        <v>0</v>
      </c>
      <c r="L81" s="87" cm="1">
        <f t="array" aca="1" ref="L81" ca="1">IF($A81&lt;&gt;TXT_Zuord,"",IF(ISBLANK($B81),"Keine Res_Id",SUMIFS(INDIRECT(CONCATENATE(ADDRESS(ZuordFirstRow,(ZuordFirstTiColumnNr+MATCH(L$1,AllZuordWochStart,0)-1),,,"Zuordnung_Ressourcen"),":",ADDRESS(ZuordLastRow,(ZuordFirstTiColumnNr+MATCH(L$1,AllZuordWochStart,0)-1)))),AllZuordResId,$B81)))</f>
        <v>0</v>
      </c>
      <c r="M81" s="87" cm="1">
        <f t="array" aca="1" ref="M81" ca="1">IF($A81&lt;&gt;TXT_Zuord,"",IF(ISBLANK($B81),"Keine Res_Id",SUMIFS(INDIRECT(CONCATENATE(ADDRESS(ZuordFirstRow,(ZuordFirstTiColumnNr+MATCH(M$1,AllZuordWochStart,0)-1),,,"Zuordnung_Ressourcen"),":",ADDRESS(ZuordLastRow,(ZuordFirstTiColumnNr+MATCH(M$1,AllZuordWochStart,0)-1)))),AllZuordResId,$B81)))</f>
        <v>0</v>
      </c>
      <c r="N81" s="87" cm="1">
        <f t="array" aca="1" ref="N81" ca="1">IF($A81&lt;&gt;TXT_Zuord,"",IF(ISBLANK($B81),"Keine Res_Id",SUMIFS(INDIRECT(CONCATENATE(ADDRESS(ZuordFirstRow,(ZuordFirstTiColumnNr+MATCH(N$1,AllZuordWochStart,0)-1),,,"Zuordnung_Ressourcen"),":",ADDRESS(ZuordLastRow,(ZuordFirstTiColumnNr+MATCH(N$1,AllZuordWochStart,0)-1)))),AllZuordResId,$B81)))</f>
        <v>0</v>
      </c>
      <c r="O81" s="87" cm="1">
        <f t="array" aca="1" ref="O81" ca="1">IF($A81&lt;&gt;TXT_Zuord,"",IF(ISBLANK($B81),"Keine Res_Id",SUMIFS(INDIRECT(CONCATENATE(ADDRESS(ZuordFirstRow,(ZuordFirstTiColumnNr+MATCH(O$1,AllZuordWochStart,0)-1),,,"Zuordnung_Ressourcen"),":",ADDRESS(ZuordLastRow,(ZuordFirstTiColumnNr+MATCH(O$1,AllZuordWochStart,0)-1)))),AllZuordResId,$B81)))</f>
        <v>0</v>
      </c>
      <c r="P81" s="87" cm="1">
        <f t="array" aca="1" ref="P81" ca="1">IF($A81&lt;&gt;TXT_Zuord,"",IF(ISBLANK($B81),"Keine Res_Id",SUMIFS(INDIRECT(CONCATENATE(ADDRESS(ZuordFirstRow,(ZuordFirstTiColumnNr+MATCH(P$1,AllZuordWochStart,0)-1),,,"Zuordnung_Ressourcen"),":",ADDRESS(ZuordLastRow,(ZuordFirstTiColumnNr+MATCH(P$1,AllZuordWochStart,0)-1)))),AllZuordResId,$B81)))</f>
        <v>0</v>
      </c>
      <c r="Q81" s="87" cm="1">
        <f t="array" aca="1" ref="Q81" ca="1">IF($A81&lt;&gt;TXT_Zuord,"",IF(ISBLANK($B81),"Keine Res_Id",SUMIFS(INDIRECT(CONCATENATE(ADDRESS(ZuordFirstRow,(ZuordFirstTiColumnNr+MATCH(Q$1,AllZuordWochStart,0)-1),,,"Zuordnung_Ressourcen"),":",ADDRESS(ZuordLastRow,(ZuordFirstTiColumnNr+MATCH(Q$1,AllZuordWochStart,0)-1)))),AllZuordResId,$B81)))</f>
        <v>0</v>
      </c>
      <c r="R81" s="87" cm="1">
        <f t="array" aca="1" ref="R81" ca="1">IF($A81&lt;&gt;TXT_Zuord,"",IF(ISBLANK($B81),"Keine Res_Id",SUMIFS(INDIRECT(CONCATENATE(ADDRESS(ZuordFirstRow,(ZuordFirstTiColumnNr+MATCH(R$1,AllZuordWochStart,0)-1),,,"Zuordnung_Ressourcen"),":",ADDRESS(ZuordLastRow,(ZuordFirstTiColumnNr+MATCH(R$1,AllZuordWochStart,0)-1)))),AllZuordResId,$B81)))</f>
        <v>0</v>
      </c>
      <c r="S81" s="87" cm="1">
        <f t="array" aca="1" ref="S81" ca="1">IF($A81&lt;&gt;TXT_Zuord,"",IF(ISBLANK($B81),"Keine Res_Id",SUMIFS(INDIRECT(CONCATENATE(ADDRESS(ZuordFirstRow,(ZuordFirstTiColumnNr+MATCH(S$1,AllZuordWochStart,0)-1),,,"Zuordnung_Ressourcen"),":",ADDRESS(ZuordLastRow,(ZuordFirstTiColumnNr+MATCH(S$1,AllZuordWochStart,0)-1)))),AllZuordResId,$B81)))</f>
        <v>0</v>
      </c>
      <c r="T81" s="87" cm="1">
        <f t="array" aca="1" ref="T81" ca="1">IF($A81&lt;&gt;TXT_Zuord,"",IF(ISBLANK($B81),"Keine Res_Id",SUMIFS(INDIRECT(CONCATENATE(ADDRESS(ZuordFirstRow,(ZuordFirstTiColumnNr+MATCH(T$1,AllZuordWochStart,0)-1),,,"Zuordnung_Ressourcen"),":",ADDRESS(ZuordLastRow,(ZuordFirstTiColumnNr+MATCH(T$1,AllZuordWochStart,0)-1)))),AllZuordResId,$B81)))</f>
        <v>0</v>
      </c>
      <c r="U81" s="87" cm="1">
        <f t="array" aca="1" ref="U81" ca="1">IF($A81&lt;&gt;TXT_Zuord,"",IF(ISBLANK($B81),"Keine Res_Id",SUMIFS(INDIRECT(CONCATENATE(ADDRESS(ZuordFirstRow,(ZuordFirstTiColumnNr+MATCH(U$1,AllZuordWochStart,0)-1),,,"Zuordnung_Ressourcen"),":",ADDRESS(ZuordLastRow,(ZuordFirstTiColumnNr+MATCH(U$1,AllZuordWochStart,0)-1)))),AllZuordResId,$B81)))</f>
        <v>0</v>
      </c>
      <c r="V81" s="87" cm="1">
        <f t="array" aca="1" ref="V81" ca="1">IF($A81&lt;&gt;TXT_Zuord,"",IF(ISBLANK($B81),"Keine Res_Id",SUMIFS(INDIRECT(CONCATENATE(ADDRESS(ZuordFirstRow,(ZuordFirstTiColumnNr+MATCH(V$1,AllZuordWochStart,0)-1),,,"Zuordnung_Ressourcen"),":",ADDRESS(ZuordLastRow,(ZuordFirstTiColumnNr+MATCH(V$1,AllZuordWochStart,0)-1)))),AllZuordResId,$B81)))</f>
        <v>0</v>
      </c>
      <c r="W81" s="87" cm="1">
        <f t="array" aca="1" ref="W81" ca="1">IF($A81&lt;&gt;TXT_Zuord,"",IF(ISBLANK($B81),"Keine Res_Id",SUMIFS(INDIRECT(CONCATENATE(ADDRESS(ZuordFirstRow,(ZuordFirstTiColumnNr+MATCH(W$1,AllZuordWochStart,0)-1),,,"Zuordnung_Ressourcen"),":",ADDRESS(ZuordLastRow,(ZuordFirstTiColumnNr+MATCH(W$1,AllZuordWochStart,0)-1)))),AllZuordResId,$B81)))</f>
        <v>0</v>
      </c>
      <c r="X81" s="87" cm="1">
        <f t="array" aca="1" ref="X81" ca="1">IF($A81&lt;&gt;TXT_Zuord,"",IF(ISBLANK($B81),"Keine Res_Id",SUMIFS(INDIRECT(CONCATENATE(ADDRESS(ZuordFirstRow,(ZuordFirstTiColumnNr+MATCH(X$1,AllZuordWochStart,0)-1),,,"Zuordnung_Ressourcen"),":",ADDRESS(ZuordLastRow,(ZuordFirstTiColumnNr+MATCH(X$1,AllZuordWochStart,0)-1)))),AllZuordResId,$B81)))</f>
        <v>0</v>
      </c>
      <c r="Y81" s="87" cm="1">
        <f t="array" aca="1" ref="Y81" ca="1">IF($A81&lt;&gt;TXT_Zuord,"",IF(ISBLANK($B81),"Keine Res_Id",SUMIFS(INDIRECT(CONCATENATE(ADDRESS(ZuordFirstRow,(ZuordFirstTiColumnNr+MATCH(Y$1,AllZuordWochStart,0)-1),,,"Zuordnung_Ressourcen"),":",ADDRESS(ZuordLastRow,(ZuordFirstTiColumnNr+MATCH(Y$1,AllZuordWochStart,0)-1)))),AllZuordResId,$B81)))</f>
        <v>0</v>
      </c>
      <c r="Z81" s="87" cm="1">
        <f t="array" aca="1" ref="Z81" ca="1">IF($A81&lt;&gt;TXT_Zuord,"",IF(ISBLANK($B81),"Keine Res_Id",SUMIFS(INDIRECT(CONCATENATE(ADDRESS(ZuordFirstRow,(ZuordFirstTiColumnNr+MATCH(Z$1,AllZuordWochStart,0)-1),,,"Zuordnung_Ressourcen"),":",ADDRESS(ZuordLastRow,(ZuordFirstTiColumnNr+MATCH(Z$1,AllZuordWochStart,0)-1)))),AllZuordResId,$B81)))</f>
        <v>0</v>
      </c>
      <c r="AA81" s="87" cm="1">
        <f t="array" aca="1" ref="AA81" ca="1">IF($A81&lt;&gt;TXT_Zuord,"",IF(ISBLANK($B81),"Keine Res_Id",SUMIFS(INDIRECT(CONCATENATE(ADDRESS(ZuordFirstRow,(ZuordFirstTiColumnNr+MATCH(AA$1,AllZuordWochStart,0)-1),,,"Zuordnung_Ressourcen"),":",ADDRESS(ZuordLastRow,(ZuordFirstTiColumnNr+MATCH(AA$1,AllZuordWochStart,0)-1)))),AllZuordResId,$B81)))</f>
        <v>0</v>
      </c>
      <c r="AB81" s="87" cm="1">
        <f t="array" aca="1" ref="AB81" ca="1">IF($A81&lt;&gt;TXT_Zuord,"",IF(ISBLANK($B81),"Keine Res_Id",SUMIFS(INDIRECT(CONCATENATE(ADDRESS(ZuordFirstRow,(ZuordFirstTiColumnNr+MATCH(AB$1,AllZuordWochStart,0)-1),,,"Zuordnung_Ressourcen"),":",ADDRESS(ZuordLastRow,(ZuordFirstTiColumnNr+MATCH(AB$1,AllZuordWochStart,0)-1)))),AllZuordResId,$B81)))</f>
        <v>0</v>
      </c>
      <c r="AC81" s="87" cm="1">
        <f t="array" aca="1" ref="AC81" ca="1">IF($A81&lt;&gt;TXT_Zuord,"",IF(ISBLANK($B81),"Keine Res_Id",SUMIFS(INDIRECT(CONCATENATE(ADDRESS(ZuordFirstRow,(ZuordFirstTiColumnNr+MATCH(AC$1,AllZuordWochStart,0)-1),,,"Zuordnung_Ressourcen"),":",ADDRESS(ZuordLastRow,(ZuordFirstTiColumnNr+MATCH(AC$1,AllZuordWochStart,0)-1)))),AllZuordResId,$B81)))</f>
        <v>0</v>
      </c>
      <c r="AD81" s="87" cm="1">
        <f t="array" aca="1" ref="AD81" ca="1">IF($A81&lt;&gt;TXT_Zuord,"",IF(ISBLANK($B81),"Keine Res_Id",SUMIFS(INDIRECT(CONCATENATE(ADDRESS(ZuordFirstRow,(ZuordFirstTiColumnNr+MATCH(AD$1,AllZuordWochStart,0)-1),,,"Zuordnung_Ressourcen"),":",ADDRESS(ZuordLastRow,(ZuordFirstTiColumnNr+MATCH(AD$1,AllZuordWochStart,0)-1)))),AllZuordResId,$B81)))</f>
        <v>0</v>
      </c>
      <c r="AE81" s="87" cm="1">
        <f t="array" aca="1" ref="AE81" ca="1">IF($A81&lt;&gt;TXT_Zuord,"",IF(ISBLANK($B81),"Keine Res_Id",SUMIFS(INDIRECT(CONCATENATE(ADDRESS(ZuordFirstRow,(ZuordFirstTiColumnNr+MATCH(AE$1,AllZuordWochStart,0)-1),,,"Zuordnung_Ressourcen"),":",ADDRESS(ZuordLastRow,(ZuordFirstTiColumnNr+MATCH(AE$1,AllZuordWochStart,0)-1)))),AllZuordResId,$B81)))</f>
        <v>0</v>
      </c>
      <c r="AF81" s="87" cm="1">
        <f t="array" aca="1" ref="AF81" ca="1">IF($A81&lt;&gt;TXT_Zuord,"",IF(ISBLANK($B81),"Keine Res_Id",SUMIFS(INDIRECT(CONCATENATE(ADDRESS(ZuordFirstRow,(ZuordFirstTiColumnNr+MATCH(AF$1,AllZuordWochStart,0)-1),,,"Zuordnung_Ressourcen"),":",ADDRESS(ZuordLastRow,(ZuordFirstTiColumnNr+MATCH(AF$1,AllZuordWochStart,0)-1)))),AllZuordResId,$B81)))</f>
        <v>0</v>
      </c>
      <c r="AG81" s="87" cm="1">
        <f t="array" aca="1" ref="AG81" ca="1">IF($A81&lt;&gt;TXT_Zuord,"",IF(ISBLANK($B81),"Keine Res_Id",SUMIFS(INDIRECT(CONCATENATE(ADDRESS(ZuordFirstRow,(ZuordFirstTiColumnNr+MATCH(AG$1,AllZuordWochStart,0)-1),,,"Zuordnung_Ressourcen"),":",ADDRESS(ZuordLastRow,(ZuordFirstTiColumnNr+MATCH(AG$1,AllZuordWochStart,0)-1)))),AllZuordResId,$B81)))</f>
        <v>0</v>
      </c>
      <c r="AH81" s="87" cm="1">
        <f t="array" aca="1" ref="AH81" ca="1">IF($A81&lt;&gt;TXT_Zuord,"",IF(ISBLANK($B81),"Keine Res_Id",SUMIFS(INDIRECT(CONCATENATE(ADDRESS(ZuordFirstRow,(ZuordFirstTiColumnNr+MATCH(AH$1,AllZuordWochStart,0)-1),,,"Zuordnung_Ressourcen"),":",ADDRESS(ZuordLastRow,(ZuordFirstTiColumnNr+MATCH(AH$1,AllZuordWochStart,0)-1)))),AllZuordResId,$B81)))</f>
        <v>0</v>
      </c>
      <c r="AI81" s="87" cm="1">
        <f t="array" aca="1" ref="AI81" ca="1">IF($A81&lt;&gt;TXT_Zuord,"",IF(ISBLANK($B81),"Keine Res_Id",SUMIFS(INDIRECT(CONCATENATE(ADDRESS(ZuordFirstRow,(ZuordFirstTiColumnNr+MATCH(AI$1,AllZuordWochStart,0)-1),,,"Zuordnung_Ressourcen"),":",ADDRESS(ZuordLastRow,(ZuordFirstTiColumnNr+MATCH(AI$1,AllZuordWochStart,0)-1)))),AllZuordResId,$B81)))</f>
        <v>0</v>
      </c>
      <c r="AJ81" s="87" cm="1">
        <f t="array" aca="1" ref="AJ81" ca="1">IF($A81&lt;&gt;TXT_Zuord,"",IF(ISBLANK($B81),"Keine Res_Id",SUMIFS(INDIRECT(CONCATENATE(ADDRESS(ZuordFirstRow,(ZuordFirstTiColumnNr+MATCH(AJ$1,AllZuordWochStart,0)-1),,,"Zuordnung_Ressourcen"),":",ADDRESS(ZuordLastRow,(ZuordFirstTiColumnNr+MATCH(AJ$1,AllZuordWochStart,0)-1)))),AllZuordResId,$B81)))</f>
        <v>0</v>
      </c>
      <c r="AK81" s="87" cm="1">
        <f t="array" aca="1" ref="AK81" ca="1">IF($A81&lt;&gt;TXT_Zuord,"",IF(ISBLANK($B81),"Keine Res_Id",SUMIFS(INDIRECT(CONCATENATE(ADDRESS(ZuordFirstRow,(ZuordFirstTiColumnNr+MATCH(AK$1,AllZuordWochStart,0)-1),,,"Zuordnung_Ressourcen"),":",ADDRESS(ZuordLastRow,(ZuordFirstTiColumnNr+MATCH(AK$1,AllZuordWochStart,0)-1)))),AllZuordResId,$B81)))</f>
        <v>0</v>
      </c>
      <c r="AL81" s="87" cm="1">
        <f t="array" aca="1" ref="AL81" ca="1">IF($A81&lt;&gt;TXT_Zuord,"",IF(ISBLANK($B81),"Keine Res_Id",SUMIFS(INDIRECT(CONCATENATE(ADDRESS(ZuordFirstRow,(ZuordFirstTiColumnNr+MATCH(AL$1,AllZuordWochStart,0)-1),,,"Zuordnung_Ressourcen"),":",ADDRESS(ZuordLastRow,(ZuordFirstTiColumnNr+MATCH(AL$1,AllZuordWochStart,0)-1)))),AllZuordResId,$B81)))</f>
        <v>0</v>
      </c>
      <c r="AM81" s="87" cm="1">
        <f t="array" aca="1" ref="AM81" ca="1">IF($A81&lt;&gt;TXT_Zuord,"",IF(ISBLANK($B81),"Keine Res_Id",SUMIFS(INDIRECT(CONCATENATE(ADDRESS(ZuordFirstRow,(ZuordFirstTiColumnNr+MATCH(AM$1,AllZuordWochStart,0)-1),,,"Zuordnung_Ressourcen"),":",ADDRESS(ZuordLastRow,(ZuordFirstTiColumnNr+MATCH(AM$1,AllZuordWochStart,0)-1)))),AllZuordResId,$B81)))</f>
        <v>0</v>
      </c>
      <c r="AN81" s="87" cm="1">
        <f t="array" aca="1" ref="AN81" ca="1">IF($A81&lt;&gt;TXT_Zuord,"",IF(ISBLANK($B81),"Keine Res_Id",SUMIFS(INDIRECT(CONCATENATE(ADDRESS(ZuordFirstRow,(ZuordFirstTiColumnNr+MATCH(AN$1,AllZuordWochStart,0)-1),,,"Zuordnung_Ressourcen"),":",ADDRESS(ZuordLastRow,(ZuordFirstTiColumnNr+MATCH(AN$1,AllZuordWochStart,0)-1)))),AllZuordResId,$B81)))</f>
        <v>0</v>
      </c>
      <c r="AO81" s="87" cm="1">
        <f t="array" aca="1" ref="AO81" ca="1">IF($A81&lt;&gt;TXT_Zuord,"",IF(ISBLANK($B81),"Keine Res_Id",SUMIFS(INDIRECT(CONCATENATE(ADDRESS(ZuordFirstRow,(ZuordFirstTiColumnNr+MATCH(AO$1,AllZuordWochStart,0)-1),,,"Zuordnung_Ressourcen"),":",ADDRESS(ZuordLastRow,(ZuordFirstTiColumnNr+MATCH(AO$1,AllZuordWochStart,0)-1)))),AllZuordResId,$B81)))</f>
        <v>0</v>
      </c>
      <c r="AP81" s="87" cm="1">
        <f t="array" aca="1" ref="AP81" ca="1">IF($A81&lt;&gt;TXT_Zuord,"",IF(ISBLANK($B81),"Keine Res_Id",SUMIFS(INDIRECT(CONCATENATE(ADDRESS(ZuordFirstRow,(ZuordFirstTiColumnNr+MATCH(AP$1,AllZuordWochStart,0)-1),,,"Zuordnung_Ressourcen"),":",ADDRESS(ZuordLastRow,(ZuordFirstTiColumnNr+MATCH(AP$1,AllZuordWochStart,0)-1)))),AllZuordResId,$B81)))</f>
        <v>0</v>
      </c>
      <c r="AQ81" s="87" cm="1">
        <f t="array" aca="1" ref="AQ81" ca="1">IF($A81&lt;&gt;TXT_Zuord,"",IF(ISBLANK($B81),"Keine Res_Id",SUMIFS(INDIRECT(CONCATENATE(ADDRESS(ZuordFirstRow,(ZuordFirstTiColumnNr+MATCH(AQ$1,AllZuordWochStart,0)-1),,,"Zuordnung_Ressourcen"),":",ADDRESS(ZuordLastRow,(ZuordFirstTiColumnNr+MATCH(AQ$1,AllZuordWochStart,0)-1)))),AllZuordResId,$B81)))</f>
        <v>0</v>
      </c>
      <c r="AR81" s="87" cm="1">
        <f t="array" aca="1" ref="AR81" ca="1">IF($A81&lt;&gt;TXT_Zuord,"",IF(ISBLANK($B81),"Keine Res_Id",SUMIFS(INDIRECT(CONCATENATE(ADDRESS(ZuordFirstRow,(ZuordFirstTiColumnNr+MATCH(AR$1,AllZuordWochStart,0)-1),,,"Zuordnung_Ressourcen"),":",ADDRESS(ZuordLastRow,(ZuordFirstTiColumnNr+MATCH(AR$1,AllZuordWochStart,0)-1)))),AllZuordResId,$B81)))</f>
        <v>0</v>
      </c>
      <c r="AS81" s="87" cm="1">
        <f t="array" aca="1" ref="AS81" ca="1">IF($A81&lt;&gt;TXT_Zuord,"",IF(ISBLANK($B81),"Keine Res_Id",SUMIFS(INDIRECT(CONCATENATE(ADDRESS(ZuordFirstRow,(ZuordFirstTiColumnNr+MATCH(AS$1,AllZuordWochStart,0)-1),,,"Zuordnung_Ressourcen"),":",ADDRESS(ZuordLastRow,(ZuordFirstTiColumnNr+MATCH(AS$1,AllZuordWochStart,0)-1)))),AllZuordResId,$B81)))</f>
        <v>0</v>
      </c>
      <c r="AT81" s="87" cm="1">
        <f t="array" aca="1" ref="AT81" ca="1">IF($A81&lt;&gt;TXT_Zuord,"",IF(ISBLANK($B81),"Keine Res_Id",SUMIFS(INDIRECT(CONCATENATE(ADDRESS(ZuordFirstRow,(ZuordFirstTiColumnNr+MATCH(AT$1,AllZuordWochStart,0)-1),,,"Zuordnung_Ressourcen"),":",ADDRESS(ZuordLastRow,(ZuordFirstTiColumnNr+MATCH(AT$1,AllZuordWochStart,0)-1)))),AllZuordResId,$B81)))</f>
        <v>0</v>
      </c>
      <c r="AU81" s="87" cm="1">
        <f t="array" aca="1" ref="AU81" ca="1">IF($A81&lt;&gt;TXT_Zuord,"",IF(ISBLANK($B81),"Keine Res_Id",SUMIFS(INDIRECT(CONCATENATE(ADDRESS(ZuordFirstRow,(ZuordFirstTiColumnNr+MATCH(AU$1,AllZuordWochStart,0)-1),,,"Zuordnung_Ressourcen"),":",ADDRESS(ZuordLastRow,(ZuordFirstTiColumnNr+MATCH(AU$1,AllZuordWochStart,0)-1)))),AllZuordResId,$B81)))</f>
        <v>0</v>
      </c>
      <c r="AV81" s="87" cm="1">
        <f t="array" aca="1" ref="AV81" ca="1">IF($A81&lt;&gt;TXT_Zuord,"",IF(ISBLANK($B81),"Keine Res_Id",SUMIFS(INDIRECT(CONCATENATE(ADDRESS(ZuordFirstRow,(ZuordFirstTiColumnNr+MATCH(AV$1,AllZuordWochStart,0)-1),,,"Zuordnung_Ressourcen"),":",ADDRESS(ZuordLastRow,(ZuordFirstTiColumnNr+MATCH(AV$1,AllZuordWochStart,0)-1)))),AllZuordResId,$B81)))</f>
        <v>0</v>
      </c>
      <c r="AW81" s="87" cm="1">
        <f t="array" aca="1" ref="AW81" ca="1">IF($A81&lt;&gt;TXT_Zuord,"",IF(ISBLANK($B81),"Keine Res_Id",SUMIFS(INDIRECT(CONCATENATE(ADDRESS(ZuordFirstRow,(ZuordFirstTiColumnNr+MATCH(AW$1,AllZuordWochStart,0)-1),,,"Zuordnung_Ressourcen"),":",ADDRESS(ZuordLastRow,(ZuordFirstTiColumnNr+MATCH(AW$1,AllZuordWochStart,0)-1)))),AllZuordResId,$B81)))</f>
        <v>0</v>
      </c>
      <c r="AX81" s="87" cm="1">
        <f t="array" aca="1" ref="AX81" ca="1">IF($A81&lt;&gt;TXT_Zuord,"",IF(ISBLANK($B81),"Keine Res_Id",SUMIFS(INDIRECT(CONCATENATE(ADDRESS(ZuordFirstRow,(ZuordFirstTiColumnNr+MATCH(AX$1,AllZuordWochStart,0)-1),,,"Zuordnung_Ressourcen"),":",ADDRESS(ZuordLastRow,(ZuordFirstTiColumnNr+MATCH(AX$1,AllZuordWochStart,0)-1)))),AllZuordResId,$B81)))</f>
        <v>0</v>
      </c>
      <c r="AY81" s="87" cm="1">
        <f t="array" aca="1" ref="AY81" ca="1">IF($A81&lt;&gt;TXT_Zuord,"",IF(ISBLANK($B81),"Keine Res_Id",SUMIFS(INDIRECT(CONCATENATE(ADDRESS(ZuordFirstRow,(ZuordFirstTiColumnNr+MATCH(AY$1,AllZuordWochStart,0)-1),,,"Zuordnung_Ressourcen"),":",ADDRESS(ZuordLastRow,(ZuordFirstTiColumnNr+MATCH(AY$1,AllZuordWochStart,0)-1)))),AllZuordResId,$B81)))</f>
        <v>0</v>
      </c>
      <c r="AZ81" s="87" cm="1">
        <f t="array" aca="1" ref="AZ81" ca="1">IF($A81&lt;&gt;TXT_Zuord,"",IF(ISBLANK($B81),"Keine Res_Id",SUMIFS(INDIRECT(CONCATENATE(ADDRESS(ZuordFirstRow,(ZuordFirstTiColumnNr+MATCH(AZ$1,AllZuordWochStart,0)-1),,,"Zuordnung_Ressourcen"),":",ADDRESS(ZuordLastRow,(ZuordFirstTiColumnNr+MATCH(AZ$1,AllZuordWochStart,0)-1)))),AllZuordResId,$B81)))</f>
        <v>0</v>
      </c>
      <c r="BA81" s="87" cm="1">
        <f t="array" aca="1" ref="BA81" ca="1">IF($A81&lt;&gt;TXT_Zuord,"",IF(ISBLANK($B81),"Keine Res_Id",SUMIFS(INDIRECT(CONCATENATE(ADDRESS(ZuordFirstRow,(ZuordFirstTiColumnNr+MATCH(BA$1,AllZuordWochStart,0)-1),,,"Zuordnung_Ressourcen"),":",ADDRESS(ZuordLastRow,(ZuordFirstTiColumnNr+MATCH(BA$1,AllZuordWochStart,0)-1)))),AllZuordResId,$B81)))</f>
        <v>0</v>
      </c>
      <c r="BB81" s="87" cm="1">
        <f t="array" aca="1" ref="BB81" ca="1">IF($A81&lt;&gt;TXT_Zuord,"",IF(ISBLANK($B81),"Keine Res_Id",SUMIFS(INDIRECT(CONCATENATE(ADDRESS(ZuordFirstRow,(ZuordFirstTiColumnNr+MATCH(BB$1,AllZuordWochStart,0)-1),,,"Zuordnung_Ressourcen"),":",ADDRESS(ZuordLastRow,(ZuordFirstTiColumnNr+MATCH(BB$1,AllZuordWochStart,0)-1)))),AllZuordResId,$B81)))</f>
        <v>0</v>
      </c>
      <c r="BC81" s="87" cm="1">
        <f t="array" aca="1" ref="BC81" ca="1">IF($A81&lt;&gt;TXT_Zuord,"",IF(ISBLANK($B81),"Keine Res_Id",SUMIFS(INDIRECT(CONCATENATE(ADDRESS(ZuordFirstRow,(ZuordFirstTiColumnNr+MATCH(BC$1,AllZuordWochStart,0)-1),,,"Zuordnung_Ressourcen"),":",ADDRESS(ZuordLastRow,(ZuordFirstTiColumnNr+MATCH(BC$1,AllZuordWochStart,0)-1)))),AllZuordResId,$B81)))</f>
        <v>0</v>
      </c>
      <c r="BD81" s="87" cm="1">
        <f t="array" aca="1" ref="BD81" ca="1">IF($A81&lt;&gt;TXT_Zuord,"",IF(ISBLANK($B81),"Keine Res_Id",SUMIFS(INDIRECT(CONCATENATE(ADDRESS(ZuordFirstRow,(ZuordFirstTiColumnNr+MATCH(BD$1,AllZuordWochStart,0)-1),,,"Zuordnung_Ressourcen"),":",ADDRESS(ZuordLastRow,(ZuordFirstTiColumnNr+MATCH(BD$1,AllZuordWochStart,0)-1)))),AllZuordResId,$B81)))</f>
        <v>0</v>
      </c>
      <c r="BE81" s="87" cm="1">
        <f t="array" aca="1" ref="BE81" ca="1">IF($A81&lt;&gt;TXT_Zuord,"",IF(ISBLANK($B81),"Keine Res_Id",SUMIFS(INDIRECT(CONCATENATE(ADDRESS(ZuordFirstRow,(ZuordFirstTiColumnNr+MATCH(BE$1,AllZuordWochStart,0)-1),,,"Zuordnung_Ressourcen"),":",ADDRESS(ZuordLastRow,(ZuordFirstTiColumnNr+MATCH(BE$1,AllZuordWochStart,0)-1)))),AllZuordResId,$B81)))</f>
        <v>0</v>
      </c>
      <c r="BF81" s="87" cm="1">
        <f t="array" aca="1" ref="BF81" ca="1">IF($A81&lt;&gt;TXT_Zuord,"",IF(ISBLANK($B81),"Keine Res_Id",SUMIFS(INDIRECT(CONCATENATE(ADDRESS(ZuordFirstRow,(ZuordFirstTiColumnNr+MATCH(BF$1,AllZuordWochStart,0)-1),,,"Zuordnung_Ressourcen"),":",ADDRESS(ZuordLastRow,(ZuordFirstTiColumnNr+MATCH(BF$1,AllZuordWochStart,0)-1)))),AllZuordResId,$B81)))</f>
        <v>0</v>
      </c>
      <c r="BG81" s="87" cm="1">
        <f t="array" aca="1" ref="BG81" ca="1">IF($A81&lt;&gt;TXT_Zuord,"",IF(ISBLANK($B81),"Keine Res_Id",SUMIFS(INDIRECT(CONCATENATE(ADDRESS(ZuordFirstRow,(ZuordFirstTiColumnNr+MATCH(BG$1,AllZuordWochStart,0)-1),,,"Zuordnung_Ressourcen"),":",ADDRESS(ZuordLastRow,(ZuordFirstTiColumnNr+MATCH(BG$1,AllZuordWochStart,0)-1)))),AllZuordResId,$B81)))</f>
        <v>0</v>
      </c>
      <c r="BH81" s="87" cm="1">
        <f t="array" aca="1" ref="BH81" ca="1">IF($A81&lt;&gt;TXT_Zuord,"",IF(ISBLANK($B81),"Keine Res_Id",SUMIFS(INDIRECT(CONCATENATE(ADDRESS(ZuordFirstRow,(ZuordFirstTiColumnNr+MATCH(BH$1,AllZuordWochStart,0)-1),,,"Zuordnung_Ressourcen"),":",ADDRESS(ZuordLastRow,(ZuordFirstTiColumnNr+MATCH(BH$1,AllZuordWochStart,0)-1)))),AllZuordResId,$B81)))</f>
        <v>0</v>
      </c>
      <c r="BI81" s="87" cm="1">
        <f t="array" aca="1" ref="BI81" ca="1">IF($A81&lt;&gt;TXT_Zuord,"",IF(ISBLANK($B81),"Keine Res_Id",SUMIFS(INDIRECT(CONCATENATE(ADDRESS(ZuordFirstRow,(ZuordFirstTiColumnNr+MATCH(BI$1,AllZuordWochStart,0)-1),,,"Zuordnung_Ressourcen"),":",ADDRESS(ZuordLastRow,(ZuordFirstTiColumnNr+MATCH(BI$1,AllZuordWochStart,0)-1)))),AllZuordResId,$B81)))</f>
        <v>0</v>
      </c>
      <c r="BJ81" s="87" cm="1">
        <f t="array" aca="1" ref="BJ81" ca="1">IF($A81&lt;&gt;TXT_Zuord,"",IF(ISBLANK($B81),"Keine Res_Id",SUMIFS(INDIRECT(CONCATENATE(ADDRESS(ZuordFirstRow,(ZuordFirstTiColumnNr+MATCH(BJ$1,AllZuordWochStart,0)-1),,,"Zuordnung_Ressourcen"),":",ADDRESS(ZuordLastRow,(ZuordFirstTiColumnNr+MATCH(BJ$1,AllZuordWochStart,0)-1)))),AllZuordResId,$B81)))</f>
        <v>0</v>
      </c>
      <c r="BK81" s="87" cm="1">
        <f t="array" aca="1" ref="BK81" ca="1">IF($A81&lt;&gt;TXT_Zuord,"",IF(ISBLANK($B81),"Keine Res_Id",SUMIFS(INDIRECT(CONCATENATE(ADDRESS(ZuordFirstRow,(ZuordFirstTiColumnNr+MATCH(BK$1,AllZuordWochStart,0)-1),,,"Zuordnung_Ressourcen"),":",ADDRESS(ZuordLastRow,(ZuordFirstTiColumnNr+MATCH(BK$1,AllZuordWochStart,0)-1)))),AllZuordResId,$B81)))</f>
        <v>0</v>
      </c>
      <c r="BL81" s="87" cm="1">
        <f t="array" aca="1" ref="BL81" ca="1">IF($A81&lt;&gt;TXT_Zuord,"",IF(ISBLANK($B81),"Keine Res_Id",SUMIFS(INDIRECT(CONCATENATE(ADDRESS(ZuordFirstRow,(ZuordFirstTiColumnNr+MATCH(BL$1,AllZuordWochStart,0)-1),,,"Zuordnung_Ressourcen"),":",ADDRESS(ZuordLastRow,(ZuordFirstTiColumnNr+MATCH(BL$1,AllZuordWochStart,0)-1)))),AllZuordResId,$B81)))</f>
        <v>0</v>
      </c>
      <c r="BM81" s="87" cm="1">
        <f t="array" aca="1" ref="BM81" ca="1">IF($A81&lt;&gt;TXT_Zuord,"",IF(ISBLANK($B81),"Keine Res_Id",SUMIFS(INDIRECT(CONCATENATE(ADDRESS(ZuordFirstRow,(ZuordFirstTiColumnNr+MATCH(BM$1,AllZuordWochStart,0)-1),,,"Zuordnung_Ressourcen"),":",ADDRESS(ZuordLastRow,(ZuordFirstTiColumnNr+MATCH(BM$1,AllZuordWochStart,0)-1)))),AllZuordResId,$B81)))</f>
        <v>0</v>
      </c>
      <c r="BN81" s="87" cm="1">
        <f t="array" aca="1" ref="BN81" ca="1">IF($A81&lt;&gt;TXT_Zuord,"",IF(ISBLANK($B81),"Keine Res_Id",SUMIFS(INDIRECT(CONCATENATE(ADDRESS(ZuordFirstRow,(ZuordFirstTiColumnNr+MATCH(BN$1,AllZuordWochStart,0)-1),,,"Zuordnung_Ressourcen"),":",ADDRESS(ZuordLastRow,(ZuordFirstTiColumnNr+MATCH(BN$1,AllZuordWochStart,0)-1)))),AllZuordResId,$B81)))</f>
        <v>0</v>
      </c>
      <c r="BO81" s="87" cm="1">
        <f t="array" aca="1" ref="BO81" ca="1">IF($A81&lt;&gt;TXT_Zuord,"",IF(ISBLANK($B81),"Keine Res_Id",SUMIFS(INDIRECT(CONCATENATE(ADDRESS(ZuordFirstRow,(ZuordFirstTiColumnNr+MATCH(BO$1,AllZuordWochStart,0)-1),,,"Zuordnung_Ressourcen"),":",ADDRESS(ZuordLastRow,(ZuordFirstTiColumnNr+MATCH(BO$1,AllZuordWochStart,0)-1)))),AllZuordResId,$B81)))</f>
        <v>0</v>
      </c>
      <c r="BP81" s="87" cm="1">
        <f t="array" aca="1" ref="BP81" ca="1">IF($A81&lt;&gt;TXT_Zuord,"",IF(ISBLANK($B81),"Keine Res_Id",SUMIFS(INDIRECT(CONCATENATE(ADDRESS(ZuordFirstRow,(ZuordFirstTiColumnNr+MATCH(BP$1,AllZuordWochStart,0)-1),,,"Zuordnung_Ressourcen"),":",ADDRESS(ZuordLastRow,(ZuordFirstTiColumnNr+MATCH(BP$1,AllZuordWochStart,0)-1)))),AllZuordResId,$B81)))</f>
        <v>0</v>
      </c>
      <c r="BQ81" s="87" cm="1">
        <f t="array" aca="1" ref="BQ81" ca="1">IF($A81&lt;&gt;TXT_Zuord,"",IF(ISBLANK($B81),"Keine Res_Id",SUMIFS(INDIRECT(CONCATENATE(ADDRESS(ZuordFirstRow,(ZuordFirstTiColumnNr+MATCH(BQ$1,AllZuordWochStart,0)-1),,,"Zuordnung_Ressourcen"),":",ADDRESS(ZuordLastRow,(ZuordFirstTiColumnNr+MATCH(BQ$1,AllZuordWochStart,0)-1)))),AllZuordResId,$B81)))</f>
        <v>0</v>
      </c>
      <c r="BR81" s="87" cm="1">
        <f t="array" aca="1" ref="BR81" ca="1">IF($A81&lt;&gt;TXT_Zuord,"",IF(ISBLANK($B81),"Keine Res_Id",SUMIFS(INDIRECT(CONCATENATE(ADDRESS(ZuordFirstRow,(ZuordFirstTiColumnNr+MATCH(BR$1,AllZuordWochStart,0)-1),,,"Zuordnung_Ressourcen"),":",ADDRESS(ZuordLastRow,(ZuordFirstTiColumnNr+MATCH(BR$1,AllZuordWochStart,0)-1)))),AllZuordResId,$B81)))</f>
        <v>0</v>
      </c>
      <c r="BS81" s="87" cm="1">
        <f t="array" aca="1" ref="BS81" ca="1">IF($A81&lt;&gt;TXT_Zuord,"",IF(ISBLANK($B81),"Keine Res_Id",SUMIFS(INDIRECT(CONCATENATE(ADDRESS(ZuordFirstRow,(ZuordFirstTiColumnNr+MATCH(BS$1,AllZuordWochStart,0)-1),,,"Zuordnung_Ressourcen"),":",ADDRESS(ZuordLastRow,(ZuordFirstTiColumnNr+MATCH(BS$1,AllZuordWochStart,0)-1)))),AllZuordResId,$B81)))</f>
        <v>0</v>
      </c>
      <c r="BT81" s="87" cm="1">
        <f t="array" aca="1" ref="BT81" ca="1">IF($A81&lt;&gt;TXT_Zuord,"",IF(ISBLANK($B81),"Keine Res_Id",SUMIFS(INDIRECT(CONCATENATE(ADDRESS(ZuordFirstRow,(ZuordFirstTiColumnNr+MATCH(BT$1,AllZuordWochStart,0)-1),,,"Zuordnung_Ressourcen"),":",ADDRESS(ZuordLastRow,(ZuordFirstTiColumnNr+MATCH(BT$1,AllZuordWochStart,0)-1)))),AllZuordResId,$B81)))</f>
        <v>0</v>
      </c>
      <c r="BU81" s="87" cm="1">
        <f t="array" aca="1" ref="BU81" ca="1">IF($A81&lt;&gt;TXT_Zuord,"",IF(ISBLANK($B81),"Keine Res_Id",SUMIFS(INDIRECT(CONCATENATE(ADDRESS(ZuordFirstRow,(ZuordFirstTiColumnNr+MATCH(BU$1,AllZuordWochStart,0)-1),,,"Zuordnung_Ressourcen"),":",ADDRESS(ZuordLastRow,(ZuordFirstTiColumnNr+MATCH(BU$1,AllZuordWochStart,0)-1)))),AllZuordResId,$B81)))</f>
        <v>0</v>
      </c>
      <c r="BV81" s="87" cm="1">
        <f t="array" aca="1" ref="BV81" ca="1">IF($A81&lt;&gt;TXT_Zuord,"",IF(ISBLANK($B81),"Keine Res_Id",SUMIFS(INDIRECT(CONCATENATE(ADDRESS(ZuordFirstRow,(ZuordFirstTiColumnNr+MATCH(BV$1,AllZuordWochStart,0)-1),,,"Zuordnung_Ressourcen"),":",ADDRESS(ZuordLastRow,(ZuordFirstTiColumnNr+MATCH(BV$1,AllZuordWochStart,0)-1)))),AllZuordResId,$B81)))</f>
        <v>0</v>
      </c>
      <c r="BW81" s="87" cm="1">
        <f t="array" aca="1" ref="BW81" ca="1">IF($A81&lt;&gt;TXT_Zuord,"",IF(ISBLANK($B81),"Keine Res_Id",SUMIFS(INDIRECT(CONCATENATE(ADDRESS(ZuordFirstRow,(ZuordFirstTiColumnNr+MATCH(BW$1,AllZuordWochStart,0)-1),,,"Zuordnung_Ressourcen"),":",ADDRESS(ZuordLastRow,(ZuordFirstTiColumnNr+MATCH(BW$1,AllZuordWochStart,0)-1)))),AllZuordResId,$B81)))</f>
        <v>0</v>
      </c>
      <c r="BX81" s="87" cm="1">
        <f t="array" aca="1" ref="BX81" ca="1">IF($A81&lt;&gt;TXT_Zuord,"",IF(ISBLANK($B81),"Keine Res_Id",SUMIFS(INDIRECT(CONCATENATE(ADDRESS(ZuordFirstRow,(ZuordFirstTiColumnNr+MATCH(BX$1,AllZuordWochStart,0)-1),,,"Zuordnung_Ressourcen"),":",ADDRESS(ZuordLastRow,(ZuordFirstTiColumnNr+MATCH(BX$1,AllZuordWochStart,0)-1)))),AllZuordResId,$B81)))</f>
        <v>0</v>
      </c>
      <c r="BY81" s="87" cm="1">
        <f t="array" aca="1" ref="BY81" ca="1">IF($A81&lt;&gt;TXT_Zuord,"",IF(ISBLANK($B81),"Keine Res_Id",SUMIFS(INDIRECT(CONCATENATE(ADDRESS(ZuordFirstRow,(ZuordFirstTiColumnNr+MATCH(BY$1,AllZuordWochStart,0)-1),,,"Zuordnung_Ressourcen"),":",ADDRESS(ZuordLastRow,(ZuordFirstTiColumnNr+MATCH(BY$1,AllZuordWochStart,0)-1)))),AllZuordResId,$B81)))</f>
        <v>0</v>
      </c>
      <c r="BZ81" s="87" cm="1">
        <f t="array" aca="1" ref="BZ81" ca="1">IF($A81&lt;&gt;TXT_Zuord,"",IF(ISBLANK($B81),"Keine Res_Id",SUMIFS(INDIRECT(CONCATENATE(ADDRESS(ZuordFirstRow,(ZuordFirstTiColumnNr+MATCH(BZ$1,AllZuordWochStart,0)-1),,,"Zuordnung_Ressourcen"),":",ADDRESS(ZuordLastRow,(ZuordFirstTiColumnNr+MATCH(BZ$1,AllZuordWochStart,0)-1)))),AllZuordResId,$B81)))</f>
        <v>0</v>
      </c>
      <c r="CA81" s="87" cm="1">
        <f t="array" aca="1" ref="CA81" ca="1">IF($A81&lt;&gt;TXT_Zuord,"",IF(ISBLANK($B81),"Keine Res_Id",SUMIFS(INDIRECT(CONCATENATE(ADDRESS(ZuordFirstRow,(ZuordFirstTiColumnNr+MATCH(CA$1,AllZuordWochStart,0)-1),,,"Zuordnung_Ressourcen"),":",ADDRESS(ZuordLastRow,(ZuordFirstTiColumnNr+MATCH(CA$1,AllZuordWochStart,0)-1)))),AllZuordResId,$B81)))</f>
        <v>0</v>
      </c>
      <c r="CB81" s="87" cm="1">
        <f t="array" aca="1" ref="CB81" ca="1">IF($A81&lt;&gt;TXT_Zuord,"",IF(ISBLANK($B81),"Keine Res_Id",SUMIFS(INDIRECT(CONCATENATE(ADDRESS(ZuordFirstRow,(ZuordFirstTiColumnNr+MATCH(CB$1,AllZuordWochStart,0)-1),,,"Zuordnung_Ressourcen"),":",ADDRESS(ZuordLastRow,(ZuordFirstTiColumnNr+MATCH(CB$1,AllZuordWochStart,0)-1)))),AllZuordResId,$B81)))</f>
        <v>0</v>
      </c>
      <c r="CC81" s="87" cm="1">
        <f t="array" aca="1" ref="CC81" ca="1">IF($A81&lt;&gt;TXT_Zuord,"",IF(ISBLANK($B81),"Keine Res_Id",SUMIFS(INDIRECT(CONCATENATE(ADDRESS(ZuordFirstRow,(ZuordFirstTiColumnNr+MATCH(CC$1,AllZuordWochStart,0)-1),,,"Zuordnung_Ressourcen"),":",ADDRESS(ZuordLastRow,(ZuordFirstTiColumnNr+MATCH(CC$1,AllZuordWochStart,0)-1)))),AllZuordResId,$B81)))</f>
        <v>0</v>
      </c>
      <c r="CD81" s="87" cm="1">
        <f t="array" aca="1" ref="CD81" ca="1">IF($A81&lt;&gt;TXT_Zuord,"",IF(ISBLANK($B81),"Keine Res_Id",SUMIFS(INDIRECT(CONCATENATE(ADDRESS(ZuordFirstRow,(ZuordFirstTiColumnNr+MATCH(CD$1,AllZuordWochStart,0)-1),,,"Zuordnung_Ressourcen"),":",ADDRESS(ZuordLastRow,(ZuordFirstTiColumnNr+MATCH(CD$1,AllZuordWochStart,0)-1)))),AllZuordResId,$B81)))</f>
        <v>0</v>
      </c>
      <c r="CE81" s="87" cm="1">
        <f t="array" aca="1" ref="CE81" ca="1">IF($A81&lt;&gt;TXT_Zuord,"",IF(ISBLANK($B81),"Keine Res_Id",SUMIFS(INDIRECT(CONCATENATE(ADDRESS(ZuordFirstRow,(ZuordFirstTiColumnNr+MATCH(CE$1,AllZuordWochStart,0)-1),,,"Zuordnung_Ressourcen"),":",ADDRESS(ZuordLastRow,(ZuordFirstTiColumnNr+MATCH(CE$1,AllZuordWochStart,0)-1)))),AllZuordResId,$B81)))</f>
        <v>0</v>
      </c>
      <c r="CF81" s="87" cm="1">
        <f t="array" aca="1" ref="CF81" ca="1">IF($A81&lt;&gt;TXT_Zuord,"",IF(ISBLANK($B81),"Keine Res_Id",SUMIFS(INDIRECT(CONCATENATE(ADDRESS(ZuordFirstRow,(ZuordFirstTiColumnNr+MATCH(CF$1,AllZuordWochStart,0)-1),,,"Zuordnung_Ressourcen"),":",ADDRESS(ZuordLastRow,(ZuordFirstTiColumnNr+MATCH(CF$1,AllZuordWochStart,0)-1)))),AllZuordResId,$B81)))</f>
        <v>0</v>
      </c>
      <c r="CG81" s="87" cm="1">
        <f t="array" aca="1" ref="CG81" ca="1">IF($A81&lt;&gt;TXT_Zuord,"",IF(ISBLANK($B81),"Keine Res_Id",SUMIFS(INDIRECT(CONCATENATE(ADDRESS(ZuordFirstRow,(ZuordFirstTiColumnNr+MATCH(CG$1,AllZuordWochStart,0)-1),,,"Zuordnung_Ressourcen"),":",ADDRESS(ZuordLastRow,(ZuordFirstTiColumnNr+MATCH(CG$1,AllZuordWochStart,0)-1)))),AllZuordResId,$B81)))</f>
        <v>0</v>
      </c>
      <c r="CH81" s="87" cm="1">
        <f t="array" aca="1" ref="CH81" ca="1">IF($A81&lt;&gt;TXT_Zuord,"",IF(ISBLANK($B81),"Keine Res_Id",SUMIFS(INDIRECT(CONCATENATE(ADDRESS(ZuordFirstRow,(ZuordFirstTiColumnNr+MATCH(CH$1,AllZuordWochStart,0)-1),,,"Zuordnung_Ressourcen"),":",ADDRESS(ZuordLastRow,(ZuordFirstTiColumnNr+MATCH(CH$1,AllZuordWochStart,0)-1)))),AllZuordResId,$B81)))</f>
        <v>0</v>
      </c>
      <c r="CI81" s="87" cm="1">
        <f t="array" aca="1" ref="CI81" ca="1">IF($A81&lt;&gt;TXT_Zuord,"",IF(ISBLANK($B81),"Keine Res_Id",SUMIFS(INDIRECT(CONCATENATE(ADDRESS(ZuordFirstRow,(ZuordFirstTiColumnNr+MATCH(CI$1,AllZuordWochStart,0)-1),,,"Zuordnung_Ressourcen"),":",ADDRESS(ZuordLastRow,(ZuordFirstTiColumnNr+MATCH(CI$1,AllZuordWochStart,0)-1)))),AllZuordResId,$B81)))</f>
        <v>0</v>
      </c>
      <c r="CJ81" s="87" cm="1">
        <f t="array" aca="1" ref="CJ81" ca="1">IF($A81&lt;&gt;TXT_Zuord,"",IF(ISBLANK($B81),"Keine Res_Id",SUMIFS(INDIRECT(CONCATENATE(ADDRESS(ZuordFirstRow,(ZuordFirstTiColumnNr+MATCH(CJ$1,AllZuordWochStart,0)-1),,,"Zuordnung_Ressourcen"),":",ADDRESS(ZuordLastRow,(ZuordFirstTiColumnNr+MATCH(CJ$1,AllZuordWochStart,0)-1)))),AllZuordResId,$B81)))</f>
        <v>0</v>
      </c>
      <c r="CK81" s="87" cm="1">
        <f t="array" aca="1" ref="CK81" ca="1">IF($A81&lt;&gt;TXT_Zuord,"",IF(ISBLANK($B81),"Keine Res_Id",SUMIFS(INDIRECT(CONCATENATE(ADDRESS(ZuordFirstRow,(ZuordFirstTiColumnNr+MATCH(CK$1,AllZuordWochStart,0)-1),,,"Zuordnung_Ressourcen"),":",ADDRESS(ZuordLastRow,(ZuordFirstTiColumnNr+MATCH(CK$1,AllZuordWochStart,0)-1)))),AllZuordResId,$B81)))</f>
        <v>0</v>
      </c>
      <c r="CL81" s="87" cm="1">
        <f t="array" aca="1" ref="CL81" ca="1">IF($A81&lt;&gt;TXT_Zuord,"",IF(ISBLANK($B81),"Keine Res_Id",SUMIFS(INDIRECT(CONCATENATE(ADDRESS(ZuordFirstRow,(ZuordFirstTiColumnNr+MATCH(CL$1,AllZuordWochStart,0)-1),,,"Zuordnung_Ressourcen"),":",ADDRESS(ZuordLastRow,(ZuordFirstTiColumnNr+MATCH(CL$1,AllZuordWochStart,0)-1)))),AllZuordResId,$B81)))</f>
        <v>0</v>
      </c>
      <c r="CM81" s="87" cm="1">
        <f t="array" aca="1" ref="CM81" ca="1">IF($A81&lt;&gt;TXT_Zuord,"",IF(ISBLANK($B81),"Keine Res_Id",SUMIFS(INDIRECT(CONCATENATE(ADDRESS(ZuordFirstRow,(ZuordFirstTiColumnNr+MATCH(CM$1,AllZuordWochStart,0)-1),,,"Zuordnung_Ressourcen"),":",ADDRESS(ZuordLastRow,(ZuordFirstTiColumnNr+MATCH(CM$1,AllZuordWochStart,0)-1)))),AllZuordResId,$B81)))</f>
        <v>0</v>
      </c>
      <c r="CN81" s="87" cm="1">
        <f t="array" aca="1" ref="CN81" ca="1">IF($A81&lt;&gt;TXT_Zuord,"",IF(ISBLANK($B81),"Keine Res_Id",SUMIFS(INDIRECT(CONCATENATE(ADDRESS(ZuordFirstRow,(ZuordFirstTiColumnNr+MATCH(CN$1,AllZuordWochStart,0)-1),,,"Zuordnung_Ressourcen"),":",ADDRESS(ZuordLastRow,(ZuordFirstTiColumnNr+MATCH(CN$1,AllZuordWochStart,0)-1)))),AllZuordResId,$B81)))</f>
        <v>0</v>
      </c>
      <c r="CO81" s="87" cm="1">
        <f t="array" aca="1" ref="CO81" ca="1">IF($A81&lt;&gt;TXT_Zuord,"",IF(ISBLANK($B81),"Keine Res_Id",SUMIFS(INDIRECT(CONCATENATE(ADDRESS(ZuordFirstRow,(ZuordFirstTiColumnNr+MATCH(CO$1,AllZuordWochStart,0)-1),,,"Zuordnung_Ressourcen"),":",ADDRESS(ZuordLastRow,(ZuordFirstTiColumnNr+MATCH(CO$1,AllZuordWochStart,0)-1)))),AllZuordResId,$B81)))</f>
        <v>0</v>
      </c>
      <c r="CP81" s="87" cm="1">
        <f t="array" aca="1" ref="CP81" ca="1">IF($A81&lt;&gt;TXT_Zuord,"",IF(ISBLANK($B81),"Keine Res_Id",SUMIFS(INDIRECT(CONCATENATE(ADDRESS(ZuordFirstRow,(ZuordFirstTiColumnNr+MATCH(CP$1,AllZuordWochStart,0)-1),,,"Zuordnung_Ressourcen"),":",ADDRESS(ZuordLastRow,(ZuordFirstTiColumnNr+MATCH(CP$1,AllZuordWochStart,0)-1)))),AllZuordResId,$B81)))</f>
        <v>0</v>
      </c>
      <c r="CQ81" s="87" cm="1">
        <f t="array" aca="1" ref="CQ81" ca="1">IF($A81&lt;&gt;TXT_Zuord,"",IF(ISBLANK($B81),"Keine Res_Id",SUMIFS(INDIRECT(CONCATENATE(ADDRESS(ZuordFirstRow,(ZuordFirstTiColumnNr+MATCH(CQ$1,AllZuordWochStart,0)-1),,,"Zuordnung_Ressourcen"),":",ADDRESS(ZuordLastRow,(ZuordFirstTiColumnNr+MATCH(CQ$1,AllZuordWochStart,0)-1)))),AllZuordResId,$B81)))</f>
        <v>0</v>
      </c>
      <c r="CR81" s="87" cm="1">
        <f t="array" aca="1" ref="CR81" ca="1">IF($A81&lt;&gt;TXT_Zuord,"",IF(ISBLANK($B81),"Keine Res_Id",SUMIFS(INDIRECT(CONCATENATE(ADDRESS(ZuordFirstRow,(ZuordFirstTiColumnNr+MATCH(CR$1,AllZuordWochStart,0)-1),,,"Zuordnung_Ressourcen"),":",ADDRESS(ZuordLastRow,(ZuordFirstTiColumnNr+MATCH(CR$1,AllZuordWochStart,0)-1)))),AllZuordResId,$B81)))</f>
        <v>0</v>
      </c>
      <c r="CS81" s="87" cm="1">
        <f t="array" aca="1" ref="CS81" ca="1">IF($A81&lt;&gt;TXT_Zuord,"",IF(ISBLANK($B81),"Keine Res_Id",SUMIFS(INDIRECT(CONCATENATE(ADDRESS(ZuordFirstRow,(ZuordFirstTiColumnNr+MATCH(CS$1,AllZuordWochStart,0)-1),,,"Zuordnung_Ressourcen"),":",ADDRESS(ZuordLastRow,(ZuordFirstTiColumnNr+MATCH(CS$1,AllZuordWochStart,0)-1)))),AllZuordResId,$B81)))</f>
        <v>0</v>
      </c>
      <c r="CT81" s="87" cm="1">
        <f t="array" aca="1" ref="CT81" ca="1">IF($A81&lt;&gt;TXT_Zuord,"",IF(ISBLANK($B81),"Keine Res_Id",SUMIFS(INDIRECT(CONCATENATE(ADDRESS(ZuordFirstRow,(ZuordFirstTiColumnNr+MATCH(CT$1,AllZuordWochStart,0)-1),,,"Zuordnung_Ressourcen"),":",ADDRESS(ZuordLastRow,(ZuordFirstTiColumnNr+MATCH(CT$1,AllZuordWochStart,0)-1)))),AllZuordResId,$B81)))</f>
        <v>0</v>
      </c>
      <c r="CU81" s="87" cm="1">
        <f t="array" aca="1" ref="CU81" ca="1">IF($A81&lt;&gt;TXT_Zuord,"",IF(ISBLANK($B81),"Keine Res_Id",SUMIFS(INDIRECT(CONCATENATE(ADDRESS(ZuordFirstRow,(ZuordFirstTiColumnNr+MATCH(CU$1,AllZuordWochStart,0)-1),,,"Zuordnung_Ressourcen"),":",ADDRESS(ZuordLastRow,(ZuordFirstTiColumnNr+MATCH(CU$1,AllZuordWochStart,0)-1)))),AllZuordResId,$B81)))</f>
        <v>0</v>
      </c>
      <c r="CV81" s="87" cm="1">
        <f t="array" aca="1" ref="CV81" ca="1">IF($A81&lt;&gt;TXT_Zuord,"",IF(ISBLANK($B81),"Keine Res_Id",SUMIFS(INDIRECT(CONCATENATE(ADDRESS(ZuordFirstRow,(ZuordFirstTiColumnNr+MATCH(CV$1,AllZuordWochStart,0)-1),,,"Zuordnung_Ressourcen"),":",ADDRESS(ZuordLastRow,(ZuordFirstTiColumnNr+MATCH(CV$1,AllZuordWochStart,0)-1)))),AllZuordResId,$B81)))</f>
        <v>0</v>
      </c>
      <c r="CW81" s="87" cm="1">
        <f t="array" aca="1" ref="CW81" ca="1">IF($A81&lt;&gt;TXT_Zuord,"",IF(ISBLANK($B81),"Keine Res_Id",SUMIFS(INDIRECT(CONCATENATE(ADDRESS(ZuordFirstRow,(ZuordFirstTiColumnNr+MATCH(CW$1,AllZuordWochStart,0)-1),,,"Zuordnung_Ressourcen"),":",ADDRESS(ZuordLastRow,(ZuordFirstTiColumnNr+MATCH(CW$1,AllZuordWochStart,0)-1)))),AllZuordResId,$B81)))</f>
        <v>0</v>
      </c>
      <c r="CX81" s="87" cm="1">
        <f t="array" aca="1" ref="CX81" ca="1">IF($A81&lt;&gt;TXT_Zuord,"",IF(ISBLANK($B81),"Keine Res_Id",SUMIFS(INDIRECT(CONCATENATE(ADDRESS(ZuordFirstRow,(ZuordFirstTiColumnNr+MATCH(CX$1,AllZuordWochStart,0)-1),,,"Zuordnung_Ressourcen"),":",ADDRESS(ZuordLastRow,(ZuordFirstTiColumnNr+MATCH(CX$1,AllZuordWochStart,0)-1)))),AllZuordResId,$B81)))</f>
        <v>0</v>
      </c>
      <c r="CY81" s="87" cm="1">
        <f t="array" aca="1" ref="CY81" ca="1">IF($A81&lt;&gt;TXT_Zuord,"",IF(ISBLANK($B81),"Keine Res_Id",SUMIFS(INDIRECT(CONCATENATE(ADDRESS(ZuordFirstRow,(ZuordFirstTiColumnNr+MATCH(CY$1,AllZuordWochStart,0)-1),,,"Zuordnung_Ressourcen"),":",ADDRESS(ZuordLastRow,(ZuordFirstTiColumnNr+MATCH(CY$1,AllZuordWochStart,0)-1)))),AllZuordResId,$B81)))</f>
        <v>0</v>
      </c>
      <c r="CZ81" s="87" cm="1">
        <f t="array" aca="1" ref="CZ81" ca="1">IF($A81&lt;&gt;TXT_Zuord,"",IF(ISBLANK($B81),"Keine Res_Id",SUMIFS(INDIRECT(CONCATENATE(ADDRESS(ZuordFirstRow,(ZuordFirstTiColumnNr+MATCH(CZ$1,AllZuordWochStart,0)-1),,,"Zuordnung_Ressourcen"),":",ADDRESS(ZuordLastRow,(ZuordFirstTiColumnNr+MATCH(CZ$1,AllZuordWochStart,0)-1)))),AllZuordResId,$B81)))</f>
        <v>0</v>
      </c>
      <c r="DA81" s="87" cm="1">
        <f t="array" aca="1" ref="DA81" ca="1">IF($A81&lt;&gt;TXT_Zuord,"",IF(ISBLANK($B81),"Keine Res_Id",SUMIFS(INDIRECT(CONCATENATE(ADDRESS(ZuordFirstRow,(ZuordFirstTiColumnNr+MATCH(DA$1,AllZuordWochStart,0)-1),,,"Zuordnung_Ressourcen"),":",ADDRESS(ZuordLastRow,(ZuordFirstTiColumnNr+MATCH(DA$1,AllZuordWochStart,0)-1)))),AllZuordResId,$B81)))</f>
        <v>0</v>
      </c>
      <c r="DB81" s="87" cm="1">
        <f t="array" aca="1" ref="DB81" ca="1">IF($A81&lt;&gt;TXT_Zuord,"",IF(ISBLANK($B81),"Keine Res_Id",SUMIFS(INDIRECT(CONCATENATE(ADDRESS(ZuordFirstRow,(ZuordFirstTiColumnNr+MATCH(DB$1,AllZuordWochStart,0)-1),,,"Zuordnung_Ressourcen"),":",ADDRESS(ZuordLastRow,(ZuordFirstTiColumnNr+MATCH(DB$1,AllZuordWochStart,0)-1)))),AllZuordResId,$B81)))</f>
        <v>0</v>
      </c>
      <c r="DC81" s="87" cm="1">
        <f t="array" aca="1" ref="DC81" ca="1">IF($A81&lt;&gt;TXT_Zuord,"",IF(ISBLANK($B81),"Keine Res_Id",SUMIFS(INDIRECT(CONCATENATE(ADDRESS(ZuordFirstRow,(ZuordFirstTiColumnNr+MATCH(DC$1,AllZuordWochStart,0)-1),,,"Zuordnung_Ressourcen"),":",ADDRESS(ZuordLastRow,(ZuordFirstTiColumnNr+MATCH(DC$1,AllZuordWochStart,0)-1)))),AllZuordResId,$B81)))</f>
        <v>0</v>
      </c>
      <c r="DD81" s="87" cm="1">
        <f t="array" aca="1" ref="DD81" ca="1">IF($A81&lt;&gt;TXT_Zuord,"",IF(ISBLANK($B81),"Keine Res_Id",SUMIFS(INDIRECT(CONCATENATE(ADDRESS(ZuordFirstRow,(ZuordFirstTiColumnNr+MATCH(DD$1,AllZuordWochStart,0)-1),,,"Zuordnung_Ressourcen"),":",ADDRESS(ZuordLastRow,(ZuordFirstTiColumnNr+MATCH(DD$1,AllZuordWochStart,0)-1)))),AllZuordResId,$B81)))</f>
        <v>0</v>
      </c>
      <c r="DE81" s="87" cm="1">
        <f t="array" aca="1" ref="DE81" ca="1">IF($A81&lt;&gt;TXT_Zuord,"",IF(ISBLANK($B81),"Keine Res_Id",SUMIFS(INDIRECT(CONCATENATE(ADDRESS(ZuordFirstRow,(ZuordFirstTiColumnNr+MATCH(DE$1,AllZuordWochStart,0)-1),,,"Zuordnung_Ressourcen"),":",ADDRESS(ZuordLastRow,(ZuordFirstTiColumnNr+MATCH(DE$1,AllZuordWochStart,0)-1)))),AllZuordResId,$B81)))</f>
        <v>0</v>
      </c>
      <c r="DF81" s="87" cm="1">
        <f t="array" aca="1" ref="DF81" ca="1">IF($A81&lt;&gt;TXT_Zuord,"",IF(ISBLANK($B81),"Keine Res_Id",SUMIFS(INDIRECT(CONCATENATE(ADDRESS(ZuordFirstRow,(ZuordFirstTiColumnNr+MATCH(DF$1,AllZuordWochStart,0)-1),,,"Zuordnung_Ressourcen"),":",ADDRESS(ZuordLastRow,(ZuordFirstTiColumnNr+MATCH(DF$1,AllZuordWochStart,0)-1)))),AllZuordResId,$B81)))</f>
        <v>0</v>
      </c>
      <c r="DG81" s="87" cm="1">
        <f t="array" aca="1" ref="DG81" ca="1">IF($A81&lt;&gt;TXT_Zuord,"",IF(ISBLANK($B81),"Keine Res_Id",SUMIFS(INDIRECT(CONCATENATE(ADDRESS(ZuordFirstRow,(ZuordFirstTiColumnNr+MATCH(DG$1,AllZuordWochStart,0)-1),,,"Zuordnung_Ressourcen"),":",ADDRESS(ZuordLastRow,(ZuordFirstTiColumnNr+MATCH(DG$1,AllZuordWochStart,0)-1)))),AllZuordResId,$B81)))</f>
        <v>0</v>
      </c>
    </row>
    <row r="82" spans="1:111" s="23" customFormat="1" ht="16.5" x14ac:dyDescent="0.3">
      <c r="A82" s="74" t="s">
        <v>100</v>
      </c>
      <c r="B82" s="69"/>
      <c r="C82" s="65"/>
      <c r="D82" s="65"/>
      <c r="E82" s="65"/>
      <c r="F82" s="65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  <c r="BM82" s="69"/>
      <c r="BN82" s="69"/>
      <c r="BO82" s="69"/>
      <c r="BP82" s="69"/>
      <c r="BQ82" s="69"/>
      <c r="BR82" s="69"/>
      <c r="BS82" s="69"/>
      <c r="BT82" s="69"/>
      <c r="BU82" s="69"/>
      <c r="BV82" s="69"/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  <c r="CO82" s="69"/>
      <c r="CP82" s="69"/>
      <c r="CQ82" s="69"/>
      <c r="CR82" s="69"/>
      <c r="CS82" s="69"/>
      <c r="CT82" s="69"/>
      <c r="CU82" s="69"/>
      <c r="CV82" s="69"/>
      <c r="CW82" s="69"/>
      <c r="CX82" s="69"/>
      <c r="CY82" s="69"/>
      <c r="CZ82" s="69"/>
      <c r="DA82" s="69"/>
      <c r="DB82" s="69"/>
      <c r="DC82" s="69"/>
      <c r="DD82" s="69"/>
      <c r="DE82" s="69"/>
      <c r="DF82" s="69"/>
      <c r="DG82" s="69"/>
    </row>
    <row r="83" spans="1:111" s="23" customFormat="1" ht="16.5" x14ac:dyDescent="0.3">
      <c r="A83" s="74" t="s">
        <v>101</v>
      </c>
      <c r="B83" s="87">
        <f>B82</f>
        <v>0</v>
      </c>
      <c r="C83" s="90">
        <f>C82</f>
        <v>0</v>
      </c>
      <c r="D83" s="90">
        <f>D82</f>
        <v>0</v>
      </c>
      <c r="E83" s="90">
        <f>E82</f>
        <v>0</v>
      </c>
      <c r="F83" s="90">
        <f>F82</f>
        <v>0</v>
      </c>
      <c r="G83" s="87" cm="1">
        <f t="array" aca="1" ref="G83" ca="1">IF($A83&lt;&gt;TXT_Zuord,"",IF(ISBLANK($B83),"Keine Res_Id",SUMIFS(INDIRECT(CONCATENATE(ADDRESS(ZuordFirstRow,(ZuordFirstTiColumnNr+MATCH(G$1,AllZuordWochStart,0)-1),,,"Zuordnung_Ressourcen"),":",ADDRESS(ZuordLastRow,(ZuordFirstTiColumnNr+MATCH(G$1,AllZuordWochStart,0)-1)))),AllZuordResId,$B83)))</f>
        <v>0</v>
      </c>
      <c r="H83" s="87" cm="1">
        <f t="array" aca="1" ref="H83" ca="1">IF($A83&lt;&gt;TXT_Zuord,"",IF(ISBLANK($B83),"Keine Res_Id",SUMIFS(INDIRECT(CONCATENATE(ADDRESS(ZuordFirstRow,(ZuordFirstTiColumnNr+MATCH(H$1,AllZuordWochStart,0)-1),,,"Zuordnung_Ressourcen"),":",ADDRESS(ZuordLastRow,(ZuordFirstTiColumnNr+MATCH(H$1,AllZuordWochStart,0)-1)))),AllZuordResId,$B83)))</f>
        <v>0</v>
      </c>
      <c r="I83" s="87" cm="1">
        <f t="array" aca="1" ref="I83" ca="1">IF($A83&lt;&gt;TXT_Zuord,"",IF(ISBLANK($B83),"Keine Res_Id",SUMIFS(INDIRECT(CONCATENATE(ADDRESS(ZuordFirstRow,(ZuordFirstTiColumnNr+MATCH(I$1,AllZuordWochStart,0)-1),,,"Zuordnung_Ressourcen"),":",ADDRESS(ZuordLastRow,(ZuordFirstTiColumnNr+MATCH(I$1,AllZuordWochStart,0)-1)))),AllZuordResId,$B83)))</f>
        <v>0</v>
      </c>
      <c r="J83" s="87" cm="1">
        <f t="array" aca="1" ref="J83" ca="1">IF($A83&lt;&gt;TXT_Zuord,"",IF(ISBLANK($B83),"Keine Res_Id",SUMIFS(INDIRECT(CONCATENATE(ADDRESS(ZuordFirstRow,(ZuordFirstTiColumnNr+MATCH(J$1,AllZuordWochStart,0)-1),,,"Zuordnung_Ressourcen"),":",ADDRESS(ZuordLastRow,(ZuordFirstTiColumnNr+MATCH(J$1,AllZuordWochStart,0)-1)))),AllZuordResId,$B83)))</f>
        <v>0</v>
      </c>
      <c r="K83" s="87" cm="1">
        <f t="array" aca="1" ref="K83" ca="1">IF($A83&lt;&gt;TXT_Zuord,"",IF(ISBLANK($B83),"Keine Res_Id",SUMIFS(INDIRECT(CONCATENATE(ADDRESS(ZuordFirstRow,(ZuordFirstTiColumnNr+MATCH(K$1,AllZuordWochStart,0)-1),,,"Zuordnung_Ressourcen"),":",ADDRESS(ZuordLastRow,(ZuordFirstTiColumnNr+MATCH(K$1,AllZuordWochStart,0)-1)))),AllZuordResId,$B83)))</f>
        <v>0</v>
      </c>
      <c r="L83" s="87" cm="1">
        <f t="array" aca="1" ref="L83" ca="1">IF($A83&lt;&gt;TXT_Zuord,"",IF(ISBLANK($B83),"Keine Res_Id",SUMIFS(INDIRECT(CONCATENATE(ADDRESS(ZuordFirstRow,(ZuordFirstTiColumnNr+MATCH(L$1,AllZuordWochStart,0)-1),,,"Zuordnung_Ressourcen"),":",ADDRESS(ZuordLastRow,(ZuordFirstTiColumnNr+MATCH(L$1,AllZuordWochStart,0)-1)))),AllZuordResId,$B83)))</f>
        <v>0</v>
      </c>
      <c r="M83" s="87" cm="1">
        <f t="array" aca="1" ref="M83" ca="1">IF($A83&lt;&gt;TXT_Zuord,"",IF(ISBLANK($B83),"Keine Res_Id",SUMIFS(INDIRECT(CONCATENATE(ADDRESS(ZuordFirstRow,(ZuordFirstTiColumnNr+MATCH(M$1,AllZuordWochStart,0)-1),,,"Zuordnung_Ressourcen"),":",ADDRESS(ZuordLastRow,(ZuordFirstTiColumnNr+MATCH(M$1,AllZuordWochStart,0)-1)))),AllZuordResId,$B83)))</f>
        <v>0</v>
      </c>
      <c r="N83" s="87" cm="1">
        <f t="array" aca="1" ref="N83" ca="1">IF($A83&lt;&gt;TXT_Zuord,"",IF(ISBLANK($B83),"Keine Res_Id",SUMIFS(INDIRECT(CONCATENATE(ADDRESS(ZuordFirstRow,(ZuordFirstTiColumnNr+MATCH(N$1,AllZuordWochStart,0)-1),,,"Zuordnung_Ressourcen"),":",ADDRESS(ZuordLastRow,(ZuordFirstTiColumnNr+MATCH(N$1,AllZuordWochStart,0)-1)))),AllZuordResId,$B83)))</f>
        <v>0</v>
      </c>
      <c r="O83" s="87" cm="1">
        <f t="array" aca="1" ref="O83" ca="1">IF($A83&lt;&gt;TXT_Zuord,"",IF(ISBLANK($B83),"Keine Res_Id",SUMIFS(INDIRECT(CONCATENATE(ADDRESS(ZuordFirstRow,(ZuordFirstTiColumnNr+MATCH(O$1,AllZuordWochStart,0)-1),,,"Zuordnung_Ressourcen"),":",ADDRESS(ZuordLastRow,(ZuordFirstTiColumnNr+MATCH(O$1,AllZuordWochStart,0)-1)))),AllZuordResId,$B83)))</f>
        <v>0</v>
      </c>
      <c r="P83" s="87" cm="1">
        <f t="array" aca="1" ref="P83" ca="1">IF($A83&lt;&gt;TXT_Zuord,"",IF(ISBLANK($B83),"Keine Res_Id",SUMIFS(INDIRECT(CONCATENATE(ADDRESS(ZuordFirstRow,(ZuordFirstTiColumnNr+MATCH(P$1,AllZuordWochStart,0)-1),,,"Zuordnung_Ressourcen"),":",ADDRESS(ZuordLastRow,(ZuordFirstTiColumnNr+MATCH(P$1,AllZuordWochStart,0)-1)))),AllZuordResId,$B83)))</f>
        <v>0</v>
      </c>
      <c r="Q83" s="87" cm="1">
        <f t="array" aca="1" ref="Q83" ca="1">IF($A83&lt;&gt;TXT_Zuord,"",IF(ISBLANK($B83),"Keine Res_Id",SUMIFS(INDIRECT(CONCATENATE(ADDRESS(ZuordFirstRow,(ZuordFirstTiColumnNr+MATCH(Q$1,AllZuordWochStart,0)-1),,,"Zuordnung_Ressourcen"),":",ADDRESS(ZuordLastRow,(ZuordFirstTiColumnNr+MATCH(Q$1,AllZuordWochStart,0)-1)))),AllZuordResId,$B83)))</f>
        <v>0</v>
      </c>
      <c r="R83" s="87" cm="1">
        <f t="array" aca="1" ref="R83" ca="1">IF($A83&lt;&gt;TXT_Zuord,"",IF(ISBLANK($B83),"Keine Res_Id",SUMIFS(INDIRECT(CONCATENATE(ADDRESS(ZuordFirstRow,(ZuordFirstTiColumnNr+MATCH(R$1,AllZuordWochStart,0)-1),,,"Zuordnung_Ressourcen"),":",ADDRESS(ZuordLastRow,(ZuordFirstTiColumnNr+MATCH(R$1,AllZuordWochStart,0)-1)))),AllZuordResId,$B83)))</f>
        <v>0</v>
      </c>
      <c r="S83" s="87" cm="1">
        <f t="array" aca="1" ref="S83" ca="1">IF($A83&lt;&gt;TXT_Zuord,"",IF(ISBLANK($B83),"Keine Res_Id",SUMIFS(INDIRECT(CONCATENATE(ADDRESS(ZuordFirstRow,(ZuordFirstTiColumnNr+MATCH(S$1,AllZuordWochStart,0)-1),,,"Zuordnung_Ressourcen"),":",ADDRESS(ZuordLastRow,(ZuordFirstTiColumnNr+MATCH(S$1,AllZuordWochStart,0)-1)))),AllZuordResId,$B83)))</f>
        <v>0</v>
      </c>
      <c r="T83" s="87" cm="1">
        <f t="array" aca="1" ref="T83" ca="1">IF($A83&lt;&gt;TXT_Zuord,"",IF(ISBLANK($B83),"Keine Res_Id",SUMIFS(INDIRECT(CONCATENATE(ADDRESS(ZuordFirstRow,(ZuordFirstTiColumnNr+MATCH(T$1,AllZuordWochStart,0)-1),,,"Zuordnung_Ressourcen"),":",ADDRESS(ZuordLastRow,(ZuordFirstTiColumnNr+MATCH(T$1,AllZuordWochStart,0)-1)))),AllZuordResId,$B83)))</f>
        <v>0</v>
      </c>
      <c r="U83" s="87" cm="1">
        <f t="array" aca="1" ref="U83" ca="1">IF($A83&lt;&gt;TXT_Zuord,"",IF(ISBLANK($B83),"Keine Res_Id",SUMIFS(INDIRECT(CONCATENATE(ADDRESS(ZuordFirstRow,(ZuordFirstTiColumnNr+MATCH(U$1,AllZuordWochStart,0)-1),,,"Zuordnung_Ressourcen"),":",ADDRESS(ZuordLastRow,(ZuordFirstTiColumnNr+MATCH(U$1,AllZuordWochStart,0)-1)))),AllZuordResId,$B83)))</f>
        <v>0</v>
      </c>
      <c r="V83" s="87" cm="1">
        <f t="array" aca="1" ref="V83" ca="1">IF($A83&lt;&gt;TXT_Zuord,"",IF(ISBLANK($B83),"Keine Res_Id",SUMIFS(INDIRECT(CONCATENATE(ADDRESS(ZuordFirstRow,(ZuordFirstTiColumnNr+MATCH(V$1,AllZuordWochStart,0)-1),,,"Zuordnung_Ressourcen"),":",ADDRESS(ZuordLastRow,(ZuordFirstTiColumnNr+MATCH(V$1,AllZuordWochStart,0)-1)))),AllZuordResId,$B83)))</f>
        <v>0</v>
      </c>
      <c r="W83" s="87" cm="1">
        <f t="array" aca="1" ref="W83" ca="1">IF($A83&lt;&gt;TXT_Zuord,"",IF(ISBLANK($B83),"Keine Res_Id",SUMIFS(INDIRECT(CONCATENATE(ADDRESS(ZuordFirstRow,(ZuordFirstTiColumnNr+MATCH(W$1,AllZuordWochStart,0)-1),,,"Zuordnung_Ressourcen"),":",ADDRESS(ZuordLastRow,(ZuordFirstTiColumnNr+MATCH(W$1,AllZuordWochStart,0)-1)))),AllZuordResId,$B83)))</f>
        <v>0</v>
      </c>
      <c r="X83" s="87" cm="1">
        <f t="array" aca="1" ref="X83" ca="1">IF($A83&lt;&gt;TXT_Zuord,"",IF(ISBLANK($B83),"Keine Res_Id",SUMIFS(INDIRECT(CONCATENATE(ADDRESS(ZuordFirstRow,(ZuordFirstTiColumnNr+MATCH(X$1,AllZuordWochStart,0)-1),,,"Zuordnung_Ressourcen"),":",ADDRESS(ZuordLastRow,(ZuordFirstTiColumnNr+MATCH(X$1,AllZuordWochStart,0)-1)))),AllZuordResId,$B83)))</f>
        <v>0</v>
      </c>
      <c r="Y83" s="87" cm="1">
        <f t="array" aca="1" ref="Y83" ca="1">IF($A83&lt;&gt;TXT_Zuord,"",IF(ISBLANK($B83),"Keine Res_Id",SUMIFS(INDIRECT(CONCATENATE(ADDRESS(ZuordFirstRow,(ZuordFirstTiColumnNr+MATCH(Y$1,AllZuordWochStart,0)-1),,,"Zuordnung_Ressourcen"),":",ADDRESS(ZuordLastRow,(ZuordFirstTiColumnNr+MATCH(Y$1,AllZuordWochStart,0)-1)))),AllZuordResId,$B83)))</f>
        <v>0</v>
      </c>
      <c r="Z83" s="87" cm="1">
        <f t="array" aca="1" ref="Z83" ca="1">IF($A83&lt;&gt;TXT_Zuord,"",IF(ISBLANK($B83),"Keine Res_Id",SUMIFS(INDIRECT(CONCATENATE(ADDRESS(ZuordFirstRow,(ZuordFirstTiColumnNr+MATCH(Z$1,AllZuordWochStart,0)-1),,,"Zuordnung_Ressourcen"),":",ADDRESS(ZuordLastRow,(ZuordFirstTiColumnNr+MATCH(Z$1,AllZuordWochStart,0)-1)))),AllZuordResId,$B83)))</f>
        <v>0</v>
      </c>
      <c r="AA83" s="87" cm="1">
        <f t="array" aca="1" ref="AA83" ca="1">IF($A83&lt;&gt;TXT_Zuord,"",IF(ISBLANK($B83),"Keine Res_Id",SUMIFS(INDIRECT(CONCATENATE(ADDRESS(ZuordFirstRow,(ZuordFirstTiColumnNr+MATCH(AA$1,AllZuordWochStart,0)-1),,,"Zuordnung_Ressourcen"),":",ADDRESS(ZuordLastRow,(ZuordFirstTiColumnNr+MATCH(AA$1,AllZuordWochStart,0)-1)))),AllZuordResId,$B83)))</f>
        <v>0</v>
      </c>
      <c r="AB83" s="87" cm="1">
        <f t="array" aca="1" ref="AB83" ca="1">IF($A83&lt;&gt;TXT_Zuord,"",IF(ISBLANK($B83),"Keine Res_Id",SUMIFS(INDIRECT(CONCATENATE(ADDRESS(ZuordFirstRow,(ZuordFirstTiColumnNr+MATCH(AB$1,AllZuordWochStart,0)-1),,,"Zuordnung_Ressourcen"),":",ADDRESS(ZuordLastRow,(ZuordFirstTiColumnNr+MATCH(AB$1,AllZuordWochStart,0)-1)))),AllZuordResId,$B83)))</f>
        <v>0</v>
      </c>
      <c r="AC83" s="87" cm="1">
        <f t="array" aca="1" ref="AC83" ca="1">IF($A83&lt;&gt;TXT_Zuord,"",IF(ISBLANK($B83),"Keine Res_Id",SUMIFS(INDIRECT(CONCATENATE(ADDRESS(ZuordFirstRow,(ZuordFirstTiColumnNr+MATCH(AC$1,AllZuordWochStart,0)-1),,,"Zuordnung_Ressourcen"),":",ADDRESS(ZuordLastRow,(ZuordFirstTiColumnNr+MATCH(AC$1,AllZuordWochStart,0)-1)))),AllZuordResId,$B83)))</f>
        <v>0</v>
      </c>
      <c r="AD83" s="87" cm="1">
        <f t="array" aca="1" ref="AD83" ca="1">IF($A83&lt;&gt;TXT_Zuord,"",IF(ISBLANK($B83),"Keine Res_Id",SUMIFS(INDIRECT(CONCATENATE(ADDRESS(ZuordFirstRow,(ZuordFirstTiColumnNr+MATCH(AD$1,AllZuordWochStart,0)-1),,,"Zuordnung_Ressourcen"),":",ADDRESS(ZuordLastRow,(ZuordFirstTiColumnNr+MATCH(AD$1,AllZuordWochStart,0)-1)))),AllZuordResId,$B83)))</f>
        <v>0</v>
      </c>
      <c r="AE83" s="87" cm="1">
        <f t="array" aca="1" ref="AE83" ca="1">IF($A83&lt;&gt;TXT_Zuord,"",IF(ISBLANK($B83),"Keine Res_Id",SUMIFS(INDIRECT(CONCATENATE(ADDRESS(ZuordFirstRow,(ZuordFirstTiColumnNr+MATCH(AE$1,AllZuordWochStart,0)-1),,,"Zuordnung_Ressourcen"),":",ADDRESS(ZuordLastRow,(ZuordFirstTiColumnNr+MATCH(AE$1,AllZuordWochStart,0)-1)))),AllZuordResId,$B83)))</f>
        <v>0</v>
      </c>
      <c r="AF83" s="87" cm="1">
        <f t="array" aca="1" ref="AF83" ca="1">IF($A83&lt;&gt;TXT_Zuord,"",IF(ISBLANK($B83),"Keine Res_Id",SUMIFS(INDIRECT(CONCATENATE(ADDRESS(ZuordFirstRow,(ZuordFirstTiColumnNr+MATCH(AF$1,AllZuordWochStart,0)-1),,,"Zuordnung_Ressourcen"),":",ADDRESS(ZuordLastRow,(ZuordFirstTiColumnNr+MATCH(AF$1,AllZuordWochStart,0)-1)))),AllZuordResId,$B83)))</f>
        <v>0</v>
      </c>
      <c r="AG83" s="87" cm="1">
        <f t="array" aca="1" ref="AG83" ca="1">IF($A83&lt;&gt;TXT_Zuord,"",IF(ISBLANK($B83),"Keine Res_Id",SUMIFS(INDIRECT(CONCATENATE(ADDRESS(ZuordFirstRow,(ZuordFirstTiColumnNr+MATCH(AG$1,AllZuordWochStart,0)-1),,,"Zuordnung_Ressourcen"),":",ADDRESS(ZuordLastRow,(ZuordFirstTiColumnNr+MATCH(AG$1,AllZuordWochStart,0)-1)))),AllZuordResId,$B83)))</f>
        <v>0</v>
      </c>
      <c r="AH83" s="87" cm="1">
        <f t="array" aca="1" ref="AH83" ca="1">IF($A83&lt;&gt;TXT_Zuord,"",IF(ISBLANK($B83),"Keine Res_Id",SUMIFS(INDIRECT(CONCATENATE(ADDRESS(ZuordFirstRow,(ZuordFirstTiColumnNr+MATCH(AH$1,AllZuordWochStart,0)-1),,,"Zuordnung_Ressourcen"),":",ADDRESS(ZuordLastRow,(ZuordFirstTiColumnNr+MATCH(AH$1,AllZuordWochStart,0)-1)))),AllZuordResId,$B83)))</f>
        <v>0</v>
      </c>
      <c r="AI83" s="87" cm="1">
        <f t="array" aca="1" ref="AI83" ca="1">IF($A83&lt;&gt;TXT_Zuord,"",IF(ISBLANK($B83),"Keine Res_Id",SUMIFS(INDIRECT(CONCATENATE(ADDRESS(ZuordFirstRow,(ZuordFirstTiColumnNr+MATCH(AI$1,AllZuordWochStart,0)-1),,,"Zuordnung_Ressourcen"),":",ADDRESS(ZuordLastRow,(ZuordFirstTiColumnNr+MATCH(AI$1,AllZuordWochStart,0)-1)))),AllZuordResId,$B83)))</f>
        <v>0</v>
      </c>
      <c r="AJ83" s="87" cm="1">
        <f t="array" aca="1" ref="AJ83" ca="1">IF($A83&lt;&gt;TXT_Zuord,"",IF(ISBLANK($B83),"Keine Res_Id",SUMIFS(INDIRECT(CONCATENATE(ADDRESS(ZuordFirstRow,(ZuordFirstTiColumnNr+MATCH(AJ$1,AllZuordWochStart,0)-1),,,"Zuordnung_Ressourcen"),":",ADDRESS(ZuordLastRow,(ZuordFirstTiColumnNr+MATCH(AJ$1,AllZuordWochStart,0)-1)))),AllZuordResId,$B83)))</f>
        <v>0</v>
      </c>
      <c r="AK83" s="87" cm="1">
        <f t="array" aca="1" ref="AK83" ca="1">IF($A83&lt;&gt;TXT_Zuord,"",IF(ISBLANK($B83),"Keine Res_Id",SUMIFS(INDIRECT(CONCATENATE(ADDRESS(ZuordFirstRow,(ZuordFirstTiColumnNr+MATCH(AK$1,AllZuordWochStart,0)-1),,,"Zuordnung_Ressourcen"),":",ADDRESS(ZuordLastRow,(ZuordFirstTiColumnNr+MATCH(AK$1,AllZuordWochStart,0)-1)))),AllZuordResId,$B83)))</f>
        <v>0</v>
      </c>
      <c r="AL83" s="87" cm="1">
        <f t="array" aca="1" ref="AL83" ca="1">IF($A83&lt;&gt;TXT_Zuord,"",IF(ISBLANK($B83),"Keine Res_Id",SUMIFS(INDIRECT(CONCATENATE(ADDRESS(ZuordFirstRow,(ZuordFirstTiColumnNr+MATCH(AL$1,AllZuordWochStart,0)-1),,,"Zuordnung_Ressourcen"),":",ADDRESS(ZuordLastRow,(ZuordFirstTiColumnNr+MATCH(AL$1,AllZuordWochStart,0)-1)))),AllZuordResId,$B83)))</f>
        <v>0</v>
      </c>
      <c r="AM83" s="87" cm="1">
        <f t="array" aca="1" ref="AM83" ca="1">IF($A83&lt;&gt;TXT_Zuord,"",IF(ISBLANK($B83),"Keine Res_Id",SUMIFS(INDIRECT(CONCATENATE(ADDRESS(ZuordFirstRow,(ZuordFirstTiColumnNr+MATCH(AM$1,AllZuordWochStart,0)-1),,,"Zuordnung_Ressourcen"),":",ADDRESS(ZuordLastRow,(ZuordFirstTiColumnNr+MATCH(AM$1,AllZuordWochStart,0)-1)))),AllZuordResId,$B83)))</f>
        <v>0</v>
      </c>
      <c r="AN83" s="87" cm="1">
        <f t="array" aca="1" ref="AN83" ca="1">IF($A83&lt;&gt;TXT_Zuord,"",IF(ISBLANK($B83),"Keine Res_Id",SUMIFS(INDIRECT(CONCATENATE(ADDRESS(ZuordFirstRow,(ZuordFirstTiColumnNr+MATCH(AN$1,AllZuordWochStart,0)-1),,,"Zuordnung_Ressourcen"),":",ADDRESS(ZuordLastRow,(ZuordFirstTiColumnNr+MATCH(AN$1,AllZuordWochStart,0)-1)))),AllZuordResId,$B83)))</f>
        <v>0</v>
      </c>
      <c r="AO83" s="87" cm="1">
        <f t="array" aca="1" ref="AO83" ca="1">IF($A83&lt;&gt;TXT_Zuord,"",IF(ISBLANK($B83),"Keine Res_Id",SUMIFS(INDIRECT(CONCATENATE(ADDRESS(ZuordFirstRow,(ZuordFirstTiColumnNr+MATCH(AO$1,AllZuordWochStart,0)-1),,,"Zuordnung_Ressourcen"),":",ADDRESS(ZuordLastRow,(ZuordFirstTiColumnNr+MATCH(AO$1,AllZuordWochStart,0)-1)))),AllZuordResId,$B83)))</f>
        <v>0</v>
      </c>
      <c r="AP83" s="87" cm="1">
        <f t="array" aca="1" ref="AP83" ca="1">IF($A83&lt;&gt;TXT_Zuord,"",IF(ISBLANK($B83),"Keine Res_Id",SUMIFS(INDIRECT(CONCATENATE(ADDRESS(ZuordFirstRow,(ZuordFirstTiColumnNr+MATCH(AP$1,AllZuordWochStart,0)-1),,,"Zuordnung_Ressourcen"),":",ADDRESS(ZuordLastRow,(ZuordFirstTiColumnNr+MATCH(AP$1,AllZuordWochStart,0)-1)))),AllZuordResId,$B83)))</f>
        <v>0</v>
      </c>
      <c r="AQ83" s="87" cm="1">
        <f t="array" aca="1" ref="AQ83" ca="1">IF($A83&lt;&gt;TXT_Zuord,"",IF(ISBLANK($B83),"Keine Res_Id",SUMIFS(INDIRECT(CONCATENATE(ADDRESS(ZuordFirstRow,(ZuordFirstTiColumnNr+MATCH(AQ$1,AllZuordWochStart,0)-1),,,"Zuordnung_Ressourcen"),":",ADDRESS(ZuordLastRow,(ZuordFirstTiColumnNr+MATCH(AQ$1,AllZuordWochStart,0)-1)))),AllZuordResId,$B83)))</f>
        <v>0</v>
      </c>
      <c r="AR83" s="87" cm="1">
        <f t="array" aca="1" ref="AR83" ca="1">IF($A83&lt;&gt;TXT_Zuord,"",IF(ISBLANK($B83),"Keine Res_Id",SUMIFS(INDIRECT(CONCATENATE(ADDRESS(ZuordFirstRow,(ZuordFirstTiColumnNr+MATCH(AR$1,AllZuordWochStart,0)-1),,,"Zuordnung_Ressourcen"),":",ADDRESS(ZuordLastRow,(ZuordFirstTiColumnNr+MATCH(AR$1,AllZuordWochStart,0)-1)))),AllZuordResId,$B83)))</f>
        <v>0</v>
      </c>
      <c r="AS83" s="87" cm="1">
        <f t="array" aca="1" ref="AS83" ca="1">IF($A83&lt;&gt;TXT_Zuord,"",IF(ISBLANK($B83),"Keine Res_Id",SUMIFS(INDIRECT(CONCATENATE(ADDRESS(ZuordFirstRow,(ZuordFirstTiColumnNr+MATCH(AS$1,AllZuordWochStart,0)-1),,,"Zuordnung_Ressourcen"),":",ADDRESS(ZuordLastRow,(ZuordFirstTiColumnNr+MATCH(AS$1,AllZuordWochStart,0)-1)))),AllZuordResId,$B83)))</f>
        <v>0</v>
      </c>
      <c r="AT83" s="87" cm="1">
        <f t="array" aca="1" ref="AT83" ca="1">IF($A83&lt;&gt;TXT_Zuord,"",IF(ISBLANK($B83),"Keine Res_Id",SUMIFS(INDIRECT(CONCATENATE(ADDRESS(ZuordFirstRow,(ZuordFirstTiColumnNr+MATCH(AT$1,AllZuordWochStart,0)-1),,,"Zuordnung_Ressourcen"),":",ADDRESS(ZuordLastRow,(ZuordFirstTiColumnNr+MATCH(AT$1,AllZuordWochStart,0)-1)))),AllZuordResId,$B83)))</f>
        <v>0</v>
      </c>
      <c r="AU83" s="87" cm="1">
        <f t="array" aca="1" ref="AU83" ca="1">IF($A83&lt;&gt;TXT_Zuord,"",IF(ISBLANK($B83),"Keine Res_Id",SUMIFS(INDIRECT(CONCATENATE(ADDRESS(ZuordFirstRow,(ZuordFirstTiColumnNr+MATCH(AU$1,AllZuordWochStart,0)-1),,,"Zuordnung_Ressourcen"),":",ADDRESS(ZuordLastRow,(ZuordFirstTiColumnNr+MATCH(AU$1,AllZuordWochStart,0)-1)))),AllZuordResId,$B83)))</f>
        <v>0</v>
      </c>
      <c r="AV83" s="87" cm="1">
        <f t="array" aca="1" ref="AV83" ca="1">IF($A83&lt;&gt;TXT_Zuord,"",IF(ISBLANK($B83),"Keine Res_Id",SUMIFS(INDIRECT(CONCATENATE(ADDRESS(ZuordFirstRow,(ZuordFirstTiColumnNr+MATCH(AV$1,AllZuordWochStart,0)-1),,,"Zuordnung_Ressourcen"),":",ADDRESS(ZuordLastRow,(ZuordFirstTiColumnNr+MATCH(AV$1,AllZuordWochStart,0)-1)))),AllZuordResId,$B83)))</f>
        <v>0</v>
      </c>
      <c r="AW83" s="87" cm="1">
        <f t="array" aca="1" ref="AW83" ca="1">IF($A83&lt;&gt;TXT_Zuord,"",IF(ISBLANK($B83),"Keine Res_Id",SUMIFS(INDIRECT(CONCATENATE(ADDRESS(ZuordFirstRow,(ZuordFirstTiColumnNr+MATCH(AW$1,AllZuordWochStart,0)-1),,,"Zuordnung_Ressourcen"),":",ADDRESS(ZuordLastRow,(ZuordFirstTiColumnNr+MATCH(AW$1,AllZuordWochStart,0)-1)))),AllZuordResId,$B83)))</f>
        <v>0</v>
      </c>
      <c r="AX83" s="87" cm="1">
        <f t="array" aca="1" ref="AX83" ca="1">IF($A83&lt;&gt;TXT_Zuord,"",IF(ISBLANK($B83),"Keine Res_Id",SUMIFS(INDIRECT(CONCATENATE(ADDRESS(ZuordFirstRow,(ZuordFirstTiColumnNr+MATCH(AX$1,AllZuordWochStart,0)-1),,,"Zuordnung_Ressourcen"),":",ADDRESS(ZuordLastRow,(ZuordFirstTiColumnNr+MATCH(AX$1,AllZuordWochStart,0)-1)))),AllZuordResId,$B83)))</f>
        <v>0</v>
      </c>
      <c r="AY83" s="87" cm="1">
        <f t="array" aca="1" ref="AY83" ca="1">IF($A83&lt;&gt;TXT_Zuord,"",IF(ISBLANK($B83),"Keine Res_Id",SUMIFS(INDIRECT(CONCATENATE(ADDRESS(ZuordFirstRow,(ZuordFirstTiColumnNr+MATCH(AY$1,AllZuordWochStart,0)-1),,,"Zuordnung_Ressourcen"),":",ADDRESS(ZuordLastRow,(ZuordFirstTiColumnNr+MATCH(AY$1,AllZuordWochStart,0)-1)))),AllZuordResId,$B83)))</f>
        <v>0</v>
      </c>
      <c r="AZ83" s="87" cm="1">
        <f t="array" aca="1" ref="AZ83" ca="1">IF($A83&lt;&gt;TXT_Zuord,"",IF(ISBLANK($B83),"Keine Res_Id",SUMIFS(INDIRECT(CONCATENATE(ADDRESS(ZuordFirstRow,(ZuordFirstTiColumnNr+MATCH(AZ$1,AllZuordWochStart,0)-1),,,"Zuordnung_Ressourcen"),":",ADDRESS(ZuordLastRow,(ZuordFirstTiColumnNr+MATCH(AZ$1,AllZuordWochStart,0)-1)))),AllZuordResId,$B83)))</f>
        <v>0</v>
      </c>
      <c r="BA83" s="87" cm="1">
        <f t="array" aca="1" ref="BA83" ca="1">IF($A83&lt;&gt;TXT_Zuord,"",IF(ISBLANK($B83),"Keine Res_Id",SUMIFS(INDIRECT(CONCATENATE(ADDRESS(ZuordFirstRow,(ZuordFirstTiColumnNr+MATCH(BA$1,AllZuordWochStart,0)-1),,,"Zuordnung_Ressourcen"),":",ADDRESS(ZuordLastRow,(ZuordFirstTiColumnNr+MATCH(BA$1,AllZuordWochStart,0)-1)))),AllZuordResId,$B83)))</f>
        <v>0</v>
      </c>
      <c r="BB83" s="87" cm="1">
        <f t="array" aca="1" ref="BB83" ca="1">IF($A83&lt;&gt;TXT_Zuord,"",IF(ISBLANK($B83),"Keine Res_Id",SUMIFS(INDIRECT(CONCATENATE(ADDRESS(ZuordFirstRow,(ZuordFirstTiColumnNr+MATCH(BB$1,AllZuordWochStart,0)-1),,,"Zuordnung_Ressourcen"),":",ADDRESS(ZuordLastRow,(ZuordFirstTiColumnNr+MATCH(BB$1,AllZuordWochStart,0)-1)))),AllZuordResId,$B83)))</f>
        <v>0</v>
      </c>
      <c r="BC83" s="87" cm="1">
        <f t="array" aca="1" ref="BC83" ca="1">IF($A83&lt;&gt;TXT_Zuord,"",IF(ISBLANK($B83),"Keine Res_Id",SUMIFS(INDIRECT(CONCATENATE(ADDRESS(ZuordFirstRow,(ZuordFirstTiColumnNr+MATCH(BC$1,AllZuordWochStart,0)-1),,,"Zuordnung_Ressourcen"),":",ADDRESS(ZuordLastRow,(ZuordFirstTiColumnNr+MATCH(BC$1,AllZuordWochStart,0)-1)))),AllZuordResId,$B83)))</f>
        <v>0</v>
      </c>
      <c r="BD83" s="87" cm="1">
        <f t="array" aca="1" ref="BD83" ca="1">IF($A83&lt;&gt;TXT_Zuord,"",IF(ISBLANK($B83),"Keine Res_Id",SUMIFS(INDIRECT(CONCATENATE(ADDRESS(ZuordFirstRow,(ZuordFirstTiColumnNr+MATCH(BD$1,AllZuordWochStart,0)-1),,,"Zuordnung_Ressourcen"),":",ADDRESS(ZuordLastRow,(ZuordFirstTiColumnNr+MATCH(BD$1,AllZuordWochStart,0)-1)))),AllZuordResId,$B83)))</f>
        <v>0</v>
      </c>
      <c r="BE83" s="87" cm="1">
        <f t="array" aca="1" ref="BE83" ca="1">IF($A83&lt;&gt;TXT_Zuord,"",IF(ISBLANK($B83),"Keine Res_Id",SUMIFS(INDIRECT(CONCATENATE(ADDRESS(ZuordFirstRow,(ZuordFirstTiColumnNr+MATCH(BE$1,AllZuordWochStart,0)-1),,,"Zuordnung_Ressourcen"),":",ADDRESS(ZuordLastRow,(ZuordFirstTiColumnNr+MATCH(BE$1,AllZuordWochStart,0)-1)))),AllZuordResId,$B83)))</f>
        <v>0</v>
      </c>
      <c r="BF83" s="87" cm="1">
        <f t="array" aca="1" ref="BF83" ca="1">IF($A83&lt;&gt;TXT_Zuord,"",IF(ISBLANK($B83),"Keine Res_Id",SUMIFS(INDIRECT(CONCATENATE(ADDRESS(ZuordFirstRow,(ZuordFirstTiColumnNr+MATCH(BF$1,AllZuordWochStart,0)-1),,,"Zuordnung_Ressourcen"),":",ADDRESS(ZuordLastRow,(ZuordFirstTiColumnNr+MATCH(BF$1,AllZuordWochStart,0)-1)))),AllZuordResId,$B83)))</f>
        <v>0</v>
      </c>
      <c r="BG83" s="87" cm="1">
        <f t="array" aca="1" ref="BG83" ca="1">IF($A83&lt;&gt;TXT_Zuord,"",IF(ISBLANK($B83),"Keine Res_Id",SUMIFS(INDIRECT(CONCATENATE(ADDRESS(ZuordFirstRow,(ZuordFirstTiColumnNr+MATCH(BG$1,AllZuordWochStart,0)-1),,,"Zuordnung_Ressourcen"),":",ADDRESS(ZuordLastRow,(ZuordFirstTiColumnNr+MATCH(BG$1,AllZuordWochStart,0)-1)))),AllZuordResId,$B83)))</f>
        <v>0</v>
      </c>
      <c r="BH83" s="87" cm="1">
        <f t="array" aca="1" ref="BH83" ca="1">IF($A83&lt;&gt;TXT_Zuord,"",IF(ISBLANK($B83),"Keine Res_Id",SUMIFS(INDIRECT(CONCATENATE(ADDRESS(ZuordFirstRow,(ZuordFirstTiColumnNr+MATCH(BH$1,AllZuordWochStart,0)-1),,,"Zuordnung_Ressourcen"),":",ADDRESS(ZuordLastRow,(ZuordFirstTiColumnNr+MATCH(BH$1,AllZuordWochStart,0)-1)))),AllZuordResId,$B83)))</f>
        <v>0</v>
      </c>
      <c r="BI83" s="87" cm="1">
        <f t="array" aca="1" ref="BI83" ca="1">IF($A83&lt;&gt;TXT_Zuord,"",IF(ISBLANK($B83),"Keine Res_Id",SUMIFS(INDIRECT(CONCATENATE(ADDRESS(ZuordFirstRow,(ZuordFirstTiColumnNr+MATCH(BI$1,AllZuordWochStart,0)-1),,,"Zuordnung_Ressourcen"),":",ADDRESS(ZuordLastRow,(ZuordFirstTiColumnNr+MATCH(BI$1,AllZuordWochStart,0)-1)))),AllZuordResId,$B83)))</f>
        <v>0</v>
      </c>
      <c r="BJ83" s="87" cm="1">
        <f t="array" aca="1" ref="BJ83" ca="1">IF($A83&lt;&gt;TXT_Zuord,"",IF(ISBLANK($B83),"Keine Res_Id",SUMIFS(INDIRECT(CONCATENATE(ADDRESS(ZuordFirstRow,(ZuordFirstTiColumnNr+MATCH(BJ$1,AllZuordWochStart,0)-1),,,"Zuordnung_Ressourcen"),":",ADDRESS(ZuordLastRow,(ZuordFirstTiColumnNr+MATCH(BJ$1,AllZuordWochStart,0)-1)))),AllZuordResId,$B83)))</f>
        <v>0</v>
      </c>
      <c r="BK83" s="87" cm="1">
        <f t="array" aca="1" ref="BK83" ca="1">IF($A83&lt;&gt;TXT_Zuord,"",IF(ISBLANK($B83),"Keine Res_Id",SUMIFS(INDIRECT(CONCATENATE(ADDRESS(ZuordFirstRow,(ZuordFirstTiColumnNr+MATCH(BK$1,AllZuordWochStart,0)-1),,,"Zuordnung_Ressourcen"),":",ADDRESS(ZuordLastRow,(ZuordFirstTiColumnNr+MATCH(BK$1,AllZuordWochStart,0)-1)))),AllZuordResId,$B83)))</f>
        <v>0</v>
      </c>
      <c r="BL83" s="87" cm="1">
        <f t="array" aca="1" ref="BL83" ca="1">IF($A83&lt;&gt;TXT_Zuord,"",IF(ISBLANK($B83),"Keine Res_Id",SUMIFS(INDIRECT(CONCATENATE(ADDRESS(ZuordFirstRow,(ZuordFirstTiColumnNr+MATCH(BL$1,AllZuordWochStart,0)-1),,,"Zuordnung_Ressourcen"),":",ADDRESS(ZuordLastRow,(ZuordFirstTiColumnNr+MATCH(BL$1,AllZuordWochStart,0)-1)))),AllZuordResId,$B83)))</f>
        <v>0</v>
      </c>
      <c r="BM83" s="87" cm="1">
        <f t="array" aca="1" ref="BM83" ca="1">IF($A83&lt;&gt;TXT_Zuord,"",IF(ISBLANK($B83),"Keine Res_Id",SUMIFS(INDIRECT(CONCATENATE(ADDRESS(ZuordFirstRow,(ZuordFirstTiColumnNr+MATCH(BM$1,AllZuordWochStart,0)-1),,,"Zuordnung_Ressourcen"),":",ADDRESS(ZuordLastRow,(ZuordFirstTiColumnNr+MATCH(BM$1,AllZuordWochStart,0)-1)))),AllZuordResId,$B83)))</f>
        <v>0</v>
      </c>
      <c r="BN83" s="87" cm="1">
        <f t="array" aca="1" ref="BN83" ca="1">IF($A83&lt;&gt;TXT_Zuord,"",IF(ISBLANK($B83),"Keine Res_Id",SUMIFS(INDIRECT(CONCATENATE(ADDRESS(ZuordFirstRow,(ZuordFirstTiColumnNr+MATCH(BN$1,AllZuordWochStart,0)-1),,,"Zuordnung_Ressourcen"),":",ADDRESS(ZuordLastRow,(ZuordFirstTiColumnNr+MATCH(BN$1,AllZuordWochStart,0)-1)))),AllZuordResId,$B83)))</f>
        <v>0</v>
      </c>
      <c r="BO83" s="87" cm="1">
        <f t="array" aca="1" ref="BO83" ca="1">IF($A83&lt;&gt;TXT_Zuord,"",IF(ISBLANK($B83),"Keine Res_Id",SUMIFS(INDIRECT(CONCATENATE(ADDRESS(ZuordFirstRow,(ZuordFirstTiColumnNr+MATCH(BO$1,AllZuordWochStart,0)-1),,,"Zuordnung_Ressourcen"),":",ADDRESS(ZuordLastRow,(ZuordFirstTiColumnNr+MATCH(BO$1,AllZuordWochStart,0)-1)))),AllZuordResId,$B83)))</f>
        <v>0</v>
      </c>
      <c r="BP83" s="87" cm="1">
        <f t="array" aca="1" ref="BP83" ca="1">IF($A83&lt;&gt;TXT_Zuord,"",IF(ISBLANK($B83),"Keine Res_Id",SUMIFS(INDIRECT(CONCATENATE(ADDRESS(ZuordFirstRow,(ZuordFirstTiColumnNr+MATCH(BP$1,AllZuordWochStart,0)-1),,,"Zuordnung_Ressourcen"),":",ADDRESS(ZuordLastRow,(ZuordFirstTiColumnNr+MATCH(BP$1,AllZuordWochStart,0)-1)))),AllZuordResId,$B83)))</f>
        <v>0</v>
      </c>
      <c r="BQ83" s="87" cm="1">
        <f t="array" aca="1" ref="BQ83" ca="1">IF($A83&lt;&gt;TXT_Zuord,"",IF(ISBLANK($B83),"Keine Res_Id",SUMIFS(INDIRECT(CONCATENATE(ADDRESS(ZuordFirstRow,(ZuordFirstTiColumnNr+MATCH(BQ$1,AllZuordWochStart,0)-1),,,"Zuordnung_Ressourcen"),":",ADDRESS(ZuordLastRow,(ZuordFirstTiColumnNr+MATCH(BQ$1,AllZuordWochStart,0)-1)))),AllZuordResId,$B83)))</f>
        <v>0</v>
      </c>
      <c r="BR83" s="87" cm="1">
        <f t="array" aca="1" ref="BR83" ca="1">IF($A83&lt;&gt;TXT_Zuord,"",IF(ISBLANK($B83),"Keine Res_Id",SUMIFS(INDIRECT(CONCATENATE(ADDRESS(ZuordFirstRow,(ZuordFirstTiColumnNr+MATCH(BR$1,AllZuordWochStart,0)-1),,,"Zuordnung_Ressourcen"),":",ADDRESS(ZuordLastRow,(ZuordFirstTiColumnNr+MATCH(BR$1,AllZuordWochStart,0)-1)))),AllZuordResId,$B83)))</f>
        <v>0</v>
      </c>
      <c r="BS83" s="87" cm="1">
        <f t="array" aca="1" ref="BS83" ca="1">IF($A83&lt;&gt;TXT_Zuord,"",IF(ISBLANK($B83),"Keine Res_Id",SUMIFS(INDIRECT(CONCATENATE(ADDRESS(ZuordFirstRow,(ZuordFirstTiColumnNr+MATCH(BS$1,AllZuordWochStart,0)-1),,,"Zuordnung_Ressourcen"),":",ADDRESS(ZuordLastRow,(ZuordFirstTiColumnNr+MATCH(BS$1,AllZuordWochStart,0)-1)))),AllZuordResId,$B83)))</f>
        <v>0</v>
      </c>
      <c r="BT83" s="87" cm="1">
        <f t="array" aca="1" ref="BT83" ca="1">IF($A83&lt;&gt;TXT_Zuord,"",IF(ISBLANK($B83),"Keine Res_Id",SUMIFS(INDIRECT(CONCATENATE(ADDRESS(ZuordFirstRow,(ZuordFirstTiColumnNr+MATCH(BT$1,AllZuordWochStart,0)-1),,,"Zuordnung_Ressourcen"),":",ADDRESS(ZuordLastRow,(ZuordFirstTiColumnNr+MATCH(BT$1,AllZuordWochStart,0)-1)))),AllZuordResId,$B83)))</f>
        <v>0</v>
      </c>
      <c r="BU83" s="87" cm="1">
        <f t="array" aca="1" ref="BU83" ca="1">IF($A83&lt;&gt;TXT_Zuord,"",IF(ISBLANK($B83),"Keine Res_Id",SUMIFS(INDIRECT(CONCATENATE(ADDRESS(ZuordFirstRow,(ZuordFirstTiColumnNr+MATCH(BU$1,AllZuordWochStart,0)-1),,,"Zuordnung_Ressourcen"),":",ADDRESS(ZuordLastRow,(ZuordFirstTiColumnNr+MATCH(BU$1,AllZuordWochStart,0)-1)))),AllZuordResId,$B83)))</f>
        <v>0</v>
      </c>
      <c r="BV83" s="87" cm="1">
        <f t="array" aca="1" ref="BV83" ca="1">IF($A83&lt;&gt;TXT_Zuord,"",IF(ISBLANK($B83),"Keine Res_Id",SUMIFS(INDIRECT(CONCATENATE(ADDRESS(ZuordFirstRow,(ZuordFirstTiColumnNr+MATCH(BV$1,AllZuordWochStart,0)-1),,,"Zuordnung_Ressourcen"),":",ADDRESS(ZuordLastRow,(ZuordFirstTiColumnNr+MATCH(BV$1,AllZuordWochStart,0)-1)))),AllZuordResId,$B83)))</f>
        <v>0</v>
      </c>
      <c r="BW83" s="87" cm="1">
        <f t="array" aca="1" ref="BW83" ca="1">IF($A83&lt;&gt;TXT_Zuord,"",IF(ISBLANK($B83),"Keine Res_Id",SUMIFS(INDIRECT(CONCATENATE(ADDRESS(ZuordFirstRow,(ZuordFirstTiColumnNr+MATCH(BW$1,AllZuordWochStart,0)-1),,,"Zuordnung_Ressourcen"),":",ADDRESS(ZuordLastRow,(ZuordFirstTiColumnNr+MATCH(BW$1,AllZuordWochStart,0)-1)))),AllZuordResId,$B83)))</f>
        <v>0</v>
      </c>
      <c r="BX83" s="87" cm="1">
        <f t="array" aca="1" ref="BX83" ca="1">IF($A83&lt;&gt;TXT_Zuord,"",IF(ISBLANK($B83),"Keine Res_Id",SUMIFS(INDIRECT(CONCATENATE(ADDRESS(ZuordFirstRow,(ZuordFirstTiColumnNr+MATCH(BX$1,AllZuordWochStart,0)-1),,,"Zuordnung_Ressourcen"),":",ADDRESS(ZuordLastRow,(ZuordFirstTiColumnNr+MATCH(BX$1,AllZuordWochStart,0)-1)))),AllZuordResId,$B83)))</f>
        <v>0</v>
      </c>
      <c r="BY83" s="87" cm="1">
        <f t="array" aca="1" ref="BY83" ca="1">IF($A83&lt;&gt;TXT_Zuord,"",IF(ISBLANK($B83),"Keine Res_Id",SUMIFS(INDIRECT(CONCATENATE(ADDRESS(ZuordFirstRow,(ZuordFirstTiColumnNr+MATCH(BY$1,AllZuordWochStart,0)-1),,,"Zuordnung_Ressourcen"),":",ADDRESS(ZuordLastRow,(ZuordFirstTiColumnNr+MATCH(BY$1,AllZuordWochStart,0)-1)))),AllZuordResId,$B83)))</f>
        <v>0</v>
      </c>
      <c r="BZ83" s="87" cm="1">
        <f t="array" aca="1" ref="BZ83" ca="1">IF($A83&lt;&gt;TXT_Zuord,"",IF(ISBLANK($B83),"Keine Res_Id",SUMIFS(INDIRECT(CONCATENATE(ADDRESS(ZuordFirstRow,(ZuordFirstTiColumnNr+MATCH(BZ$1,AllZuordWochStart,0)-1),,,"Zuordnung_Ressourcen"),":",ADDRESS(ZuordLastRow,(ZuordFirstTiColumnNr+MATCH(BZ$1,AllZuordWochStart,0)-1)))),AllZuordResId,$B83)))</f>
        <v>0</v>
      </c>
      <c r="CA83" s="87" cm="1">
        <f t="array" aca="1" ref="CA83" ca="1">IF($A83&lt;&gt;TXT_Zuord,"",IF(ISBLANK($B83),"Keine Res_Id",SUMIFS(INDIRECT(CONCATENATE(ADDRESS(ZuordFirstRow,(ZuordFirstTiColumnNr+MATCH(CA$1,AllZuordWochStart,0)-1),,,"Zuordnung_Ressourcen"),":",ADDRESS(ZuordLastRow,(ZuordFirstTiColumnNr+MATCH(CA$1,AllZuordWochStart,0)-1)))),AllZuordResId,$B83)))</f>
        <v>0</v>
      </c>
      <c r="CB83" s="87" cm="1">
        <f t="array" aca="1" ref="CB83" ca="1">IF($A83&lt;&gt;TXT_Zuord,"",IF(ISBLANK($B83),"Keine Res_Id",SUMIFS(INDIRECT(CONCATENATE(ADDRESS(ZuordFirstRow,(ZuordFirstTiColumnNr+MATCH(CB$1,AllZuordWochStart,0)-1),,,"Zuordnung_Ressourcen"),":",ADDRESS(ZuordLastRow,(ZuordFirstTiColumnNr+MATCH(CB$1,AllZuordWochStart,0)-1)))),AllZuordResId,$B83)))</f>
        <v>0</v>
      </c>
      <c r="CC83" s="87" cm="1">
        <f t="array" aca="1" ref="CC83" ca="1">IF($A83&lt;&gt;TXT_Zuord,"",IF(ISBLANK($B83),"Keine Res_Id",SUMIFS(INDIRECT(CONCATENATE(ADDRESS(ZuordFirstRow,(ZuordFirstTiColumnNr+MATCH(CC$1,AllZuordWochStart,0)-1),,,"Zuordnung_Ressourcen"),":",ADDRESS(ZuordLastRow,(ZuordFirstTiColumnNr+MATCH(CC$1,AllZuordWochStart,0)-1)))),AllZuordResId,$B83)))</f>
        <v>0</v>
      </c>
      <c r="CD83" s="87" cm="1">
        <f t="array" aca="1" ref="CD83" ca="1">IF($A83&lt;&gt;TXT_Zuord,"",IF(ISBLANK($B83),"Keine Res_Id",SUMIFS(INDIRECT(CONCATENATE(ADDRESS(ZuordFirstRow,(ZuordFirstTiColumnNr+MATCH(CD$1,AllZuordWochStart,0)-1),,,"Zuordnung_Ressourcen"),":",ADDRESS(ZuordLastRow,(ZuordFirstTiColumnNr+MATCH(CD$1,AllZuordWochStart,0)-1)))),AllZuordResId,$B83)))</f>
        <v>0</v>
      </c>
      <c r="CE83" s="87" cm="1">
        <f t="array" aca="1" ref="CE83" ca="1">IF($A83&lt;&gt;TXT_Zuord,"",IF(ISBLANK($B83),"Keine Res_Id",SUMIFS(INDIRECT(CONCATENATE(ADDRESS(ZuordFirstRow,(ZuordFirstTiColumnNr+MATCH(CE$1,AllZuordWochStart,0)-1),,,"Zuordnung_Ressourcen"),":",ADDRESS(ZuordLastRow,(ZuordFirstTiColumnNr+MATCH(CE$1,AllZuordWochStart,0)-1)))),AllZuordResId,$B83)))</f>
        <v>0</v>
      </c>
      <c r="CF83" s="87" cm="1">
        <f t="array" aca="1" ref="CF83" ca="1">IF($A83&lt;&gt;TXT_Zuord,"",IF(ISBLANK($B83),"Keine Res_Id",SUMIFS(INDIRECT(CONCATENATE(ADDRESS(ZuordFirstRow,(ZuordFirstTiColumnNr+MATCH(CF$1,AllZuordWochStart,0)-1),,,"Zuordnung_Ressourcen"),":",ADDRESS(ZuordLastRow,(ZuordFirstTiColumnNr+MATCH(CF$1,AllZuordWochStart,0)-1)))),AllZuordResId,$B83)))</f>
        <v>0</v>
      </c>
      <c r="CG83" s="87" cm="1">
        <f t="array" aca="1" ref="CG83" ca="1">IF($A83&lt;&gt;TXT_Zuord,"",IF(ISBLANK($B83),"Keine Res_Id",SUMIFS(INDIRECT(CONCATENATE(ADDRESS(ZuordFirstRow,(ZuordFirstTiColumnNr+MATCH(CG$1,AllZuordWochStart,0)-1),,,"Zuordnung_Ressourcen"),":",ADDRESS(ZuordLastRow,(ZuordFirstTiColumnNr+MATCH(CG$1,AllZuordWochStart,0)-1)))),AllZuordResId,$B83)))</f>
        <v>0</v>
      </c>
      <c r="CH83" s="87" cm="1">
        <f t="array" aca="1" ref="CH83" ca="1">IF($A83&lt;&gt;TXT_Zuord,"",IF(ISBLANK($B83),"Keine Res_Id",SUMIFS(INDIRECT(CONCATENATE(ADDRESS(ZuordFirstRow,(ZuordFirstTiColumnNr+MATCH(CH$1,AllZuordWochStart,0)-1),,,"Zuordnung_Ressourcen"),":",ADDRESS(ZuordLastRow,(ZuordFirstTiColumnNr+MATCH(CH$1,AllZuordWochStart,0)-1)))),AllZuordResId,$B83)))</f>
        <v>0</v>
      </c>
      <c r="CI83" s="87" cm="1">
        <f t="array" aca="1" ref="CI83" ca="1">IF($A83&lt;&gt;TXT_Zuord,"",IF(ISBLANK($B83),"Keine Res_Id",SUMIFS(INDIRECT(CONCATENATE(ADDRESS(ZuordFirstRow,(ZuordFirstTiColumnNr+MATCH(CI$1,AllZuordWochStart,0)-1),,,"Zuordnung_Ressourcen"),":",ADDRESS(ZuordLastRow,(ZuordFirstTiColumnNr+MATCH(CI$1,AllZuordWochStart,0)-1)))),AllZuordResId,$B83)))</f>
        <v>0</v>
      </c>
      <c r="CJ83" s="87" cm="1">
        <f t="array" aca="1" ref="CJ83" ca="1">IF($A83&lt;&gt;TXT_Zuord,"",IF(ISBLANK($B83),"Keine Res_Id",SUMIFS(INDIRECT(CONCATENATE(ADDRESS(ZuordFirstRow,(ZuordFirstTiColumnNr+MATCH(CJ$1,AllZuordWochStart,0)-1),,,"Zuordnung_Ressourcen"),":",ADDRESS(ZuordLastRow,(ZuordFirstTiColumnNr+MATCH(CJ$1,AllZuordWochStart,0)-1)))),AllZuordResId,$B83)))</f>
        <v>0</v>
      </c>
      <c r="CK83" s="87" cm="1">
        <f t="array" aca="1" ref="CK83" ca="1">IF($A83&lt;&gt;TXT_Zuord,"",IF(ISBLANK($B83),"Keine Res_Id",SUMIFS(INDIRECT(CONCATENATE(ADDRESS(ZuordFirstRow,(ZuordFirstTiColumnNr+MATCH(CK$1,AllZuordWochStart,0)-1),,,"Zuordnung_Ressourcen"),":",ADDRESS(ZuordLastRow,(ZuordFirstTiColumnNr+MATCH(CK$1,AllZuordWochStart,0)-1)))),AllZuordResId,$B83)))</f>
        <v>0</v>
      </c>
      <c r="CL83" s="87" cm="1">
        <f t="array" aca="1" ref="CL83" ca="1">IF($A83&lt;&gt;TXT_Zuord,"",IF(ISBLANK($B83),"Keine Res_Id",SUMIFS(INDIRECT(CONCATENATE(ADDRESS(ZuordFirstRow,(ZuordFirstTiColumnNr+MATCH(CL$1,AllZuordWochStart,0)-1),,,"Zuordnung_Ressourcen"),":",ADDRESS(ZuordLastRow,(ZuordFirstTiColumnNr+MATCH(CL$1,AllZuordWochStart,0)-1)))),AllZuordResId,$B83)))</f>
        <v>0</v>
      </c>
      <c r="CM83" s="87" cm="1">
        <f t="array" aca="1" ref="CM83" ca="1">IF($A83&lt;&gt;TXT_Zuord,"",IF(ISBLANK($B83),"Keine Res_Id",SUMIFS(INDIRECT(CONCATENATE(ADDRESS(ZuordFirstRow,(ZuordFirstTiColumnNr+MATCH(CM$1,AllZuordWochStart,0)-1),,,"Zuordnung_Ressourcen"),":",ADDRESS(ZuordLastRow,(ZuordFirstTiColumnNr+MATCH(CM$1,AllZuordWochStart,0)-1)))),AllZuordResId,$B83)))</f>
        <v>0</v>
      </c>
      <c r="CN83" s="87" cm="1">
        <f t="array" aca="1" ref="CN83" ca="1">IF($A83&lt;&gt;TXT_Zuord,"",IF(ISBLANK($B83),"Keine Res_Id",SUMIFS(INDIRECT(CONCATENATE(ADDRESS(ZuordFirstRow,(ZuordFirstTiColumnNr+MATCH(CN$1,AllZuordWochStart,0)-1),,,"Zuordnung_Ressourcen"),":",ADDRESS(ZuordLastRow,(ZuordFirstTiColumnNr+MATCH(CN$1,AllZuordWochStart,0)-1)))),AllZuordResId,$B83)))</f>
        <v>0</v>
      </c>
      <c r="CO83" s="87" cm="1">
        <f t="array" aca="1" ref="CO83" ca="1">IF($A83&lt;&gt;TXT_Zuord,"",IF(ISBLANK($B83),"Keine Res_Id",SUMIFS(INDIRECT(CONCATENATE(ADDRESS(ZuordFirstRow,(ZuordFirstTiColumnNr+MATCH(CO$1,AllZuordWochStart,0)-1),,,"Zuordnung_Ressourcen"),":",ADDRESS(ZuordLastRow,(ZuordFirstTiColumnNr+MATCH(CO$1,AllZuordWochStart,0)-1)))),AllZuordResId,$B83)))</f>
        <v>0</v>
      </c>
      <c r="CP83" s="87" cm="1">
        <f t="array" aca="1" ref="CP83" ca="1">IF($A83&lt;&gt;TXT_Zuord,"",IF(ISBLANK($B83),"Keine Res_Id",SUMIFS(INDIRECT(CONCATENATE(ADDRESS(ZuordFirstRow,(ZuordFirstTiColumnNr+MATCH(CP$1,AllZuordWochStart,0)-1),,,"Zuordnung_Ressourcen"),":",ADDRESS(ZuordLastRow,(ZuordFirstTiColumnNr+MATCH(CP$1,AllZuordWochStart,0)-1)))),AllZuordResId,$B83)))</f>
        <v>0</v>
      </c>
      <c r="CQ83" s="87" cm="1">
        <f t="array" aca="1" ref="CQ83" ca="1">IF($A83&lt;&gt;TXT_Zuord,"",IF(ISBLANK($B83),"Keine Res_Id",SUMIFS(INDIRECT(CONCATENATE(ADDRESS(ZuordFirstRow,(ZuordFirstTiColumnNr+MATCH(CQ$1,AllZuordWochStart,0)-1),,,"Zuordnung_Ressourcen"),":",ADDRESS(ZuordLastRow,(ZuordFirstTiColumnNr+MATCH(CQ$1,AllZuordWochStart,0)-1)))),AllZuordResId,$B83)))</f>
        <v>0</v>
      </c>
      <c r="CR83" s="87" cm="1">
        <f t="array" aca="1" ref="CR83" ca="1">IF($A83&lt;&gt;TXT_Zuord,"",IF(ISBLANK($B83),"Keine Res_Id",SUMIFS(INDIRECT(CONCATENATE(ADDRESS(ZuordFirstRow,(ZuordFirstTiColumnNr+MATCH(CR$1,AllZuordWochStart,0)-1),,,"Zuordnung_Ressourcen"),":",ADDRESS(ZuordLastRow,(ZuordFirstTiColumnNr+MATCH(CR$1,AllZuordWochStart,0)-1)))),AllZuordResId,$B83)))</f>
        <v>0</v>
      </c>
      <c r="CS83" s="87" cm="1">
        <f t="array" aca="1" ref="CS83" ca="1">IF($A83&lt;&gt;TXT_Zuord,"",IF(ISBLANK($B83),"Keine Res_Id",SUMIFS(INDIRECT(CONCATENATE(ADDRESS(ZuordFirstRow,(ZuordFirstTiColumnNr+MATCH(CS$1,AllZuordWochStart,0)-1),,,"Zuordnung_Ressourcen"),":",ADDRESS(ZuordLastRow,(ZuordFirstTiColumnNr+MATCH(CS$1,AllZuordWochStart,0)-1)))),AllZuordResId,$B83)))</f>
        <v>0</v>
      </c>
      <c r="CT83" s="87" cm="1">
        <f t="array" aca="1" ref="CT83" ca="1">IF($A83&lt;&gt;TXT_Zuord,"",IF(ISBLANK($B83),"Keine Res_Id",SUMIFS(INDIRECT(CONCATENATE(ADDRESS(ZuordFirstRow,(ZuordFirstTiColumnNr+MATCH(CT$1,AllZuordWochStart,0)-1),,,"Zuordnung_Ressourcen"),":",ADDRESS(ZuordLastRow,(ZuordFirstTiColumnNr+MATCH(CT$1,AllZuordWochStart,0)-1)))),AllZuordResId,$B83)))</f>
        <v>0</v>
      </c>
      <c r="CU83" s="87" cm="1">
        <f t="array" aca="1" ref="CU83" ca="1">IF($A83&lt;&gt;TXT_Zuord,"",IF(ISBLANK($B83),"Keine Res_Id",SUMIFS(INDIRECT(CONCATENATE(ADDRESS(ZuordFirstRow,(ZuordFirstTiColumnNr+MATCH(CU$1,AllZuordWochStart,0)-1),,,"Zuordnung_Ressourcen"),":",ADDRESS(ZuordLastRow,(ZuordFirstTiColumnNr+MATCH(CU$1,AllZuordWochStart,0)-1)))),AllZuordResId,$B83)))</f>
        <v>0</v>
      </c>
      <c r="CV83" s="87" cm="1">
        <f t="array" aca="1" ref="CV83" ca="1">IF($A83&lt;&gt;TXT_Zuord,"",IF(ISBLANK($B83),"Keine Res_Id",SUMIFS(INDIRECT(CONCATENATE(ADDRESS(ZuordFirstRow,(ZuordFirstTiColumnNr+MATCH(CV$1,AllZuordWochStart,0)-1),,,"Zuordnung_Ressourcen"),":",ADDRESS(ZuordLastRow,(ZuordFirstTiColumnNr+MATCH(CV$1,AllZuordWochStart,0)-1)))),AllZuordResId,$B83)))</f>
        <v>0</v>
      </c>
      <c r="CW83" s="87" cm="1">
        <f t="array" aca="1" ref="CW83" ca="1">IF($A83&lt;&gt;TXT_Zuord,"",IF(ISBLANK($B83),"Keine Res_Id",SUMIFS(INDIRECT(CONCATENATE(ADDRESS(ZuordFirstRow,(ZuordFirstTiColumnNr+MATCH(CW$1,AllZuordWochStart,0)-1),,,"Zuordnung_Ressourcen"),":",ADDRESS(ZuordLastRow,(ZuordFirstTiColumnNr+MATCH(CW$1,AllZuordWochStart,0)-1)))),AllZuordResId,$B83)))</f>
        <v>0</v>
      </c>
      <c r="CX83" s="87" cm="1">
        <f t="array" aca="1" ref="CX83" ca="1">IF($A83&lt;&gt;TXT_Zuord,"",IF(ISBLANK($B83),"Keine Res_Id",SUMIFS(INDIRECT(CONCATENATE(ADDRESS(ZuordFirstRow,(ZuordFirstTiColumnNr+MATCH(CX$1,AllZuordWochStart,0)-1),,,"Zuordnung_Ressourcen"),":",ADDRESS(ZuordLastRow,(ZuordFirstTiColumnNr+MATCH(CX$1,AllZuordWochStart,0)-1)))),AllZuordResId,$B83)))</f>
        <v>0</v>
      </c>
      <c r="CY83" s="87" cm="1">
        <f t="array" aca="1" ref="CY83" ca="1">IF($A83&lt;&gt;TXT_Zuord,"",IF(ISBLANK($B83),"Keine Res_Id",SUMIFS(INDIRECT(CONCATENATE(ADDRESS(ZuordFirstRow,(ZuordFirstTiColumnNr+MATCH(CY$1,AllZuordWochStart,0)-1),,,"Zuordnung_Ressourcen"),":",ADDRESS(ZuordLastRow,(ZuordFirstTiColumnNr+MATCH(CY$1,AllZuordWochStart,0)-1)))),AllZuordResId,$B83)))</f>
        <v>0</v>
      </c>
      <c r="CZ83" s="87" cm="1">
        <f t="array" aca="1" ref="CZ83" ca="1">IF($A83&lt;&gt;TXT_Zuord,"",IF(ISBLANK($B83),"Keine Res_Id",SUMIFS(INDIRECT(CONCATENATE(ADDRESS(ZuordFirstRow,(ZuordFirstTiColumnNr+MATCH(CZ$1,AllZuordWochStart,0)-1),,,"Zuordnung_Ressourcen"),":",ADDRESS(ZuordLastRow,(ZuordFirstTiColumnNr+MATCH(CZ$1,AllZuordWochStart,0)-1)))),AllZuordResId,$B83)))</f>
        <v>0</v>
      </c>
      <c r="DA83" s="87" cm="1">
        <f t="array" aca="1" ref="DA83" ca="1">IF($A83&lt;&gt;TXT_Zuord,"",IF(ISBLANK($B83),"Keine Res_Id",SUMIFS(INDIRECT(CONCATENATE(ADDRESS(ZuordFirstRow,(ZuordFirstTiColumnNr+MATCH(DA$1,AllZuordWochStart,0)-1),,,"Zuordnung_Ressourcen"),":",ADDRESS(ZuordLastRow,(ZuordFirstTiColumnNr+MATCH(DA$1,AllZuordWochStart,0)-1)))),AllZuordResId,$B83)))</f>
        <v>0</v>
      </c>
      <c r="DB83" s="87" cm="1">
        <f t="array" aca="1" ref="DB83" ca="1">IF($A83&lt;&gt;TXT_Zuord,"",IF(ISBLANK($B83),"Keine Res_Id",SUMIFS(INDIRECT(CONCATENATE(ADDRESS(ZuordFirstRow,(ZuordFirstTiColumnNr+MATCH(DB$1,AllZuordWochStart,0)-1),,,"Zuordnung_Ressourcen"),":",ADDRESS(ZuordLastRow,(ZuordFirstTiColumnNr+MATCH(DB$1,AllZuordWochStart,0)-1)))),AllZuordResId,$B83)))</f>
        <v>0</v>
      </c>
      <c r="DC83" s="87" cm="1">
        <f t="array" aca="1" ref="DC83" ca="1">IF($A83&lt;&gt;TXT_Zuord,"",IF(ISBLANK($B83),"Keine Res_Id",SUMIFS(INDIRECT(CONCATENATE(ADDRESS(ZuordFirstRow,(ZuordFirstTiColumnNr+MATCH(DC$1,AllZuordWochStart,0)-1),,,"Zuordnung_Ressourcen"),":",ADDRESS(ZuordLastRow,(ZuordFirstTiColumnNr+MATCH(DC$1,AllZuordWochStart,0)-1)))),AllZuordResId,$B83)))</f>
        <v>0</v>
      </c>
      <c r="DD83" s="87" cm="1">
        <f t="array" aca="1" ref="DD83" ca="1">IF($A83&lt;&gt;TXT_Zuord,"",IF(ISBLANK($B83),"Keine Res_Id",SUMIFS(INDIRECT(CONCATENATE(ADDRESS(ZuordFirstRow,(ZuordFirstTiColumnNr+MATCH(DD$1,AllZuordWochStart,0)-1),,,"Zuordnung_Ressourcen"),":",ADDRESS(ZuordLastRow,(ZuordFirstTiColumnNr+MATCH(DD$1,AllZuordWochStart,0)-1)))),AllZuordResId,$B83)))</f>
        <v>0</v>
      </c>
      <c r="DE83" s="87" cm="1">
        <f t="array" aca="1" ref="DE83" ca="1">IF($A83&lt;&gt;TXT_Zuord,"",IF(ISBLANK($B83),"Keine Res_Id",SUMIFS(INDIRECT(CONCATENATE(ADDRESS(ZuordFirstRow,(ZuordFirstTiColumnNr+MATCH(DE$1,AllZuordWochStart,0)-1),,,"Zuordnung_Ressourcen"),":",ADDRESS(ZuordLastRow,(ZuordFirstTiColumnNr+MATCH(DE$1,AllZuordWochStart,0)-1)))),AllZuordResId,$B83)))</f>
        <v>0</v>
      </c>
      <c r="DF83" s="87" cm="1">
        <f t="array" aca="1" ref="DF83" ca="1">IF($A83&lt;&gt;TXT_Zuord,"",IF(ISBLANK($B83),"Keine Res_Id",SUMIFS(INDIRECT(CONCATENATE(ADDRESS(ZuordFirstRow,(ZuordFirstTiColumnNr+MATCH(DF$1,AllZuordWochStart,0)-1),,,"Zuordnung_Ressourcen"),":",ADDRESS(ZuordLastRow,(ZuordFirstTiColumnNr+MATCH(DF$1,AllZuordWochStart,0)-1)))),AllZuordResId,$B83)))</f>
        <v>0</v>
      </c>
      <c r="DG83" s="87" cm="1">
        <f t="array" aca="1" ref="DG83" ca="1">IF($A83&lt;&gt;TXT_Zuord,"",IF(ISBLANK($B83),"Keine Res_Id",SUMIFS(INDIRECT(CONCATENATE(ADDRESS(ZuordFirstRow,(ZuordFirstTiColumnNr+MATCH(DG$1,AllZuordWochStart,0)-1),,,"Zuordnung_Ressourcen"),":",ADDRESS(ZuordLastRow,(ZuordFirstTiColumnNr+MATCH(DG$1,AllZuordWochStart,0)-1)))),AllZuordResId,$B83)))</f>
        <v>0</v>
      </c>
    </row>
    <row r="84" spans="1:111" s="23" customFormat="1" ht="16.5" x14ac:dyDescent="0.3">
      <c r="A84" s="74" t="s">
        <v>100</v>
      </c>
      <c r="B84" s="69"/>
      <c r="C84" s="65"/>
      <c r="D84" s="65"/>
      <c r="E84" s="65"/>
      <c r="F84" s="65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69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69"/>
      <c r="CI84" s="69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6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69"/>
      <c r="DG84" s="69"/>
    </row>
    <row r="85" spans="1:111" s="23" customFormat="1" ht="16.5" x14ac:dyDescent="0.3">
      <c r="A85" s="74" t="s">
        <v>101</v>
      </c>
      <c r="B85" s="87">
        <f>B84</f>
        <v>0</v>
      </c>
      <c r="C85" s="90">
        <f>C84</f>
        <v>0</v>
      </c>
      <c r="D85" s="90">
        <f>D84</f>
        <v>0</v>
      </c>
      <c r="E85" s="90">
        <f>E84</f>
        <v>0</v>
      </c>
      <c r="F85" s="90">
        <f>F84</f>
        <v>0</v>
      </c>
      <c r="G85" s="87" cm="1">
        <f t="array" aca="1" ref="G85" ca="1">IF($A85&lt;&gt;TXT_Zuord,"",IF(ISBLANK($B85),"Keine Res_Id",SUMIFS(INDIRECT(CONCATENATE(ADDRESS(ZuordFirstRow,(ZuordFirstTiColumnNr+MATCH(G$1,AllZuordWochStart,0)-1),,,"Zuordnung_Ressourcen"),":",ADDRESS(ZuordLastRow,(ZuordFirstTiColumnNr+MATCH(G$1,AllZuordWochStart,0)-1)))),AllZuordResId,$B85)))</f>
        <v>0</v>
      </c>
      <c r="H85" s="87" cm="1">
        <f t="array" aca="1" ref="H85" ca="1">IF($A85&lt;&gt;TXT_Zuord,"",IF(ISBLANK($B85),"Keine Res_Id",SUMIFS(INDIRECT(CONCATENATE(ADDRESS(ZuordFirstRow,(ZuordFirstTiColumnNr+MATCH(H$1,AllZuordWochStart,0)-1),,,"Zuordnung_Ressourcen"),":",ADDRESS(ZuordLastRow,(ZuordFirstTiColumnNr+MATCH(H$1,AllZuordWochStart,0)-1)))),AllZuordResId,$B85)))</f>
        <v>0</v>
      </c>
      <c r="I85" s="87" cm="1">
        <f t="array" aca="1" ref="I85" ca="1">IF($A85&lt;&gt;TXT_Zuord,"",IF(ISBLANK($B85),"Keine Res_Id",SUMIFS(INDIRECT(CONCATENATE(ADDRESS(ZuordFirstRow,(ZuordFirstTiColumnNr+MATCH(I$1,AllZuordWochStart,0)-1),,,"Zuordnung_Ressourcen"),":",ADDRESS(ZuordLastRow,(ZuordFirstTiColumnNr+MATCH(I$1,AllZuordWochStart,0)-1)))),AllZuordResId,$B85)))</f>
        <v>0</v>
      </c>
      <c r="J85" s="87" cm="1">
        <f t="array" aca="1" ref="J85" ca="1">IF($A85&lt;&gt;TXT_Zuord,"",IF(ISBLANK($B85),"Keine Res_Id",SUMIFS(INDIRECT(CONCATENATE(ADDRESS(ZuordFirstRow,(ZuordFirstTiColumnNr+MATCH(J$1,AllZuordWochStart,0)-1),,,"Zuordnung_Ressourcen"),":",ADDRESS(ZuordLastRow,(ZuordFirstTiColumnNr+MATCH(J$1,AllZuordWochStart,0)-1)))),AllZuordResId,$B85)))</f>
        <v>0</v>
      </c>
      <c r="K85" s="87" cm="1">
        <f t="array" aca="1" ref="K85" ca="1">IF($A85&lt;&gt;TXT_Zuord,"",IF(ISBLANK($B85),"Keine Res_Id",SUMIFS(INDIRECT(CONCATENATE(ADDRESS(ZuordFirstRow,(ZuordFirstTiColumnNr+MATCH(K$1,AllZuordWochStart,0)-1),,,"Zuordnung_Ressourcen"),":",ADDRESS(ZuordLastRow,(ZuordFirstTiColumnNr+MATCH(K$1,AllZuordWochStart,0)-1)))),AllZuordResId,$B85)))</f>
        <v>0</v>
      </c>
      <c r="L85" s="87" cm="1">
        <f t="array" aca="1" ref="L85" ca="1">IF($A85&lt;&gt;TXT_Zuord,"",IF(ISBLANK($B85),"Keine Res_Id",SUMIFS(INDIRECT(CONCATENATE(ADDRESS(ZuordFirstRow,(ZuordFirstTiColumnNr+MATCH(L$1,AllZuordWochStart,0)-1),,,"Zuordnung_Ressourcen"),":",ADDRESS(ZuordLastRow,(ZuordFirstTiColumnNr+MATCH(L$1,AllZuordWochStart,0)-1)))),AllZuordResId,$B85)))</f>
        <v>0</v>
      </c>
      <c r="M85" s="87" cm="1">
        <f t="array" aca="1" ref="M85" ca="1">IF($A85&lt;&gt;TXT_Zuord,"",IF(ISBLANK($B85),"Keine Res_Id",SUMIFS(INDIRECT(CONCATENATE(ADDRESS(ZuordFirstRow,(ZuordFirstTiColumnNr+MATCH(M$1,AllZuordWochStart,0)-1),,,"Zuordnung_Ressourcen"),":",ADDRESS(ZuordLastRow,(ZuordFirstTiColumnNr+MATCH(M$1,AllZuordWochStart,0)-1)))),AllZuordResId,$B85)))</f>
        <v>0</v>
      </c>
      <c r="N85" s="87" cm="1">
        <f t="array" aca="1" ref="N85" ca="1">IF($A85&lt;&gt;TXT_Zuord,"",IF(ISBLANK($B85),"Keine Res_Id",SUMIFS(INDIRECT(CONCATENATE(ADDRESS(ZuordFirstRow,(ZuordFirstTiColumnNr+MATCH(N$1,AllZuordWochStart,0)-1),,,"Zuordnung_Ressourcen"),":",ADDRESS(ZuordLastRow,(ZuordFirstTiColumnNr+MATCH(N$1,AllZuordWochStart,0)-1)))),AllZuordResId,$B85)))</f>
        <v>0</v>
      </c>
      <c r="O85" s="87" cm="1">
        <f t="array" aca="1" ref="O85" ca="1">IF($A85&lt;&gt;TXT_Zuord,"",IF(ISBLANK($B85),"Keine Res_Id",SUMIFS(INDIRECT(CONCATENATE(ADDRESS(ZuordFirstRow,(ZuordFirstTiColumnNr+MATCH(O$1,AllZuordWochStart,0)-1),,,"Zuordnung_Ressourcen"),":",ADDRESS(ZuordLastRow,(ZuordFirstTiColumnNr+MATCH(O$1,AllZuordWochStart,0)-1)))),AllZuordResId,$B85)))</f>
        <v>0</v>
      </c>
      <c r="P85" s="87" cm="1">
        <f t="array" aca="1" ref="P85" ca="1">IF($A85&lt;&gt;TXT_Zuord,"",IF(ISBLANK($B85),"Keine Res_Id",SUMIFS(INDIRECT(CONCATENATE(ADDRESS(ZuordFirstRow,(ZuordFirstTiColumnNr+MATCH(P$1,AllZuordWochStart,0)-1),,,"Zuordnung_Ressourcen"),":",ADDRESS(ZuordLastRow,(ZuordFirstTiColumnNr+MATCH(P$1,AllZuordWochStart,0)-1)))),AllZuordResId,$B85)))</f>
        <v>0</v>
      </c>
      <c r="Q85" s="87" cm="1">
        <f t="array" aca="1" ref="Q85" ca="1">IF($A85&lt;&gt;TXT_Zuord,"",IF(ISBLANK($B85),"Keine Res_Id",SUMIFS(INDIRECT(CONCATENATE(ADDRESS(ZuordFirstRow,(ZuordFirstTiColumnNr+MATCH(Q$1,AllZuordWochStart,0)-1),,,"Zuordnung_Ressourcen"),":",ADDRESS(ZuordLastRow,(ZuordFirstTiColumnNr+MATCH(Q$1,AllZuordWochStart,0)-1)))),AllZuordResId,$B85)))</f>
        <v>0</v>
      </c>
      <c r="R85" s="87" cm="1">
        <f t="array" aca="1" ref="R85" ca="1">IF($A85&lt;&gt;TXT_Zuord,"",IF(ISBLANK($B85),"Keine Res_Id",SUMIFS(INDIRECT(CONCATENATE(ADDRESS(ZuordFirstRow,(ZuordFirstTiColumnNr+MATCH(R$1,AllZuordWochStart,0)-1),,,"Zuordnung_Ressourcen"),":",ADDRESS(ZuordLastRow,(ZuordFirstTiColumnNr+MATCH(R$1,AllZuordWochStart,0)-1)))),AllZuordResId,$B85)))</f>
        <v>0</v>
      </c>
      <c r="S85" s="87" cm="1">
        <f t="array" aca="1" ref="S85" ca="1">IF($A85&lt;&gt;TXT_Zuord,"",IF(ISBLANK($B85),"Keine Res_Id",SUMIFS(INDIRECT(CONCATENATE(ADDRESS(ZuordFirstRow,(ZuordFirstTiColumnNr+MATCH(S$1,AllZuordWochStart,0)-1),,,"Zuordnung_Ressourcen"),":",ADDRESS(ZuordLastRow,(ZuordFirstTiColumnNr+MATCH(S$1,AllZuordWochStart,0)-1)))),AllZuordResId,$B85)))</f>
        <v>0</v>
      </c>
      <c r="T85" s="87" cm="1">
        <f t="array" aca="1" ref="T85" ca="1">IF($A85&lt;&gt;TXT_Zuord,"",IF(ISBLANK($B85),"Keine Res_Id",SUMIFS(INDIRECT(CONCATENATE(ADDRESS(ZuordFirstRow,(ZuordFirstTiColumnNr+MATCH(T$1,AllZuordWochStart,0)-1),,,"Zuordnung_Ressourcen"),":",ADDRESS(ZuordLastRow,(ZuordFirstTiColumnNr+MATCH(T$1,AllZuordWochStart,0)-1)))),AllZuordResId,$B85)))</f>
        <v>0</v>
      </c>
      <c r="U85" s="87" cm="1">
        <f t="array" aca="1" ref="U85" ca="1">IF($A85&lt;&gt;TXT_Zuord,"",IF(ISBLANK($B85),"Keine Res_Id",SUMIFS(INDIRECT(CONCATENATE(ADDRESS(ZuordFirstRow,(ZuordFirstTiColumnNr+MATCH(U$1,AllZuordWochStart,0)-1),,,"Zuordnung_Ressourcen"),":",ADDRESS(ZuordLastRow,(ZuordFirstTiColumnNr+MATCH(U$1,AllZuordWochStart,0)-1)))),AllZuordResId,$B85)))</f>
        <v>0</v>
      </c>
      <c r="V85" s="87" cm="1">
        <f t="array" aca="1" ref="V85" ca="1">IF($A85&lt;&gt;TXT_Zuord,"",IF(ISBLANK($B85),"Keine Res_Id",SUMIFS(INDIRECT(CONCATENATE(ADDRESS(ZuordFirstRow,(ZuordFirstTiColumnNr+MATCH(V$1,AllZuordWochStart,0)-1),,,"Zuordnung_Ressourcen"),":",ADDRESS(ZuordLastRow,(ZuordFirstTiColumnNr+MATCH(V$1,AllZuordWochStart,0)-1)))),AllZuordResId,$B85)))</f>
        <v>0</v>
      </c>
      <c r="W85" s="87" cm="1">
        <f t="array" aca="1" ref="W85" ca="1">IF($A85&lt;&gt;TXT_Zuord,"",IF(ISBLANK($B85),"Keine Res_Id",SUMIFS(INDIRECT(CONCATENATE(ADDRESS(ZuordFirstRow,(ZuordFirstTiColumnNr+MATCH(W$1,AllZuordWochStart,0)-1),,,"Zuordnung_Ressourcen"),":",ADDRESS(ZuordLastRow,(ZuordFirstTiColumnNr+MATCH(W$1,AllZuordWochStart,0)-1)))),AllZuordResId,$B85)))</f>
        <v>0</v>
      </c>
      <c r="X85" s="87" cm="1">
        <f t="array" aca="1" ref="X85" ca="1">IF($A85&lt;&gt;TXT_Zuord,"",IF(ISBLANK($B85),"Keine Res_Id",SUMIFS(INDIRECT(CONCATENATE(ADDRESS(ZuordFirstRow,(ZuordFirstTiColumnNr+MATCH(X$1,AllZuordWochStart,0)-1),,,"Zuordnung_Ressourcen"),":",ADDRESS(ZuordLastRow,(ZuordFirstTiColumnNr+MATCH(X$1,AllZuordWochStart,0)-1)))),AllZuordResId,$B85)))</f>
        <v>0</v>
      </c>
      <c r="Y85" s="87" cm="1">
        <f t="array" aca="1" ref="Y85" ca="1">IF($A85&lt;&gt;TXT_Zuord,"",IF(ISBLANK($B85),"Keine Res_Id",SUMIFS(INDIRECT(CONCATENATE(ADDRESS(ZuordFirstRow,(ZuordFirstTiColumnNr+MATCH(Y$1,AllZuordWochStart,0)-1),,,"Zuordnung_Ressourcen"),":",ADDRESS(ZuordLastRow,(ZuordFirstTiColumnNr+MATCH(Y$1,AllZuordWochStart,0)-1)))),AllZuordResId,$B85)))</f>
        <v>0</v>
      </c>
      <c r="Z85" s="87" cm="1">
        <f t="array" aca="1" ref="Z85" ca="1">IF($A85&lt;&gt;TXT_Zuord,"",IF(ISBLANK($B85),"Keine Res_Id",SUMIFS(INDIRECT(CONCATENATE(ADDRESS(ZuordFirstRow,(ZuordFirstTiColumnNr+MATCH(Z$1,AllZuordWochStart,0)-1),,,"Zuordnung_Ressourcen"),":",ADDRESS(ZuordLastRow,(ZuordFirstTiColumnNr+MATCH(Z$1,AllZuordWochStart,0)-1)))),AllZuordResId,$B85)))</f>
        <v>0</v>
      </c>
      <c r="AA85" s="87" cm="1">
        <f t="array" aca="1" ref="AA85" ca="1">IF($A85&lt;&gt;TXT_Zuord,"",IF(ISBLANK($B85),"Keine Res_Id",SUMIFS(INDIRECT(CONCATENATE(ADDRESS(ZuordFirstRow,(ZuordFirstTiColumnNr+MATCH(AA$1,AllZuordWochStart,0)-1),,,"Zuordnung_Ressourcen"),":",ADDRESS(ZuordLastRow,(ZuordFirstTiColumnNr+MATCH(AA$1,AllZuordWochStart,0)-1)))),AllZuordResId,$B85)))</f>
        <v>0</v>
      </c>
      <c r="AB85" s="87" cm="1">
        <f t="array" aca="1" ref="AB85" ca="1">IF($A85&lt;&gt;TXT_Zuord,"",IF(ISBLANK($B85),"Keine Res_Id",SUMIFS(INDIRECT(CONCATENATE(ADDRESS(ZuordFirstRow,(ZuordFirstTiColumnNr+MATCH(AB$1,AllZuordWochStart,0)-1),,,"Zuordnung_Ressourcen"),":",ADDRESS(ZuordLastRow,(ZuordFirstTiColumnNr+MATCH(AB$1,AllZuordWochStart,0)-1)))),AllZuordResId,$B85)))</f>
        <v>0</v>
      </c>
      <c r="AC85" s="87" cm="1">
        <f t="array" aca="1" ref="AC85" ca="1">IF($A85&lt;&gt;TXT_Zuord,"",IF(ISBLANK($B85),"Keine Res_Id",SUMIFS(INDIRECT(CONCATENATE(ADDRESS(ZuordFirstRow,(ZuordFirstTiColumnNr+MATCH(AC$1,AllZuordWochStart,0)-1),,,"Zuordnung_Ressourcen"),":",ADDRESS(ZuordLastRow,(ZuordFirstTiColumnNr+MATCH(AC$1,AllZuordWochStart,0)-1)))),AllZuordResId,$B85)))</f>
        <v>0</v>
      </c>
      <c r="AD85" s="87" cm="1">
        <f t="array" aca="1" ref="AD85" ca="1">IF($A85&lt;&gt;TXT_Zuord,"",IF(ISBLANK($B85),"Keine Res_Id",SUMIFS(INDIRECT(CONCATENATE(ADDRESS(ZuordFirstRow,(ZuordFirstTiColumnNr+MATCH(AD$1,AllZuordWochStart,0)-1),,,"Zuordnung_Ressourcen"),":",ADDRESS(ZuordLastRow,(ZuordFirstTiColumnNr+MATCH(AD$1,AllZuordWochStart,0)-1)))),AllZuordResId,$B85)))</f>
        <v>0</v>
      </c>
      <c r="AE85" s="87" cm="1">
        <f t="array" aca="1" ref="AE85" ca="1">IF($A85&lt;&gt;TXT_Zuord,"",IF(ISBLANK($B85),"Keine Res_Id",SUMIFS(INDIRECT(CONCATENATE(ADDRESS(ZuordFirstRow,(ZuordFirstTiColumnNr+MATCH(AE$1,AllZuordWochStart,0)-1),,,"Zuordnung_Ressourcen"),":",ADDRESS(ZuordLastRow,(ZuordFirstTiColumnNr+MATCH(AE$1,AllZuordWochStart,0)-1)))),AllZuordResId,$B85)))</f>
        <v>0</v>
      </c>
      <c r="AF85" s="87" cm="1">
        <f t="array" aca="1" ref="AF85" ca="1">IF($A85&lt;&gt;TXT_Zuord,"",IF(ISBLANK($B85),"Keine Res_Id",SUMIFS(INDIRECT(CONCATENATE(ADDRESS(ZuordFirstRow,(ZuordFirstTiColumnNr+MATCH(AF$1,AllZuordWochStart,0)-1),,,"Zuordnung_Ressourcen"),":",ADDRESS(ZuordLastRow,(ZuordFirstTiColumnNr+MATCH(AF$1,AllZuordWochStart,0)-1)))),AllZuordResId,$B85)))</f>
        <v>0</v>
      </c>
      <c r="AG85" s="87" cm="1">
        <f t="array" aca="1" ref="AG85" ca="1">IF($A85&lt;&gt;TXT_Zuord,"",IF(ISBLANK($B85),"Keine Res_Id",SUMIFS(INDIRECT(CONCATENATE(ADDRESS(ZuordFirstRow,(ZuordFirstTiColumnNr+MATCH(AG$1,AllZuordWochStart,0)-1),,,"Zuordnung_Ressourcen"),":",ADDRESS(ZuordLastRow,(ZuordFirstTiColumnNr+MATCH(AG$1,AllZuordWochStart,0)-1)))),AllZuordResId,$B85)))</f>
        <v>0</v>
      </c>
      <c r="AH85" s="87" cm="1">
        <f t="array" aca="1" ref="AH85" ca="1">IF($A85&lt;&gt;TXT_Zuord,"",IF(ISBLANK($B85),"Keine Res_Id",SUMIFS(INDIRECT(CONCATENATE(ADDRESS(ZuordFirstRow,(ZuordFirstTiColumnNr+MATCH(AH$1,AllZuordWochStart,0)-1),,,"Zuordnung_Ressourcen"),":",ADDRESS(ZuordLastRow,(ZuordFirstTiColumnNr+MATCH(AH$1,AllZuordWochStart,0)-1)))),AllZuordResId,$B85)))</f>
        <v>0</v>
      </c>
      <c r="AI85" s="87" cm="1">
        <f t="array" aca="1" ref="AI85" ca="1">IF($A85&lt;&gt;TXT_Zuord,"",IF(ISBLANK($B85),"Keine Res_Id",SUMIFS(INDIRECT(CONCATENATE(ADDRESS(ZuordFirstRow,(ZuordFirstTiColumnNr+MATCH(AI$1,AllZuordWochStart,0)-1),,,"Zuordnung_Ressourcen"),":",ADDRESS(ZuordLastRow,(ZuordFirstTiColumnNr+MATCH(AI$1,AllZuordWochStart,0)-1)))),AllZuordResId,$B85)))</f>
        <v>0</v>
      </c>
      <c r="AJ85" s="87" cm="1">
        <f t="array" aca="1" ref="AJ85" ca="1">IF($A85&lt;&gt;TXT_Zuord,"",IF(ISBLANK($B85),"Keine Res_Id",SUMIFS(INDIRECT(CONCATENATE(ADDRESS(ZuordFirstRow,(ZuordFirstTiColumnNr+MATCH(AJ$1,AllZuordWochStart,0)-1),,,"Zuordnung_Ressourcen"),":",ADDRESS(ZuordLastRow,(ZuordFirstTiColumnNr+MATCH(AJ$1,AllZuordWochStart,0)-1)))),AllZuordResId,$B85)))</f>
        <v>0</v>
      </c>
      <c r="AK85" s="87" cm="1">
        <f t="array" aca="1" ref="AK85" ca="1">IF($A85&lt;&gt;TXT_Zuord,"",IF(ISBLANK($B85),"Keine Res_Id",SUMIFS(INDIRECT(CONCATENATE(ADDRESS(ZuordFirstRow,(ZuordFirstTiColumnNr+MATCH(AK$1,AllZuordWochStart,0)-1),,,"Zuordnung_Ressourcen"),":",ADDRESS(ZuordLastRow,(ZuordFirstTiColumnNr+MATCH(AK$1,AllZuordWochStart,0)-1)))),AllZuordResId,$B85)))</f>
        <v>0</v>
      </c>
      <c r="AL85" s="87" cm="1">
        <f t="array" aca="1" ref="AL85" ca="1">IF($A85&lt;&gt;TXT_Zuord,"",IF(ISBLANK($B85),"Keine Res_Id",SUMIFS(INDIRECT(CONCATENATE(ADDRESS(ZuordFirstRow,(ZuordFirstTiColumnNr+MATCH(AL$1,AllZuordWochStart,0)-1),,,"Zuordnung_Ressourcen"),":",ADDRESS(ZuordLastRow,(ZuordFirstTiColumnNr+MATCH(AL$1,AllZuordWochStart,0)-1)))),AllZuordResId,$B85)))</f>
        <v>0</v>
      </c>
      <c r="AM85" s="87" cm="1">
        <f t="array" aca="1" ref="AM85" ca="1">IF($A85&lt;&gt;TXT_Zuord,"",IF(ISBLANK($B85),"Keine Res_Id",SUMIFS(INDIRECT(CONCATENATE(ADDRESS(ZuordFirstRow,(ZuordFirstTiColumnNr+MATCH(AM$1,AllZuordWochStart,0)-1),,,"Zuordnung_Ressourcen"),":",ADDRESS(ZuordLastRow,(ZuordFirstTiColumnNr+MATCH(AM$1,AllZuordWochStart,0)-1)))),AllZuordResId,$B85)))</f>
        <v>0</v>
      </c>
      <c r="AN85" s="87" cm="1">
        <f t="array" aca="1" ref="AN85" ca="1">IF($A85&lt;&gt;TXT_Zuord,"",IF(ISBLANK($B85),"Keine Res_Id",SUMIFS(INDIRECT(CONCATENATE(ADDRESS(ZuordFirstRow,(ZuordFirstTiColumnNr+MATCH(AN$1,AllZuordWochStart,0)-1),,,"Zuordnung_Ressourcen"),":",ADDRESS(ZuordLastRow,(ZuordFirstTiColumnNr+MATCH(AN$1,AllZuordWochStart,0)-1)))),AllZuordResId,$B85)))</f>
        <v>0</v>
      </c>
      <c r="AO85" s="87" cm="1">
        <f t="array" aca="1" ref="AO85" ca="1">IF($A85&lt;&gt;TXT_Zuord,"",IF(ISBLANK($B85),"Keine Res_Id",SUMIFS(INDIRECT(CONCATENATE(ADDRESS(ZuordFirstRow,(ZuordFirstTiColumnNr+MATCH(AO$1,AllZuordWochStart,0)-1),,,"Zuordnung_Ressourcen"),":",ADDRESS(ZuordLastRow,(ZuordFirstTiColumnNr+MATCH(AO$1,AllZuordWochStart,0)-1)))),AllZuordResId,$B85)))</f>
        <v>0</v>
      </c>
      <c r="AP85" s="87" cm="1">
        <f t="array" aca="1" ref="AP85" ca="1">IF($A85&lt;&gt;TXT_Zuord,"",IF(ISBLANK($B85),"Keine Res_Id",SUMIFS(INDIRECT(CONCATENATE(ADDRESS(ZuordFirstRow,(ZuordFirstTiColumnNr+MATCH(AP$1,AllZuordWochStart,0)-1),,,"Zuordnung_Ressourcen"),":",ADDRESS(ZuordLastRow,(ZuordFirstTiColumnNr+MATCH(AP$1,AllZuordWochStart,0)-1)))),AllZuordResId,$B85)))</f>
        <v>0</v>
      </c>
      <c r="AQ85" s="87" cm="1">
        <f t="array" aca="1" ref="AQ85" ca="1">IF($A85&lt;&gt;TXT_Zuord,"",IF(ISBLANK($B85),"Keine Res_Id",SUMIFS(INDIRECT(CONCATENATE(ADDRESS(ZuordFirstRow,(ZuordFirstTiColumnNr+MATCH(AQ$1,AllZuordWochStart,0)-1),,,"Zuordnung_Ressourcen"),":",ADDRESS(ZuordLastRow,(ZuordFirstTiColumnNr+MATCH(AQ$1,AllZuordWochStart,0)-1)))),AllZuordResId,$B85)))</f>
        <v>0</v>
      </c>
      <c r="AR85" s="87" cm="1">
        <f t="array" aca="1" ref="AR85" ca="1">IF($A85&lt;&gt;TXT_Zuord,"",IF(ISBLANK($B85),"Keine Res_Id",SUMIFS(INDIRECT(CONCATENATE(ADDRESS(ZuordFirstRow,(ZuordFirstTiColumnNr+MATCH(AR$1,AllZuordWochStart,0)-1),,,"Zuordnung_Ressourcen"),":",ADDRESS(ZuordLastRow,(ZuordFirstTiColumnNr+MATCH(AR$1,AllZuordWochStart,0)-1)))),AllZuordResId,$B85)))</f>
        <v>0</v>
      </c>
      <c r="AS85" s="87" cm="1">
        <f t="array" aca="1" ref="AS85" ca="1">IF($A85&lt;&gt;TXT_Zuord,"",IF(ISBLANK($B85),"Keine Res_Id",SUMIFS(INDIRECT(CONCATENATE(ADDRESS(ZuordFirstRow,(ZuordFirstTiColumnNr+MATCH(AS$1,AllZuordWochStart,0)-1),,,"Zuordnung_Ressourcen"),":",ADDRESS(ZuordLastRow,(ZuordFirstTiColumnNr+MATCH(AS$1,AllZuordWochStart,0)-1)))),AllZuordResId,$B85)))</f>
        <v>0</v>
      </c>
      <c r="AT85" s="87" cm="1">
        <f t="array" aca="1" ref="AT85" ca="1">IF($A85&lt;&gt;TXT_Zuord,"",IF(ISBLANK($B85),"Keine Res_Id",SUMIFS(INDIRECT(CONCATENATE(ADDRESS(ZuordFirstRow,(ZuordFirstTiColumnNr+MATCH(AT$1,AllZuordWochStart,0)-1),,,"Zuordnung_Ressourcen"),":",ADDRESS(ZuordLastRow,(ZuordFirstTiColumnNr+MATCH(AT$1,AllZuordWochStart,0)-1)))),AllZuordResId,$B85)))</f>
        <v>0</v>
      </c>
      <c r="AU85" s="87" cm="1">
        <f t="array" aca="1" ref="AU85" ca="1">IF($A85&lt;&gt;TXT_Zuord,"",IF(ISBLANK($B85),"Keine Res_Id",SUMIFS(INDIRECT(CONCATENATE(ADDRESS(ZuordFirstRow,(ZuordFirstTiColumnNr+MATCH(AU$1,AllZuordWochStart,0)-1),,,"Zuordnung_Ressourcen"),":",ADDRESS(ZuordLastRow,(ZuordFirstTiColumnNr+MATCH(AU$1,AllZuordWochStart,0)-1)))),AllZuordResId,$B85)))</f>
        <v>0</v>
      </c>
      <c r="AV85" s="87" cm="1">
        <f t="array" aca="1" ref="AV85" ca="1">IF($A85&lt;&gt;TXT_Zuord,"",IF(ISBLANK($B85),"Keine Res_Id",SUMIFS(INDIRECT(CONCATENATE(ADDRESS(ZuordFirstRow,(ZuordFirstTiColumnNr+MATCH(AV$1,AllZuordWochStart,0)-1),,,"Zuordnung_Ressourcen"),":",ADDRESS(ZuordLastRow,(ZuordFirstTiColumnNr+MATCH(AV$1,AllZuordWochStart,0)-1)))),AllZuordResId,$B85)))</f>
        <v>0</v>
      </c>
      <c r="AW85" s="87" cm="1">
        <f t="array" aca="1" ref="AW85" ca="1">IF($A85&lt;&gt;TXT_Zuord,"",IF(ISBLANK($B85),"Keine Res_Id",SUMIFS(INDIRECT(CONCATENATE(ADDRESS(ZuordFirstRow,(ZuordFirstTiColumnNr+MATCH(AW$1,AllZuordWochStart,0)-1),,,"Zuordnung_Ressourcen"),":",ADDRESS(ZuordLastRow,(ZuordFirstTiColumnNr+MATCH(AW$1,AllZuordWochStart,0)-1)))),AllZuordResId,$B85)))</f>
        <v>0</v>
      </c>
      <c r="AX85" s="87" cm="1">
        <f t="array" aca="1" ref="AX85" ca="1">IF($A85&lt;&gt;TXT_Zuord,"",IF(ISBLANK($B85),"Keine Res_Id",SUMIFS(INDIRECT(CONCATENATE(ADDRESS(ZuordFirstRow,(ZuordFirstTiColumnNr+MATCH(AX$1,AllZuordWochStart,0)-1),,,"Zuordnung_Ressourcen"),":",ADDRESS(ZuordLastRow,(ZuordFirstTiColumnNr+MATCH(AX$1,AllZuordWochStart,0)-1)))),AllZuordResId,$B85)))</f>
        <v>0</v>
      </c>
      <c r="AY85" s="87" cm="1">
        <f t="array" aca="1" ref="AY85" ca="1">IF($A85&lt;&gt;TXT_Zuord,"",IF(ISBLANK($B85),"Keine Res_Id",SUMIFS(INDIRECT(CONCATENATE(ADDRESS(ZuordFirstRow,(ZuordFirstTiColumnNr+MATCH(AY$1,AllZuordWochStart,0)-1),,,"Zuordnung_Ressourcen"),":",ADDRESS(ZuordLastRow,(ZuordFirstTiColumnNr+MATCH(AY$1,AllZuordWochStart,0)-1)))),AllZuordResId,$B85)))</f>
        <v>0</v>
      </c>
      <c r="AZ85" s="87" cm="1">
        <f t="array" aca="1" ref="AZ85" ca="1">IF($A85&lt;&gt;TXT_Zuord,"",IF(ISBLANK($B85),"Keine Res_Id",SUMIFS(INDIRECT(CONCATENATE(ADDRESS(ZuordFirstRow,(ZuordFirstTiColumnNr+MATCH(AZ$1,AllZuordWochStart,0)-1),,,"Zuordnung_Ressourcen"),":",ADDRESS(ZuordLastRow,(ZuordFirstTiColumnNr+MATCH(AZ$1,AllZuordWochStart,0)-1)))),AllZuordResId,$B85)))</f>
        <v>0</v>
      </c>
      <c r="BA85" s="87" cm="1">
        <f t="array" aca="1" ref="BA85" ca="1">IF($A85&lt;&gt;TXT_Zuord,"",IF(ISBLANK($B85),"Keine Res_Id",SUMIFS(INDIRECT(CONCATENATE(ADDRESS(ZuordFirstRow,(ZuordFirstTiColumnNr+MATCH(BA$1,AllZuordWochStart,0)-1),,,"Zuordnung_Ressourcen"),":",ADDRESS(ZuordLastRow,(ZuordFirstTiColumnNr+MATCH(BA$1,AllZuordWochStart,0)-1)))),AllZuordResId,$B85)))</f>
        <v>0</v>
      </c>
      <c r="BB85" s="87" cm="1">
        <f t="array" aca="1" ref="BB85" ca="1">IF($A85&lt;&gt;TXT_Zuord,"",IF(ISBLANK($B85),"Keine Res_Id",SUMIFS(INDIRECT(CONCATENATE(ADDRESS(ZuordFirstRow,(ZuordFirstTiColumnNr+MATCH(BB$1,AllZuordWochStart,0)-1),,,"Zuordnung_Ressourcen"),":",ADDRESS(ZuordLastRow,(ZuordFirstTiColumnNr+MATCH(BB$1,AllZuordWochStart,0)-1)))),AllZuordResId,$B85)))</f>
        <v>0</v>
      </c>
      <c r="BC85" s="87" cm="1">
        <f t="array" aca="1" ref="BC85" ca="1">IF($A85&lt;&gt;TXT_Zuord,"",IF(ISBLANK($B85),"Keine Res_Id",SUMIFS(INDIRECT(CONCATENATE(ADDRESS(ZuordFirstRow,(ZuordFirstTiColumnNr+MATCH(BC$1,AllZuordWochStart,0)-1),,,"Zuordnung_Ressourcen"),":",ADDRESS(ZuordLastRow,(ZuordFirstTiColumnNr+MATCH(BC$1,AllZuordWochStart,0)-1)))),AllZuordResId,$B85)))</f>
        <v>0</v>
      </c>
      <c r="BD85" s="87" cm="1">
        <f t="array" aca="1" ref="BD85" ca="1">IF($A85&lt;&gt;TXT_Zuord,"",IF(ISBLANK($B85),"Keine Res_Id",SUMIFS(INDIRECT(CONCATENATE(ADDRESS(ZuordFirstRow,(ZuordFirstTiColumnNr+MATCH(BD$1,AllZuordWochStart,0)-1),,,"Zuordnung_Ressourcen"),":",ADDRESS(ZuordLastRow,(ZuordFirstTiColumnNr+MATCH(BD$1,AllZuordWochStart,0)-1)))),AllZuordResId,$B85)))</f>
        <v>0</v>
      </c>
      <c r="BE85" s="87" cm="1">
        <f t="array" aca="1" ref="BE85" ca="1">IF($A85&lt;&gt;TXT_Zuord,"",IF(ISBLANK($B85),"Keine Res_Id",SUMIFS(INDIRECT(CONCATENATE(ADDRESS(ZuordFirstRow,(ZuordFirstTiColumnNr+MATCH(BE$1,AllZuordWochStart,0)-1),,,"Zuordnung_Ressourcen"),":",ADDRESS(ZuordLastRow,(ZuordFirstTiColumnNr+MATCH(BE$1,AllZuordWochStart,0)-1)))),AllZuordResId,$B85)))</f>
        <v>0</v>
      </c>
      <c r="BF85" s="87" cm="1">
        <f t="array" aca="1" ref="BF85" ca="1">IF($A85&lt;&gt;TXT_Zuord,"",IF(ISBLANK($B85),"Keine Res_Id",SUMIFS(INDIRECT(CONCATENATE(ADDRESS(ZuordFirstRow,(ZuordFirstTiColumnNr+MATCH(BF$1,AllZuordWochStart,0)-1),,,"Zuordnung_Ressourcen"),":",ADDRESS(ZuordLastRow,(ZuordFirstTiColumnNr+MATCH(BF$1,AllZuordWochStart,0)-1)))),AllZuordResId,$B85)))</f>
        <v>0</v>
      </c>
      <c r="BG85" s="87" cm="1">
        <f t="array" aca="1" ref="BG85" ca="1">IF($A85&lt;&gt;TXT_Zuord,"",IF(ISBLANK($B85),"Keine Res_Id",SUMIFS(INDIRECT(CONCATENATE(ADDRESS(ZuordFirstRow,(ZuordFirstTiColumnNr+MATCH(BG$1,AllZuordWochStart,0)-1),,,"Zuordnung_Ressourcen"),":",ADDRESS(ZuordLastRow,(ZuordFirstTiColumnNr+MATCH(BG$1,AllZuordWochStart,0)-1)))),AllZuordResId,$B85)))</f>
        <v>0</v>
      </c>
      <c r="BH85" s="87" cm="1">
        <f t="array" aca="1" ref="BH85" ca="1">IF($A85&lt;&gt;TXT_Zuord,"",IF(ISBLANK($B85),"Keine Res_Id",SUMIFS(INDIRECT(CONCATENATE(ADDRESS(ZuordFirstRow,(ZuordFirstTiColumnNr+MATCH(BH$1,AllZuordWochStart,0)-1),,,"Zuordnung_Ressourcen"),":",ADDRESS(ZuordLastRow,(ZuordFirstTiColumnNr+MATCH(BH$1,AllZuordWochStart,0)-1)))),AllZuordResId,$B85)))</f>
        <v>0</v>
      </c>
      <c r="BI85" s="87" cm="1">
        <f t="array" aca="1" ref="BI85" ca="1">IF($A85&lt;&gt;TXT_Zuord,"",IF(ISBLANK($B85),"Keine Res_Id",SUMIFS(INDIRECT(CONCATENATE(ADDRESS(ZuordFirstRow,(ZuordFirstTiColumnNr+MATCH(BI$1,AllZuordWochStart,0)-1),,,"Zuordnung_Ressourcen"),":",ADDRESS(ZuordLastRow,(ZuordFirstTiColumnNr+MATCH(BI$1,AllZuordWochStart,0)-1)))),AllZuordResId,$B85)))</f>
        <v>0</v>
      </c>
      <c r="BJ85" s="87" cm="1">
        <f t="array" aca="1" ref="BJ85" ca="1">IF($A85&lt;&gt;TXT_Zuord,"",IF(ISBLANK($B85),"Keine Res_Id",SUMIFS(INDIRECT(CONCATENATE(ADDRESS(ZuordFirstRow,(ZuordFirstTiColumnNr+MATCH(BJ$1,AllZuordWochStart,0)-1),,,"Zuordnung_Ressourcen"),":",ADDRESS(ZuordLastRow,(ZuordFirstTiColumnNr+MATCH(BJ$1,AllZuordWochStart,0)-1)))),AllZuordResId,$B85)))</f>
        <v>0</v>
      </c>
      <c r="BK85" s="87" cm="1">
        <f t="array" aca="1" ref="BK85" ca="1">IF($A85&lt;&gt;TXT_Zuord,"",IF(ISBLANK($B85),"Keine Res_Id",SUMIFS(INDIRECT(CONCATENATE(ADDRESS(ZuordFirstRow,(ZuordFirstTiColumnNr+MATCH(BK$1,AllZuordWochStart,0)-1),,,"Zuordnung_Ressourcen"),":",ADDRESS(ZuordLastRow,(ZuordFirstTiColumnNr+MATCH(BK$1,AllZuordWochStart,0)-1)))),AllZuordResId,$B85)))</f>
        <v>0</v>
      </c>
      <c r="BL85" s="87" cm="1">
        <f t="array" aca="1" ref="BL85" ca="1">IF($A85&lt;&gt;TXT_Zuord,"",IF(ISBLANK($B85),"Keine Res_Id",SUMIFS(INDIRECT(CONCATENATE(ADDRESS(ZuordFirstRow,(ZuordFirstTiColumnNr+MATCH(BL$1,AllZuordWochStart,0)-1),,,"Zuordnung_Ressourcen"),":",ADDRESS(ZuordLastRow,(ZuordFirstTiColumnNr+MATCH(BL$1,AllZuordWochStart,0)-1)))),AllZuordResId,$B85)))</f>
        <v>0</v>
      </c>
      <c r="BM85" s="87" cm="1">
        <f t="array" aca="1" ref="BM85" ca="1">IF($A85&lt;&gt;TXT_Zuord,"",IF(ISBLANK($B85),"Keine Res_Id",SUMIFS(INDIRECT(CONCATENATE(ADDRESS(ZuordFirstRow,(ZuordFirstTiColumnNr+MATCH(BM$1,AllZuordWochStart,0)-1),,,"Zuordnung_Ressourcen"),":",ADDRESS(ZuordLastRow,(ZuordFirstTiColumnNr+MATCH(BM$1,AllZuordWochStart,0)-1)))),AllZuordResId,$B85)))</f>
        <v>0</v>
      </c>
      <c r="BN85" s="87" cm="1">
        <f t="array" aca="1" ref="BN85" ca="1">IF($A85&lt;&gt;TXT_Zuord,"",IF(ISBLANK($B85),"Keine Res_Id",SUMIFS(INDIRECT(CONCATENATE(ADDRESS(ZuordFirstRow,(ZuordFirstTiColumnNr+MATCH(BN$1,AllZuordWochStart,0)-1),,,"Zuordnung_Ressourcen"),":",ADDRESS(ZuordLastRow,(ZuordFirstTiColumnNr+MATCH(BN$1,AllZuordWochStart,0)-1)))),AllZuordResId,$B85)))</f>
        <v>0</v>
      </c>
      <c r="BO85" s="87" cm="1">
        <f t="array" aca="1" ref="BO85" ca="1">IF($A85&lt;&gt;TXT_Zuord,"",IF(ISBLANK($B85),"Keine Res_Id",SUMIFS(INDIRECT(CONCATENATE(ADDRESS(ZuordFirstRow,(ZuordFirstTiColumnNr+MATCH(BO$1,AllZuordWochStart,0)-1),,,"Zuordnung_Ressourcen"),":",ADDRESS(ZuordLastRow,(ZuordFirstTiColumnNr+MATCH(BO$1,AllZuordWochStart,0)-1)))),AllZuordResId,$B85)))</f>
        <v>0</v>
      </c>
      <c r="BP85" s="87" cm="1">
        <f t="array" aca="1" ref="BP85" ca="1">IF($A85&lt;&gt;TXT_Zuord,"",IF(ISBLANK($B85),"Keine Res_Id",SUMIFS(INDIRECT(CONCATENATE(ADDRESS(ZuordFirstRow,(ZuordFirstTiColumnNr+MATCH(BP$1,AllZuordWochStart,0)-1),,,"Zuordnung_Ressourcen"),":",ADDRESS(ZuordLastRow,(ZuordFirstTiColumnNr+MATCH(BP$1,AllZuordWochStart,0)-1)))),AllZuordResId,$B85)))</f>
        <v>0</v>
      </c>
      <c r="BQ85" s="87" cm="1">
        <f t="array" aca="1" ref="BQ85" ca="1">IF($A85&lt;&gt;TXT_Zuord,"",IF(ISBLANK($B85),"Keine Res_Id",SUMIFS(INDIRECT(CONCATENATE(ADDRESS(ZuordFirstRow,(ZuordFirstTiColumnNr+MATCH(BQ$1,AllZuordWochStart,0)-1),,,"Zuordnung_Ressourcen"),":",ADDRESS(ZuordLastRow,(ZuordFirstTiColumnNr+MATCH(BQ$1,AllZuordWochStart,0)-1)))),AllZuordResId,$B85)))</f>
        <v>0</v>
      </c>
      <c r="BR85" s="87" cm="1">
        <f t="array" aca="1" ref="BR85" ca="1">IF($A85&lt;&gt;TXT_Zuord,"",IF(ISBLANK($B85),"Keine Res_Id",SUMIFS(INDIRECT(CONCATENATE(ADDRESS(ZuordFirstRow,(ZuordFirstTiColumnNr+MATCH(BR$1,AllZuordWochStart,0)-1),,,"Zuordnung_Ressourcen"),":",ADDRESS(ZuordLastRow,(ZuordFirstTiColumnNr+MATCH(BR$1,AllZuordWochStart,0)-1)))),AllZuordResId,$B85)))</f>
        <v>0</v>
      </c>
      <c r="BS85" s="87" cm="1">
        <f t="array" aca="1" ref="BS85" ca="1">IF($A85&lt;&gt;TXT_Zuord,"",IF(ISBLANK($B85),"Keine Res_Id",SUMIFS(INDIRECT(CONCATENATE(ADDRESS(ZuordFirstRow,(ZuordFirstTiColumnNr+MATCH(BS$1,AllZuordWochStart,0)-1),,,"Zuordnung_Ressourcen"),":",ADDRESS(ZuordLastRow,(ZuordFirstTiColumnNr+MATCH(BS$1,AllZuordWochStart,0)-1)))),AllZuordResId,$B85)))</f>
        <v>0</v>
      </c>
      <c r="BT85" s="87" cm="1">
        <f t="array" aca="1" ref="BT85" ca="1">IF($A85&lt;&gt;TXT_Zuord,"",IF(ISBLANK($B85),"Keine Res_Id",SUMIFS(INDIRECT(CONCATENATE(ADDRESS(ZuordFirstRow,(ZuordFirstTiColumnNr+MATCH(BT$1,AllZuordWochStart,0)-1),,,"Zuordnung_Ressourcen"),":",ADDRESS(ZuordLastRow,(ZuordFirstTiColumnNr+MATCH(BT$1,AllZuordWochStart,0)-1)))),AllZuordResId,$B85)))</f>
        <v>0</v>
      </c>
      <c r="BU85" s="87" cm="1">
        <f t="array" aca="1" ref="BU85" ca="1">IF($A85&lt;&gt;TXT_Zuord,"",IF(ISBLANK($B85),"Keine Res_Id",SUMIFS(INDIRECT(CONCATENATE(ADDRESS(ZuordFirstRow,(ZuordFirstTiColumnNr+MATCH(BU$1,AllZuordWochStart,0)-1),,,"Zuordnung_Ressourcen"),":",ADDRESS(ZuordLastRow,(ZuordFirstTiColumnNr+MATCH(BU$1,AllZuordWochStart,0)-1)))),AllZuordResId,$B85)))</f>
        <v>0</v>
      </c>
      <c r="BV85" s="87" cm="1">
        <f t="array" aca="1" ref="BV85" ca="1">IF($A85&lt;&gt;TXT_Zuord,"",IF(ISBLANK($B85),"Keine Res_Id",SUMIFS(INDIRECT(CONCATENATE(ADDRESS(ZuordFirstRow,(ZuordFirstTiColumnNr+MATCH(BV$1,AllZuordWochStart,0)-1),,,"Zuordnung_Ressourcen"),":",ADDRESS(ZuordLastRow,(ZuordFirstTiColumnNr+MATCH(BV$1,AllZuordWochStart,0)-1)))),AllZuordResId,$B85)))</f>
        <v>0</v>
      </c>
      <c r="BW85" s="87" cm="1">
        <f t="array" aca="1" ref="BW85" ca="1">IF($A85&lt;&gt;TXT_Zuord,"",IF(ISBLANK($B85),"Keine Res_Id",SUMIFS(INDIRECT(CONCATENATE(ADDRESS(ZuordFirstRow,(ZuordFirstTiColumnNr+MATCH(BW$1,AllZuordWochStart,0)-1),,,"Zuordnung_Ressourcen"),":",ADDRESS(ZuordLastRow,(ZuordFirstTiColumnNr+MATCH(BW$1,AllZuordWochStart,0)-1)))),AllZuordResId,$B85)))</f>
        <v>0</v>
      </c>
      <c r="BX85" s="87" cm="1">
        <f t="array" aca="1" ref="BX85" ca="1">IF($A85&lt;&gt;TXT_Zuord,"",IF(ISBLANK($B85),"Keine Res_Id",SUMIFS(INDIRECT(CONCATENATE(ADDRESS(ZuordFirstRow,(ZuordFirstTiColumnNr+MATCH(BX$1,AllZuordWochStart,0)-1),,,"Zuordnung_Ressourcen"),":",ADDRESS(ZuordLastRow,(ZuordFirstTiColumnNr+MATCH(BX$1,AllZuordWochStart,0)-1)))),AllZuordResId,$B85)))</f>
        <v>0</v>
      </c>
      <c r="BY85" s="87" cm="1">
        <f t="array" aca="1" ref="BY85" ca="1">IF($A85&lt;&gt;TXT_Zuord,"",IF(ISBLANK($B85),"Keine Res_Id",SUMIFS(INDIRECT(CONCATENATE(ADDRESS(ZuordFirstRow,(ZuordFirstTiColumnNr+MATCH(BY$1,AllZuordWochStart,0)-1),,,"Zuordnung_Ressourcen"),":",ADDRESS(ZuordLastRow,(ZuordFirstTiColumnNr+MATCH(BY$1,AllZuordWochStart,0)-1)))),AllZuordResId,$B85)))</f>
        <v>0</v>
      </c>
      <c r="BZ85" s="87" cm="1">
        <f t="array" aca="1" ref="BZ85" ca="1">IF($A85&lt;&gt;TXT_Zuord,"",IF(ISBLANK($B85),"Keine Res_Id",SUMIFS(INDIRECT(CONCATENATE(ADDRESS(ZuordFirstRow,(ZuordFirstTiColumnNr+MATCH(BZ$1,AllZuordWochStart,0)-1),,,"Zuordnung_Ressourcen"),":",ADDRESS(ZuordLastRow,(ZuordFirstTiColumnNr+MATCH(BZ$1,AllZuordWochStart,0)-1)))),AllZuordResId,$B85)))</f>
        <v>0</v>
      </c>
      <c r="CA85" s="87" cm="1">
        <f t="array" aca="1" ref="CA85" ca="1">IF($A85&lt;&gt;TXT_Zuord,"",IF(ISBLANK($B85),"Keine Res_Id",SUMIFS(INDIRECT(CONCATENATE(ADDRESS(ZuordFirstRow,(ZuordFirstTiColumnNr+MATCH(CA$1,AllZuordWochStart,0)-1),,,"Zuordnung_Ressourcen"),":",ADDRESS(ZuordLastRow,(ZuordFirstTiColumnNr+MATCH(CA$1,AllZuordWochStart,0)-1)))),AllZuordResId,$B85)))</f>
        <v>0</v>
      </c>
      <c r="CB85" s="87" cm="1">
        <f t="array" aca="1" ref="CB85" ca="1">IF($A85&lt;&gt;TXT_Zuord,"",IF(ISBLANK($B85),"Keine Res_Id",SUMIFS(INDIRECT(CONCATENATE(ADDRESS(ZuordFirstRow,(ZuordFirstTiColumnNr+MATCH(CB$1,AllZuordWochStart,0)-1),,,"Zuordnung_Ressourcen"),":",ADDRESS(ZuordLastRow,(ZuordFirstTiColumnNr+MATCH(CB$1,AllZuordWochStart,0)-1)))),AllZuordResId,$B85)))</f>
        <v>0</v>
      </c>
      <c r="CC85" s="87" cm="1">
        <f t="array" aca="1" ref="CC85" ca="1">IF($A85&lt;&gt;TXT_Zuord,"",IF(ISBLANK($B85),"Keine Res_Id",SUMIFS(INDIRECT(CONCATENATE(ADDRESS(ZuordFirstRow,(ZuordFirstTiColumnNr+MATCH(CC$1,AllZuordWochStart,0)-1),,,"Zuordnung_Ressourcen"),":",ADDRESS(ZuordLastRow,(ZuordFirstTiColumnNr+MATCH(CC$1,AllZuordWochStart,0)-1)))),AllZuordResId,$B85)))</f>
        <v>0</v>
      </c>
      <c r="CD85" s="87" cm="1">
        <f t="array" aca="1" ref="CD85" ca="1">IF($A85&lt;&gt;TXT_Zuord,"",IF(ISBLANK($B85),"Keine Res_Id",SUMIFS(INDIRECT(CONCATENATE(ADDRESS(ZuordFirstRow,(ZuordFirstTiColumnNr+MATCH(CD$1,AllZuordWochStart,0)-1),,,"Zuordnung_Ressourcen"),":",ADDRESS(ZuordLastRow,(ZuordFirstTiColumnNr+MATCH(CD$1,AllZuordWochStart,0)-1)))),AllZuordResId,$B85)))</f>
        <v>0</v>
      </c>
      <c r="CE85" s="87" cm="1">
        <f t="array" aca="1" ref="CE85" ca="1">IF($A85&lt;&gt;TXT_Zuord,"",IF(ISBLANK($B85),"Keine Res_Id",SUMIFS(INDIRECT(CONCATENATE(ADDRESS(ZuordFirstRow,(ZuordFirstTiColumnNr+MATCH(CE$1,AllZuordWochStart,0)-1),,,"Zuordnung_Ressourcen"),":",ADDRESS(ZuordLastRow,(ZuordFirstTiColumnNr+MATCH(CE$1,AllZuordWochStart,0)-1)))),AllZuordResId,$B85)))</f>
        <v>0</v>
      </c>
      <c r="CF85" s="87" cm="1">
        <f t="array" aca="1" ref="CF85" ca="1">IF($A85&lt;&gt;TXT_Zuord,"",IF(ISBLANK($B85),"Keine Res_Id",SUMIFS(INDIRECT(CONCATENATE(ADDRESS(ZuordFirstRow,(ZuordFirstTiColumnNr+MATCH(CF$1,AllZuordWochStart,0)-1),,,"Zuordnung_Ressourcen"),":",ADDRESS(ZuordLastRow,(ZuordFirstTiColumnNr+MATCH(CF$1,AllZuordWochStart,0)-1)))),AllZuordResId,$B85)))</f>
        <v>0</v>
      </c>
      <c r="CG85" s="87" cm="1">
        <f t="array" aca="1" ref="CG85" ca="1">IF($A85&lt;&gt;TXT_Zuord,"",IF(ISBLANK($B85),"Keine Res_Id",SUMIFS(INDIRECT(CONCATENATE(ADDRESS(ZuordFirstRow,(ZuordFirstTiColumnNr+MATCH(CG$1,AllZuordWochStart,0)-1),,,"Zuordnung_Ressourcen"),":",ADDRESS(ZuordLastRow,(ZuordFirstTiColumnNr+MATCH(CG$1,AllZuordWochStart,0)-1)))),AllZuordResId,$B85)))</f>
        <v>0</v>
      </c>
      <c r="CH85" s="87" cm="1">
        <f t="array" aca="1" ref="CH85" ca="1">IF($A85&lt;&gt;TXT_Zuord,"",IF(ISBLANK($B85),"Keine Res_Id",SUMIFS(INDIRECT(CONCATENATE(ADDRESS(ZuordFirstRow,(ZuordFirstTiColumnNr+MATCH(CH$1,AllZuordWochStart,0)-1),,,"Zuordnung_Ressourcen"),":",ADDRESS(ZuordLastRow,(ZuordFirstTiColumnNr+MATCH(CH$1,AllZuordWochStart,0)-1)))),AllZuordResId,$B85)))</f>
        <v>0</v>
      </c>
      <c r="CI85" s="87" cm="1">
        <f t="array" aca="1" ref="CI85" ca="1">IF($A85&lt;&gt;TXT_Zuord,"",IF(ISBLANK($B85),"Keine Res_Id",SUMIFS(INDIRECT(CONCATENATE(ADDRESS(ZuordFirstRow,(ZuordFirstTiColumnNr+MATCH(CI$1,AllZuordWochStart,0)-1),,,"Zuordnung_Ressourcen"),":",ADDRESS(ZuordLastRow,(ZuordFirstTiColumnNr+MATCH(CI$1,AllZuordWochStart,0)-1)))),AllZuordResId,$B85)))</f>
        <v>0</v>
      </c>
      <c r="CJ85" s="87" cm="1">
        <f t="array" aca="1" ref="CJ85" ca="1">IF($A85&lt;&gt;TXT_Zuord,"",IF(ISBLANK($B85),"Keine Res_Id",SUMIFS(INDIRECT(CONCATENATE(ADDRESS(ZuordFirstRow,(ZuordFirstTiColumnNr+MATCH(CJ$1,AllZuordWochStart,0)-1),,,"Zuordnung_Ressourcen"),":",ADDRESS(ZuordLastRow,(ZuordFirstTiColumnNr+MATCH(CJ$1,AllZuordWochStart,0)-1)))),AllZuordResId,$B85)))</f>
        <v>0</v>
      </c>
      <c r="CK85" s="87" cm="1">
        <f t="array" aca="1" ref="CK85" ca="1">IF($A85&lt;&gt;TXT_Zuord,"",IF(ISBLANK($B85),"Keine Res_Id",SUMIFS(INDIRECT(CONCATENATE(ADDRESS(ZuordFirstRow,(ZuordFirstTiColumnNr+MATCH(CK$1,AllZuordWochStart,0)-1),,,"Zuordnung_Ressourcen"),":",ADDRESS(ZuordLastRow,(ZuordFirstTiColumnNr+MATCH(CK$1,AllZuordWochStart,0)-1)))),AllZuordResId,$B85)))</f>
        <v>0</v>
      </c>
      <c r="CL85" s="87" cm="1">
        <f t="array" aca="1" ref="CL85" ca="1">IF($A85&lt;&gt;TXT_Zuord,"",IF(ISBLANK($B85),"Keine Res_Id",SUMIFS(INDIRECT(CONCATENATE(ADDRESS(ZuordFirstRow,(ZuordFirstTiColumnNr+MATCH(CL$1,AllZuordWochStart,0)-1),,,"Zuordnung_Ressourcen"),":",ADDRESS(ZuordLastRow,(ZuordFirstTiColumnNr+MATCH(CL$1,AllZuordWochStart,0)-1)))),AllZuordResId,$B85)))</f>
        <v>0</v>
      </c>
      <c r="CM85" s="87" cm="1">
        <f t="array" aca="1" ref="CM85" ca="1">IF($A85&lt;&gt;TXT_Zuord,"",IF(ISBLANK($B85),"Keine Res_Id",SUMIFS(INDIRECT(CONCATENATE(ADDRESS(ZuordFirstRow,(ZuordFirstTiColumnNr+MATCH(CM$1,AllZuordWochStart,0)-1),,,"Zuordnung_Ressourcen"),":",ADDRESS(ZuordLastRow,(ZuordFirstTiColumnNr+MATCH(CM$1,AllZuordWochStart,0)-1)))),AllZuordResId,$B85)))</f>
        <v>0</v>
      </c>
      <c r="CN85" s="87" cm="1">
        <f t="array" aca="1" ref="CN85" ca="1">IF($A85&lt;&gt;TXT_Zuord,"",IF(ISBLANK($B85),"Keine Res_Id",SUMIFS(INDIRECT(CONCATENATE(ADDRESS(ZuordFirstRow,(ZuordFirstTiColumnNr+MATCH(CN$1,AllZuordWochStart,0)-1),,,"Zuordnung_Ressourcen"),":",ADDRESS(ZuordLastRow,(ZuordFirstTiColumnNr+MATCH(CN$1,AllZuordWochStart,0)-1)))),AllZuordResId,$B85)))</f>
        <v>0</v>
      </c>
      <c r="CO85" s="87" cm="1">
        <f t="array" aca="1" ref="CO85" ca="1">IF($A85&lt;&gt;TXT_Zuord,"",IF(ISBLANK($B85),"Keine Res_Id",SUMIFS(INDIRECT(CONCATENATE(ADDRESS(ZuordFirstRow,(ZuordFirstTiColumnNr+MATCH(CO$1,AllZuordWochStart,0)-1),,,"Zuordnung_Ressourcen"),":",ADDRESS(ZuordLastRow,(ZuordFirstTiColumnNr+MATCH(CO$1,AllZuordWochStart,0)-1)))),AllZuordResId,$B85)))</f>
        <v>0</v>
      </c>
      <c r="CP85" s="87" cm="1">
        <f t="array" aca="1" ref="CP85" ca="1">IF($A85&lt;&gt;TXT_Zuord,"",IF(ISBLANK($B85),"Keine Res_Id",SUMIFS(INDIRECT(CONCATENATE(ADDRESS(ZuordFirstRow,(ZuordFirstTiColumnNr+MATCH(CP$1,AllZuordWochStart,0)-1),,,"Zuordnung_Ressourcen"),":",ADDRESS(ZuordLastRow,(ZuordFirstTiColumnNr+MATCH(CP$1,AllZuordWochStart,0)-1)))),AllZuordResId,$B85)))</f>
        <v>0</v>
      </c>
      <c r="CQ85" s="87" cm="1">
        <f t="array" aca="1" ref="CQ85" ca="1">IF($A85&lt;&gt;TXT_Zuord,"",IF(ISBLANK($B85),"Keine Res_Id",SUMIFS(INDIRECT(CONCATENATE(ADDRESS(ZuordFirstRow,(ZuordFirstTiColumnNr+MATCH(CQ$1,AllZuordWochStart,0)-1),,,"Zuordnung_Ressourcen"),":",ADDRESS(ZuordLastRow,(ZuordFirstTiColumnNr+MATCH(CQ$1,AllZuordWochStart,0)-1)))),AllZuordResId,$B85)))</f>
        <v>0</v>
      </c>
      <c r="CR85" s="87" cm="1">
        <f t="array" aca="1" ref="CR85" ca="1">IF($A85&lt;&gt;TXT_Zuord,"",IF(ISBLANK($B85),"Keine Res_Id",SUMIFS(INDIRECT(CONCATENATE(ADDRESS(ZuordFirstRow,(ZuordFirstTiColumnNr+MATCH(CR$1,AllZuordWochStart,0)-1),,,"Zuordnung_Ressourcen"),":",ADDRESS(ZuordLastRow,(ZuordFirstTiColumnNr+MATCH(CR$1,AllZuordWochStart,0)-1)))),AllZuordResId,$B85)))</f>
        <v>0</v>
      </c>
      <c r="CS85" s="87" cm="1">
        <f t="array" aca="1" ref="CS85" ca="1">IF($A85&lt;&gt;TXT_Zuord,"",IF(ISBLANK($B85),"Keine Res_Id",SUMIFS(INDIRECT(CONCATENATE(ADDRESS(ZuordFirstRow,(ZuordFirstTiColumnNr+MATCH(CS$1,AllZuordWochStart,0)-1),,,"Zuordnung_Ressourcen"),":",ADDRESS(ZuordLastRow,(ZuordFirstTiColumnNr+MATCH(CS$1,AllZuordWochStart,0)-1)))),AllZuordResId,$B85)))</f>
        <v>0</v>
      </c>
      <c r="CT85" s="87" cm="1">
        <f t="array" aca="1" ref="CT85" ca="1">IF($A85&lt;&gt;TXT_Zuord,"",IF(ISBLANK($B85),"Keine Res_Id",SUMIFS(INDIRECT(CONCATENATE(ADDRESS(ZuordFirstRow,(ZuordFirstTiColumnNr+MATCH(CT$1,AllZuordWochStart,0)-1),,,"Zuordnung_Ressourcen"),":",ADDRESS(ZuordLastRow,(ZuordFirstTiColumnNr+MATCH(CT$1,AllZuordWochStart,0)-1)))),AllZuordResId,$B85)))</f>
        <v>0</v>
      </c>
      <c r="CU85" s="87" cm="1">
        <f t="array" aca="1" ref="CU85" ca="1">IF($A85&lt;&gt;TXT_Zuord,"",IF(ISBLANK($B85),"Keine Res_Id",SUMIFS(INDIRECT(CONCATENATE(ADDRESS(ZuordFirstRow,(ZuordFirstTiColumnNr+MATCH(CU$1,AllZuordWochStart,0)-1),,,"Zuordnung_Ressourcen"),":",ADDRESS(ZuordLastRow,(ZuordFirstTiColumnNr+MATCH(CU$1,AllZuordWochStart,0)-1)))),AllZuordResId,$B85)))</f>
        <v>0</v>
      </c>
      <c r="CV85" s="87" cm="1">
        <f t="array" aca="1" ref="CV85" ca="1">IF($A85&lt;&gt;TXT_Zuord,"",IF(ISBLANK($B85),"Keine Res_Id",SUMIFS(INDIRECT(CONCATENATE(ADDRESS(ZuordFirstRow,(ZuordFirstTiColumnNr+MATCH(CV$1,AllZuordWochStart,0)-1),,,"Zuordnung_Ressourcen"),":",ADDRESS(ZuordLastRow,(ZuordFirstTiColumnNr+MATCH(CV$1,AllZuordWochStart,0)-1)))),AllZuordResId,$B85)))</f>
        <v>0</v>
      </c>
      <c r="CW85" s="87" cm="1">
        <f t="array" aca="1" ref="CW85" ca="1">IF($A85&lt;&gt;TXT_Zuord,"",IF(ISBLANK($B85),"Keine Res_Id",SUMIFS(INDIRECT(CONCATENATE(ADDRESS(ZuordFirstRow,(ZuordFirstTiColumnNr+MATCH(CW$1,AllZuordWochStart,0)-1),,,"Zuordnung_Ressourcen"),":",ADDRESS(ZuordLastRow,(ZuordFirstTiColumnNr+MATCH(CW$1,AllZuordWochStart,0)-1)))),AllZuordResId,$B85)))</f>
        <v>0</v>
      </c>
      <c r="CX85" s="87" cm="1">
        <f t="array" aca="1" ref="CX85" ca="1">IF($A85&lt;&gt;TXT_Zuord,"",IF(ISBLANK($B85),"Keine Res_Id",SUMIFS(INDIRECT(CONCATENATE(ADDRESS(ZuordFirstRow,(ZuordFirstTiColumnNr+MATCH(CX$1,AllZuordWochStart,0)-1),,,"Zuordnung_Ressourcen"),":",ADDRESS(ZuordLastRow,(ZuordFirstTiColumnNr+MATCH(CX$1,AllZuordWochStart,0)-1)))),AllZuordResId,$B85)))</f>
        <v>0</v>
      </c>
      <c r="CY85" s="87" cm="1">
        <f t="array" aca="1" ref="CY85" ca="1">IF($A85&lt;&gt;TXT_Zuord,"",IF(ISBLANK($B85),"Keine Res_Id",SUMIFS(INDIRECT(CONCATENATE(ADDRESS(ZuordFirstRow,(ZuordFirstTiColumnNr+MATCH(CY$1,AllZuordWochStart,0)-1),,,"Zuordnung_Ressourcen"),":",ADDRESS(ZuordLastRow,(ZuordFirstTiColumnNr+MATCH(CY$1,AllZuordWochStart,0)-1)))),AllZuordResId,$B85)))</f>
        <v>0</v>
      </c>
      <c r="CZ85" s="87" cm="1">
        <f t="array" aca="1" ref="CZ85" ca="1">IF($A85&lt;&gt;TXT_Zuord,"",IF(ISBLANK($B85),"Keine Res_Id",SUMIFS(INDIRECT(CONCATENATE(ADDRESS(ZuordFirstRow,(ZuordFirstTiColumnNr+MATCH(CZ$1,AllZuordWochStart,0)-1),,,"Zuordnung_Ressourcen"),":",ADDRESS(ZuordLastRow,(ZuordFirstTiColumnNr+MATCH(CZ$1,AllZuordWochStart,0)-1)))),AllZuordResId,$B85)))</f>
        <v>0</v>
      </c>
      <c r="DA85" s="87" cm="1">
        <f t="array" aca="1" ref="DA85" ca="1">IF($A85&lt;&gt;TXT_Zuord,"",IF(ISBLANK($B85),"Keine Res_Id",SUMIFS(INDIRECT(CONCATENATE(ADDRESS(ZuordFirstRow,(ZuordFirstTiColumnNr+MATCH(DA$1,AllZuordWochStart,0)-1),,,"Zuordnung_Ressourcen"),":",ADDRESS(ZuordLastRow,(ZuordFirstTiColumnNr+MATCH(DA$1,AllZuordWochStart,0)-1)))),AllZuordResId,$B85)))</f>
        <v>0</v>
      </c>
      <c r="DB85" s="87" cm="1">
        <f t="array" aca="1" ref="DB85" ca="1">IF($A85&lt;&gt;TXT_Zuord,"",IF(ISBLANK($B85),"Keine Res_Id",SUMIFS(INDIRECT(CONCATENATE(ADDRESS(ZuordFirstRow,(ZuordFirstTiColumnNr+MATCH(DB$1,AllZuordWochStart,0)-1),,,"Zuordnung_Ressourcen"),":",ADDRESS(ZuordLastRow,(ZuordFirstTiColumnNr+MATCH(DB$1,AllZuordWochStart,0)-1)))),AllZuordResId,$B85)))</f>
        <v>0</v>
      </c>
      <c r="DC85" s="87" cm="1">
        <f t="array" aca="1" ref="DC85" ca="1">IF($A85&lt;&gt;TXT_Zuord,"",IF(ISBLANK($B85),"Keine Res_Id",SUMIFS(INDIRECT(CONCATENATE(ADDRESS(ZuordFirstRow,(ZuordFirstTiColumnNr+MATCH(DC$1,AllZuordWochStart,0)-1),,,"Zuordnung_Ressourcen"),":",ADDRESS(ZuordLastRow,(ZuordFirstTiColumnNr+MATCH(DC$1,AllZuordWochStart,0)-1)))),AllZuordResId,$B85)))</f>
        <v>0</v>
      </c>
      <c r="DD85" s="87" cm="1">
        <f t="array" aca="1" ref="DD85" ca="1">IF($A85&lt;&gt;TXT_Zuord,"",IF(ISBLANK($B85),"Keine Res_Id",SUMIFS(INDIRECT(CONCATENATE(ADDRESS(ZuordFirstRow,(ZuordFirstTiColumnNr+MATCH(DD$1,AllZuordWochStart,0)-1),,,"Zuordnung_Ressourcen"),":",ADDRESS(ZuordLastRow,(ZuordFirstTiColumnNr+MATCH(DD$1,AllZuordWochStart,0)-1)))),AllZuordResId,$B85)))</f>
        <v>0</v>
      </c>
      <c r="DE85" s="87" cm="1">
        <f t="array" aca="1" ref="DE85" ca="1">IF($A85&lt;&gt;TXT_Zuord,"",IF(ISBLANK($B85),"Keine Res_Id",SUMIFS(INDIRECT(CONCATENATE(ADDRESS(ZuordFirstRow,(ZuordFirstTiColumnNr+MATCH(DE$1,AllZuordWochStart,0)-1),,,"Zuordnung_Ressourcen"),":",ADDRESS(ZuordLastRow,(ZuordFirstTiColumnNr+MATCH(DE$1,AllZuordWochStart,0)-1)))),AllZuordResId,$B85)))</f>
        <v>0</v>
      </c>
      <c r="DF85" s="87" cm="1">
        <f t="array" aca="1" ref="DF85" ca="1">IF($A85&lt;&gt;TXT_Zuord,"",IF(ISBLANK($B85),"Keine Res_Id",SUMIFS(INDIRECT(CONCATENATE(ADDRESS(ZuordFirstRow,(ZuordFirstTiColumnNr+MATCH(DF$1,AllZuordWochStart,0)-1),,,"Zuordnung_Ressourcen"),":",ADDRESS(ZuordLastRow,(ZuordFirstTiColumnNr+MATCH(DF$1,AllZuordWochStart,0)-1)))),AllZuordResId,$B85)))</f>
        <v>0</v>
      </c>
      <c r="DG85" s="87" cm="1">
        <f t="array" aca="1" ref="DG85" ca="1">IF($A85&lt;&gt;TXT_Zuord,"",IF(ISBLANK($B85),"Keine Res_Id",SUMIFS(INDIRECT(CONCATENATE(ADDRESS(ZuordFirstRow,(ZuordFirstTiColumnNr+MATCH(DG$1,AllZuordWochStart,0)-1),,,"Zuordnung_Ressourcen"),":",ADDRESS(ZuordLastRow,(ZuordFirstTiColumnNr+MATCH(DG$1,AllZuordWochStart,0)-1)))),AllZuordResId,$B85)))</f>
        <v>0</v>
      </c>
    </row>
    <row r="86" spans="1:111" s="23" customFormat="1" ht="16.5" x14ac:dyDescent="0.3">
      <c r="A86" s="74" t="s">
        <v>100</v>
      </c>
      <c r="B86" s="69"/>
      <c r="C86" s="65"/>
      <c r="D86" s="65"/>
      <c r="E86" s="65"/>
      <c r="F86" s="65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/>
      <c r="BJ86" s="69"/>
      <c r="BK86" s="69"/>
      <c r="BL86" s="69"/>
      <c r="BM86" s="69"/>
      <c r="BN86" s="69"/>
      <c r="BO86" s="69"/>
      <c r="BP86" s="69"/>
      <c r="BQ86" s="69"/>
      <c r="BR86" s="69"/>
      <c r="BS86" s="69"/>
      <c r="BT86" s="69"/>
      <c r="BU86" s="69"/>
      <c r="BV86" s="69"/>
      <c r="BW86" s="69"/>
      <c r="BX86" s="69"/>
      <c r="BY86" s="69"/>
      <c r="BZ86" s="69"/>
      <c r="CA86" s="69"/>
      <c r="CB86" s="69"/>
      <c r="CC86" s="69"/>
      <c r="CD86" s="69"/>
      <c r="CE86" s="69"/>
      <c r="CF86" s="69"/>
      <c r="CG86" s="69"/>
      <c r="CH86" s="69"/>
      <c r="CI86" s="69"/>
      <c r="CJ86" s="69"/>
      <c r="CK86" s="69"/>
      <c r="CL86" s="69"/>
      <c r="CM86" s="69"/>
      <c r="CN86" s="69"/>
      <c r="CO86" s="69"/>
      <c r="CP86" s="69"/>
      <c r="CQ86" s="69"/>
      <c r="CR86" s="69"/>
      <c r="CS86" s="69"/>
      <c r="CT86" s="69"/>
      <c r="CU86" s="69"/>
      <c r="CV86" s="69"/>
      <c r="CW86" s="69"/>
      <c r="CX86" s="69"/>
      <c r="CY86" s="69"/>
      <c r="CZ86" s="69"/>
      <c r="DA86" s="69"/>
      <c r="DB86" s="69"/>
      <c r="DC86" s="69"/>
      <c r="DD86" s="69"/>
      <c r="DE86" s="69"/>
      <c r="DF86" s="69"/>
      <c r="DG86" s="69"/>
    </row>
    <row r="87" spans="1:111" s="23" customFormat="1" ht="16.5" x14ac:dyDescent="0.3">
      <c r="A87" s="74" t="s">
        <v>101</v>
      </c>
      <c r="B87" s="87">
        <f>B86</f>
        <v>0</v>
      </c>
      <c r="C87" s="90">
        <f>C86</f>
        <v>0</v>
      </c>
      <c r="D87" s="90">
        <f>D86</f>
        <v>0</v>
      </c>
      <c r="E87" s="90">
        <f>E86</f>
        <v>0</v>
      </c>
      <c r="F87" s="90">
        <f>F86</f>
        <v>0</v>
      </c>
      <c r="G87" s="87" cm="1">
        <f t="array" aca="1" ref="G87" ca="1">IF($A87&lt;&gt;TXT_Zuord,"",IF(ISBLANK($B87),"Keine Res_Id",SUMIFS(INDIRECT(CONCATENATE(ADDRESS(ZuordFirstRow,(ZuordFirstTiColumnNr+MATCH(G$1,AllZuordWochStart,0)-1),,,"Zuordnung_Ressourcen"),":",ADDRESS(ZuordLastRow,(ZuordFirstTiColumnNr+MATCH(G$1,AllZuordWochStart,0)-1)))),AllZuordResId,$B87)))</f>
        <v>0</v>
      </c>
      <c r="H87" s="87" cm="1">
        <f t="array" aca="1" ref="H87" ca="1">IF($A87&lt;&gt;TXT_Zuord,"",IF(ISBLANK($B87),"Keine Res_Id",SUMIFS(INDIRECT(CONCATENATE(ADDRESS(ZuordFirstRow,(ZuordFirstTiColumnNr+MATCH(H$1,AllZuordWochStart,0)-1),,,"Zuordnung_Ressourcen"),":",ADDRESS(ZuordLastRow,(ZuordFirstTiColumnNr+MATCH(H$1,AllZuordWochStart,0)-1)))),AllZuordResId,$B87)))</f>
        <v>0</v>
      </c>
      <c r="I87" s="87" cm="1">
        <f t="array" aca="1" ref="I87" ca="1">IF($A87&lt;&gt;TXT_Zuord,"",IF(ISBLANK($B87),"Keine Res_Id",SUMIFS(INDIRECT(CONCATENATE(ADDRESS(ZuordFirstRow,(ZuordFirstTiColumnNr+MATCH(I$1,AllZuordWochStart,0)-1),,,"Zuordnung_Ressourcen"),":",ADDRESS(ZuordLastRow,(ZuordFirstTiColumnNr+MATCH(I$1,AllZuordWochStart,0)-1)))),AllZuordResId,$B87)))</f>
        <v>0</v>
      </c>
      <c r="J87" s="87" cm="1">
        <f t="array" aca="1" ref="J87" ca="1">IF($A87&lt;&gt;TXT_Zuord,"",IF(ISBLANK($B87),"Keine Res_Id",SUMIFS(INDIRECT(CONCATENATE(ADDRESS(ZuordFirstRow,(ZuordFirstTiColumnNr+MATCH(J$1,AllZuordWochStart,0)-1),,,"Zuordnung_Ressourcen"),":",ADDRESS(ZuordLastRow,(ZuordFirstTiColumnNr+MATCH(J$1,AllZuordWochStart,0)-1)))),AllZuordResId,$B87)))</f>
        <v>0</v>
      </c>
      <c r="K87" s="87" cm="1">
        <f t="array" aca="1" ref="K87" ca="1">IF($A87&lt;&gt;TXT_Zuord,"",IF(ISBLANK($B87),"Keine Res_Id",SUMIFS(INDIRECT(CONCATENATE(ADDRESS(ZuordFirstRow,(ZuordFirstTiColumnNr+MATCH(K$1,AllZuordWochStart,0)-1),,,"Zuordnung_Ressourcen"),":",ADDRESS(ZuordLastRow,(ZuordFirstTiColumnNr+MATCH(K$1,AllZuordWochStart,0)-1)))),AllZuordResId,$B87)))</f>
        <v>0</v>
      </c>
      <c r="L87" s="87" cm="1">
        <f t="array" aca="1" ref="L87" ca="1">IF($A87&lt;&gt;TXT_Zuord,"",IF(ISBLANK($B87),"Keine Res_Id",SUMIFS(INDIRECT(CONCATENATE(ADDRESS(ZuordFirstRow,(ZuordFirstTiColumnNr+MATCH(L$1,AllZuordWochStart,0)-1),,,"Zuordnung_Ressourcen"),":",ADDRESS(ZuordLastRow,(ZuordFirstTiColumnNr+MATCH(L$1,AllZuordWochStart,0)-1)))),AllZuordResId,$B87)))</f>
        <v>0</v>
      </c>
      <c r="M87" s="87" cm="1">
        <f t="array" aca="1" ref="M87" ca="1">IF($A87&lt;&gt;TXT_Zuord,"",IF(ISBLANK($B87),"Keine Res_Id",SUMIFS(INDIRECT(CONCATENATE(ADDRESS(ZuordFirstRow,(ZuordFirstTiColumnNr+MATCH(M$1,AllZuordWochStart,0)-1),,,"Zuordnung_Ressourcen"),":",ADDRESS(ZuordLastRow,(ZuordFirstTiColumnNr+MATCH(M$1,AllZuordWochStart,0)-1)))),AllZuordResId,$B87)))</f>
        <v>0</v>
      </c>
      <c r="N87" s="87" cm="1">
        <f t="array" aca="1" ref="N87" ca="1">IF($A87&lt;&gt;TXT_Zuord,"",IF(ISBLANK($B87),"Keine Res_Id",SUMIFS(INDIRECT(CONCATENATE(ADDRESS(ZuordFirstRow,(ZuordFirstTiColumnNr+MATCH(N$1,AllZuordWochStart,0)-1),,,"Zuordnung_Ressourcen"),":",ADDRESS(ZuordLastRow,(ZuordFirstTiColumnNr+MATCH(N$1,AllZuordWochStart,0)-1)))),AllZuordResId,$B87)))</f>
        <v>0</v>
      </c>
      <c r="O87" s="87" cm="1">
        <f t="array" aca="1" ref="O87" ca="1">IF($A87&lt;&gt;TXT_Zuord,"",IF(ISBLANK($B87),"Keine Res_Id",SUMIFS(INDIRECT(CONCATENATE(ADDRESS(ZuordFirstRow,(ZuordFirstTiColumnNr+MATCH(O$1,AllZuordWochStart,0)-1),,,"Zuordnung_Ressourcen"),":",ADDRESS(ZuordLastRow,(ZuordFirstTiColumnNr+MATCH(O$1,AllZuordWochStart,0)-1)))),AllZuordResId,$B87)))</f>
        <v>0</v>
      </c>
      <c r="P87" s="87" cm="1">
        <f t="array" aca="1" ref="P87" ca="1">IF($A87&lt;&gt;TXT_Zuord,"",IF(ISBLANK($B87),"Keine Res_Id",SUMIFS(INDIRECT(CONCATENATE(ADDRESS(ZuordFirstRow,(ZuordFirstTiColumnNr+MATCH(P$1,AllZuordWochStart,0)-1),,,"Zuordnung_Ressourcen"),":",ADDRESS(ZuordLastRow,(ZuordFirstTiColumnNr+MATCH(P$1,AllZuordWochStart,0)-1)))),AllZuordResId,$B87)))</f>
        <v>0</v>
      </c>
      <c r="Q87" s="87" cm="1">
        <f t="array" aca="1" ref="Q87" ca="1">IF($A87&lt;&gt;TXT_Zuord,"",IF(ISBLANK($B87),"Keine Res_Id",SUMIFS(INDIRECT(CONCATENATE(ADDRESS(ZuordFirstRow,(ZuordFirstTiColumnNr+MATCH(Q$1,AllZuordWochStart,0)-1),,,"Zuordnung_Ressourcen"),":",ADDRESS(ZuordLastRow,(ZuordFirstTiColumnNr+MATCH(Q$1,AllZuordWochStart,0)-1)))),AllZuordResId,$B87)))</f>
        <v>0</v>
      </c>
      <c r="R87" s="87" cm="1">
        <f t="array" aca="1" ref="R87" ca="1">IF($A87&lt;&gt;TXT_Zuord,"",IF(ISBLANK($B87),"Keine Res_Id",SUMIFS(INDIRECT(CONCATENATE(ADDRESS(ZuordFirstRow,(ZuordFirstTiColumnNr+MATCH(R$1,AllZuordWochStart,0)-1),,,"Zuordnung_Ressourcen"),":",ADDRESS(ZuordLastRow,(ZuordFirstTiColumnNr+MATCH(R$1,AllZuordWochStart,0)-1)))),AllZuordResId,$B87)))</f>
        <v>0</v>
      </c>
      <c r="S87" s="87" cm="1">
        <f t="array" aca="1" ref="S87" ca="1">IF($A87&lt;&gt;TXT_Zuord,"",IF(ISBLANK($B87),"Keine Res_Id",SUMIFS(INDIRECT(CONCATENATE(ADDRESS(ZuordFirstRow,(ZuordFirstTiColumnNr+MATCH(S$1,AllZuordWochStart,0)-1),,,"Zuordnung_Ressourcen"),":",ADDRESS(ZuordLastRow,(ZuordFirstTiColumnNr+MATCH(S$1,AllZuordWochStart,0)-1)))),AllZuordResId,$B87)))</f>
        <v>0</v>
      </c>
      <c r="T87" s="87" cm="1">
        <f t="array" aca="1" ref="T87" ca="1">IF($A87&lt;&gt;TXT_Zuord,"",IF(ISBLANK($B87),"Keine Res_Id",SUMIFS(INDIRECT(CONCATENATE(ADDRESS(ZuordFirstRow,(ZuordFirstTiColumnNr+MATCH(T$1,AllZuordWochStart,0)-1),,,"Zuordnung_Ressourcen"),":",ADDRESS(ZuordLastRow,(ZuordFirstTiColumnNr+MATCH(T$1,AllZuordWochStart,0)-1)))),AllZuordResId,$B87)))</f>
        <v>0</v>
      </c>
      <c r="U87" s="87" cm="1">
        <f t="array" aca="1" ref="U87" ca="1">IF($A87&lt;&gt;TXT_Zuord,"",IF(ISBLANK($B87),"Keine Res_Id",SUMIFS(INDIRECT(CONCATENATE(ADDRESS(ZuordFirstRow,(ZuordFirstTiColumnNr+MATCH(U$1,AllZuordWochStart,0)-1),,,"Zuordnung_Ressourcen"),":",ADDRESS(ZuordLastRow,(ZuordFirstTiColumnNr+MATCH(U$1,AllZuordWochStart,0)-1)))),AllZuordResId,$B87)))</f>
        <v>0</v>
      </c>
      <c r="V87" s="87" cm="1">
        <f t="array" aca="1" ref="V87" ca="1">IF($A87&lt;&gt;TXT_Zuord,"",IF(ISBLANK($B87),"Keine Res_Id",SUMIFS(INDIRECT(CONCATENATE(ADDRESS(ZuordFirstRow,(ZuordFirstTiColumnNr+MATCH(V$1,AllZuordWochStart,0)-1),,,"Zuordnung_Ressourcen"),":",ADDRESS(ZuordLastRow,(ZuordFirstTiColumnNr+MATCH(V$1,AllZuordWochStart,0)-1)))),AllZuordResId,$B87)))</f>
        <v>0</v>
      </c>
      <c r="W87" s="87" cm="1">
        <f t="array" aca="1" ref="W87" ca="1">IF($A87&lt;&gt;TXT_Zuord,"",IF(ISBLANK($B87),"Keine Res_Id",SUMIFS(INDIRECT(CONCATENATE(ADDRESS(ZuordFirstRow,(ZuordFirstTiColumnNr+MATCH(W$1,AllZuordWochStart,0)-1),,,"Zuordnung_Ressourcen"),":",ADDRESS(ZuordLastRow,(ZuordFirstTiColumnNr+MATCH(W$1,AllZuordWochStart,0)-1)))),AllZuordResId,$B87)))</f>
        <v>0</v>
      </c>
      <c r="X87" s="87" cm="1">
        <f t="array" aca="1" ref="X87" ca="1">IF($A87&lt;&gt;TXT_Zuord,"",IF(ISBLANK($B87),"Keine Res_Id",SUMIFS(INDIRECT(CONCATENATE(ADDRESS(ZuordFirstRow,(ZuordFirstTiColumnNr+MATCH(X$1,AllZuordWochStart,0)-1),,,"Zuordnung_Ressourcen"),":",ADDRESS(ZuordLastRow,(ZuordFirstTiColumnNr+MATCH(X$1,AllZuordWochStart,0)-1)))),AllZuordResId,$B87)))</f>
        <v>0</v>
      </c>
      <c r="Y87" s="87" cm="1">
        <f t="array" aca="1" ref="Y87" ca="1">IF($A87&lt;&gt;TXT_Zuord,"",IF(ISBLANK($B87),"Keine Res_Id",SUMIFS(INDIRECT(CONCATENATE(ADDRESS(ZuordFirstRow,(ZuordFirstTiColumnNr+MATCH(Y$1,AllZuordWochStart,0)-1),,,"Zuordnung_Ressourcen"),":",ADDRESS(ZuordLastRow,(ZuordFirstTiColumnNr+MATCH(Y$1,AllZuordWochStart,0)-1)))),AllZuordResId,$B87)))</f>
        <v>0</v>
      </c>
      <c r="Z87" s="87" cm="1">
        <f t="array" aca="1" ref="Z87" ca="1">IF($A87&lt;&gt;TXT_Zuord,"",IF(ISBLANK($B87),"Keine Res_Id",SUMIFS(INDIRECT(CONCATENATE(ADDRESS(ZuordFirstRow,(ZuordFirstTiColumnNr+MATCH(Z$1,AllZuordWochStart,0)-1),,,"Zuordnung_Ressourcen"),":",ADDRESS(ZuordLastRow,(ZuordFirstTiColumnNr+MATCH(Z$1,AllZuordWochStart,0)-1)))),AllZuordResId,$B87)))</f>
        <v>0</v>
      </c>
      <c r="AA87" s="87" cm="1">
        <f t="array" aca="1" ref="AA87" ca="1">IF($A87&lt;&gt;TXT_Zuord,"",IF(ISBLANK($B87),"Keine Res_Id",SUMIFS(INDIRECT(CONCATENATE(ADDRESS(ZuordFirstRow,(ZuordFirstTiColumnNr+MATCH(AA$1,AllZuordWochStart,0)-1),,,"Zuordnung_Ressourcen"),":",ADDRESS(ZuordLastRow,(ZuordFirstTiColumnNr+MATCH(AA$1,AllZuordWochStart,0)-1)))),AllZuordResId,$B87)))</f>
        <v>0</v>
      </c>
      <c r="AB87" s="87" cm="1">
        <f t="array" aca="1" ref="AB87" ca="1">IF($A87&lt;&gt;TXT_Zuord,"",IF(ISBLANK($B87),"Keine Res_Id",SUMIFS(INDIRECT(CONCATENATE(ADDRESS(ZuordFirstRow,(ZuordFirstTiColumnNr+MATCH(AB$1,AllZuordWochStart,0)-1),,,"Zuordnung_Ressourcen"),":",ADDRESS(ZuordLastRow,(ZuordFirstTiColumnNr+MATCH(AB$1,AllZuordWochStart,0)-1)))),AllZuordResId,$B87)))</f>
        <v>0</v>
      </c>
      <c r="AC87" s="87" cm="1">
        <f t="array" aca="1" ref="AC87" ca="1">IF($A87&lt;&gt;TXT_Zuord,"",IF(ISBLANK($B87),"Keine Res_Id",SUMIFS(INDIRECT(CONCATENATE(ADDRESS(ZuordFirstRow,(ZuordFirstTiColumnNr+MATCH(AC$1,AllZuordWochStart,0)-1),,,"Zuordnung_Ressourcen"),":",ADDRESS(ZuordLastRow,(ZuordFirstTiColumnNr+MATCH(AC$1,AllZuordWochStart,0)-1)))),AllZuordResId,$B87)))</f>
        <v>0</v>
      </c>
      <c r="AD87" s="87" cm="1">
        <f t="array" aca="1" ref="AD87" ca="1">IF($A87&lt;&gt;TXT_Zuord,"",IF(ISBLANK($B87),"Keine Res_Id",SUMIFS(INDIRECT(CONCATENATE(ADDRESS(ZuordFirstRow,(ZuordFirstTiColumnNr+MATCH(AD$1,AllZuordWochStart,0)-1),,,"Zuordnung_Ressourcen"),":",ADDRESS(ZuordLastRow,(ZuordFirstTiColumnNr+MATCH(AD$1,AllZuordWochStart,0)-1)))),AllZuordResId,$B87)))</f>
        <v>0</v>
      </c>
      <c r="AE87" s="87" cm="1">
        <f t="array" aca="1" ref="AE87" ca="1">IF($A87&lt;&gt;TXT_Zuord,"",IF(ISBLANK($B87),"Keine Res_Id",SUMIFS(INDIRECT(CONCATENATE(ADDRESS(ZuordFirstRow,(ZuordFirstTiColumnNr+MATCH(AE$1,AllZuordWochStart,0)-1),,,"Zuordnung_Ressourcen"),":",ADDRESS(ZuordLastRow,(ZuordFirstTiColumnNr+MATCH(AE$1,AllZuordWochStart,0)-1)))),AllZuordResId,$B87)))</f>
        <v>0</v>
      </c>
      <c r="AF87" s="87" cm="1">
        <f t="array" aca="1" ref="AF87" ca="1">IF($A87&lt;&gt;TXT_Zuord,"",IF(ISBLANK($B87),"Keine Res_Id",SUMIFS(INDIRECT(CONCATENATE(ADDRESS(ZuordFirstRow,(ZuordFirstTiColumnNr+MATCH(AF$1,AllZuordWochStart,0)-1),,,"Zuordnung_Ressourcen"),":",ADDRESS(ZuordLastRow,(ZuordFirstTiColumnNr+MATCH(AF$1,AllZuordWochStart,0)-1)))),AllZuordResId,$B87)))</f>
        <v>0</v>
      </c>
      <c r="AG87" s="87" cm="1">
        <f t="array" aca="1" ref="AG87" ca="1">IF($A87&lt;&gt;TXT_Zuord,"",IF(ISBLANK($B87),"Keine Res_Id",SUMIFS(INDIRECT(CONCATENATE(ADDRESS(ZuordFirstRow,(ZuordFirstTiColumnNr+MATCH(AG$1,AllZuordWochStart,0)-1),,,"Zuordnung_Ressourcen"),":",ADDRESS(ZuordLastRow,(ZuordFirstTiColumnNr+MATCH(AG$1,AllZuordWochStart,0)-1)))),AllZuordResId,$B87)))</f>
        <v>0</v>
      </c>
      <c r="AH87" s="87" cm="1">
        <f t="array" aca="1" ref="AH87" ca="1">IF($A87&lt;&gt;TXT_Zuord,"",IF(ISBLANK($B87),"Keine Res_Id",SUMIFS(INDIRECT(CONCATENATE(ADDRESS(ZuordFirstRow,(ZuordFirstTiColumnNr+MATCH(AH$1,AllZuordWochStart,0)-1),,,"Zuordnung_Ressourcen"),":",ADDRESS(ZuordLastRow,(ZuordFirstTiColumnNr+MATCH(AH$1,AllZuordWochStart,0)-1)))),AllZuordResId,$B87)))</f>
        <v>0</v>
      </c>
      <c r="AI87" s="87" cm="1">
        <f t="array" aca="1" ref="AI87" ca="1">IF($A87&lt;&gt;TXT_Zuord,"",IF(ISBLANK($B87),"Keine Res_Id",SUMIFS(INDIRECT(CONCATENATE(ADDRESS(ZuordFirstRow,(ZuordFirstTiColumnNr+MATCH(AI$1,AllZuordWochStart,0)-1),,,"Zuordnung_Ressourcen"),":",ADDRESS(ZuordLastRow,(ZuordFirstTiColumnNr+MATCH(AI$1,AllZuordWochStart,0)-1)))),AllZuordResId,$B87)))</f>
        <v>0</v>
      </c>
      <c r="AJ87" s="87" cm="1">
        <f t="array" aca="1" ref="AJ87" ca="1">IF($A87&lt;&gt;TXT_Zuord,"",IF(ISBLANK($B87),"Keine Res_Id",SUMIFS(INDIRECT(CONCATENATE(ADDRESS(ZuordFirstRow,(ZuordFirstTiColumnNr+MATCH(AJ$1,AllZuordWochStart,0)-1),,,"Zuordnung_Ressourcen"),":",ADDRESS(ZuordLastRow,(ZuordFirstTiColumnNr+MATCH(AJ$1,AllZuordWochStart,0)-1)))),AllZuordResId,$B87)))</f>
        <v>0</v>
      </c>
      <c r="AK87" s="87" cm="1">
        <f t="array" aca="1" ref="AK87" ca="1">IF($A87&lt;&gt;TXT_Zuord,"",IF(ISBLANK($B87),"Keine Res_Id",SUMIFS(INDIRECT(CONCATENATE(ADDRESS(ZuordFirstRow,(ZuordFirstTiColumnNr+MATCH(AK$1,AllZuordWochStart,0)-1),,,"Zuordnung_Ressourcen"),":",ADDRESS(ZuordLastRow,(ZuordFirstTiColumnNr+MATCH(AK$1,AllZuordWochStart,0)-1)))),AllZuordResId,$B87)))</f>
        <v>0</v>
      </c>
      <c r="AL87" s="87" cm="1">
        <f t="array" aca="1" ref="AL87" ca="1">IF($A87&lt;&gt;TXT_Zuord,"",IF(ISBLANK($B87),"Keine Res_Id",SUMIFS(INDIRECT(CONCATENATE(ADDRESS(ZuordFirstRow,(ZuordFirstTiColumnNr+MATCH(AL$1,AllZuordWochStart,0)-1),,,"Zuordnung_Ressourcen"),":",ADDRESS(ZuordLastRow,(ZuordFirstTiColumnNr+MATCH(AL$1,AllZuordWochStart,0)-1)))),AllZuordResId,$B87)))</f>
        <v>0</v>
      </c>
      <c r="AM87" s="87" cm="1">
        <f t="array" aca="1" ref="AM87" ca="1">IF($A87&lt;&gt;TXT_Zuord,"",IF(ISBLANK($B87),"Keine Res_Id",SUMIFS(INDIRECT(CONCATENATE(ADDRESS(ZuordFirstRow,(ZuordFirstTiColumnNr+MATCH(AM$1,AllZuordWochStart,0)-1),,,"Zuordnung_Ressourcen"),":",ADDRESS(ZuordLastRow,(ZuordFirstTiColumnNr+MATCH(AM$1,AllZuordWochStart,0)-1)))),AllZuordResId,$B87)))</f>
        <v>0</v>
      </c>
      <c r="AN87" s="87" cm="1">
        <f t="array" aca="1" ref="AN87" ca="1">IF($A87&lt;&gt;TXT_Zuord,"",IF(ISBLANK($B87),"Keine Res_Id",SUMIFS(INDIRECT(CONCATENATE(ADDRESS(ZuordFirstRow,(ZuordFirstTiColumnNr+MATCH(AN$1,AllZuordWochStart,0)-1),,,"Zuordnung_Ressourcen"),":",ADDRESS(ZuordLastRow,(ZuordFirstTiColumnNr+MATCH(AN$1,AllZuordWochStart,0)-1)))),AllZuordResId,$B87)))</f>
        <v>0</v>
      </c>
      <c r="AO87" s="87" cm="1">
        <f t="array" aca="1" ref="AO87" ca="1">IF($A87&lt;&gt;TXT_Zuord,"",IF(ISBLANK($B87),"Keine Res_Id",SUMIFS(INDIRECT(CONCATENATE(ADDRESS(ZuordFirstRow,(ZuordFirstTiColumnNr+MATCH(AO$1,AllZuordWochStart,0)-1),,,"Zuordnung_Ressourcen"),":",ADDRESS(ZuordLastRow,(ZuordFirstTiColumnNr+MATCH(AO$1,AllZuordWochStart,0)-1)))),AllZuordResId,$B87)))</f>
        <v>0</v>
      </c>
      <c r="AP87" s="87" cm="1">
        <f t="array" aca="1" ref="AP87" ca="1">IF($A87&lt;&gt;TXT_Zuord,"",IF(ISBLANK($B87),"Keine Res_Id",SUMIFS(INDIRECT(CONCATENATE(ADDRESS(ZuordFirstRow,(ZuordFirstTiColumnNr+MATCH(AP$1,AllZuordWochStart,0)-1),,,"Zuordnung_Ressourcen"),":",ADDRESS(ZuordLastRow,(ZuordFirstTiColumnNr+MATCH(AP$1,AllZuordWochStart,0)-1)))),AllZuordResId,$B87)))</f>
        <v>0</v>
      </c>
      <c r="AQ87" s="87" cm="1">
        <f t="array" aca="1" ref="AQ87" ca="1">IF($A87&lt;&gt;TXT_Zuord,"",IF(ISBLANK($B87),"Keine Res_Id",SUMIFS(INDIRECT(CONCATENATE(ADDRESS(ZuordFirstRow,(ZuordFirstTiColumnNr+MATCH(AQ$1,AllZuordWochStart,0)-1),,,"Zuordnung_Ressourcen"),":",ADDRESS(ZuordLastRow,(ZuordFirstTiColumnNr+MATCH(AQ$1,AllZuordWochStart,0)-1)))),AllZuordResId,$B87)))</f>
        <v>0</v>
      </c>
      <c r="AR87" s="87" cm="1">
        <f t="array" aca="1" ref="AR87" ca="1">IF($A87&lt;&gt;TXT_Zuord,"",IF(ISBLANK($B87),"Keine Res_Id",SUMIFS(INDIRECT(CONCATENATE(ADDRESS(ZuordFirstRow,(ZuordFirstTiColumnNr+MATCH(AR$1,AllZuordWochStart,0)-1),,,"Zuordnung_Ressourcen"),":",ADDRESS(ZuordLastRow,(ZuordFirstTiColumnNr+MATCH(AR$1,AllZuordWochStart,0)-1)))),AllZuordResId,$B87)))</f>
        <v>0</v>
      </c>
      <c r="AS87" s="87" cm="1">
        <f t="array" aca="1" ref="AS87" ca="1">IF($A87&lt;&gt;TXT_Zuord,"",IF(ISBLANK($B87),"Keine Res_Id",SUMIFS(INDIRECT(CONCATENATE(ADDRESS(ZuordFirstRow,(ZuordFirstTiColumnNr+MATCH(AS$1,AllZuordWochStart,0)-1),,,"Zuordnung_Ressourcen"),":",ADDRESS(ZuordLastRow,(ZuordFirstTiColumnNr+MATCH(AS$1,AllZuordWochStart,0)-1)))),AllZuordResId,$B87)))</f>
        <v>0</v>
      </c>
      <c r="AT87" s="87" cm="1">
        <f t="array" aca="1" ref="AT87" ca="1">IF($A87&lt;&gt;TXT_Zuord,"",IF(ISBLANK($B87),"Keine Res_Id",SUMIFS(INDIRECT(CONCATENATE(ADDRESS(ZuordFirstRow,(ZuordFirstTiColumnNr+MATCH(AT$1,AllZuordWochStart,0)-1),,,"Zuordnung_Ressourcen"),":",ADDRESS(ZuordLastRow,(ZuordFirstTiColumnNr+MATCH(AT$1,AllZuordWochStart,0)-1)))),AllZuordResId,$B87)))</f>
        <v>0</v>
      </c>
      <c r="AU87" s="87" cm="1">
        <f t="array" aca="1" ref="AU87" ca="1">IF($A87&lt;&gt;TXT_Zuord,"",IF(ISBLANK($B87),"Keine Res_Id",SUMIFS(INDIRECT(CONCATENATE(ADDRESS(ZuordFirstRow,(ZuordFirstTiColumnNr+MATCH(AU$1,AllZuordWochStart,0)-1),,,"Zuordnung_Ressourcen"),":",ADDRESS(ZuordLastRow,(ZuordFirstTiColumnNr+MATCH(AU$1,AllZuordWochStart,0)-1)))),AllZuordResId,$B87)))</f>
        <v>0</v>
      </c>
      <c r="AV87" s="87" cm="1">
        <f t="array" aca="1" ref="AV87" ca="1">IF($A87&lt;&gt;TXT_Zuord,"",IF(ISBLANK($B87),"Keine Res_Id",SUMIFS(INDIRECT(CONCATENATE(ADDRESS(ZuordFirstRow,(ZuordFirstTiColumnNr+MATCH(AV$1,AllZuordWochStart,0)-1),,,"Zuordnung_Ressourcen"),":",ADDRESS(ZuordLastRow,(ZuordFirstTiColumnNr+MATCH(AV$1,AllZuordWochStart,0)-1)))),AllZuordResId,$B87)))</f>
        <v>0</v>
      </c>
      <c r="AW87" s="87" cm="1">
        <f t="array" aca="1" ref="AW87" ca="1">IF($A87&lt;&gt;TXT_Zuord,"",IF(ISBLANK($B87),"Keine Res_Id",SUMIFS(INDIRECT(CONCATENATE(ADDRESS(ZuordFirstRow,(ZuordFirstTiColumnNr+MATCH(AW$1,AllZuordWochStart,0)-1),,,"Zuordnung_Ressourcen"),":",ADDRESS(ZuordLastRow,(ZuordFirstTiColumnNr+MATCH(AW$1,AllZuordWochStart,0)-1)))),AllZuordResId,$B87)))</f>
        <v>0</v>
      </c>
      <c r="AX87" s="87" cm="1">
        <f t="array" aca="1" ref="AX87" ca="1">IF($A87&lt;&gt;TXT_Zuord,"",IF(ISBLANK($B87),"Keine Res_Id",SUMIFS(INDIRECT(CONCATENATE(ADDRESS(ZuordFirstRow,(ZuordFirstTiColumnNr+MATCH(AX$1,AllZuordWochStart,0)-1),,,"Zuordnung_Ressourcen"),":",ADDRESS(ZuordLastRow,(ZuordFirstTiColumnNr+MATCH(AX$1,AllZuordWochStart,0)-1)))),AllZuordResId,$B87)))</f>
        <v>0</v>
      </c>
      <c r="AY87" s="87" cm="1">
        <f t="array" aca="1" ref="AY87" ca="1">IF($A87&lt;&gt;TXT_Zuord,"",IF(ISBLANK($B87),"Keine Res_Id",SUMIFS(INDIRECT(CONCATENATE(ADDRESS(ZuordFirstRow,(ZuordFirstTiColumnNr+MATCH(AY$1,AllZuordWochStart,0)-1),,,"Zuordnung_Ressourcen"),":",ADDRESS(ZuordLastRow,(ZuordFirstTiColumnNr+MATCH(AY$1,AllZuordWochStart,0)-1)))),AllZuordResId,$B87)))</f>
        <v>0</v>
      </c>
      <c r="AZ87" s="87" cm="1">
        <f t="array" aca="1" ref="AZ87" ca="1">IF($A87&lt;&gt;TXT_Zuord,"",IF(ISBLANK($B87),"Keine Res_Id",SUMIFS(INDIRECT(CONCATENATE(ADDRESS(ZuordFirstRow,(ZuordFirstTiColumnNr+MATCH(AZ$1,AllZuordWochStart,0)-1),,,"Zuordnung_Ressourcen"),":",ADDRESS(ZuordLastRow,(ZuordFirstTiColumnNr+MATCH(AZ$1,AllZuordWochStart,0)-1)))),AllZuordResId,$B87)))</f>
        <v>0</v>
      </c>
      <c r="BA87" s="87" cm="1">
        <f t="array" aca="1" ref="BA87" ca="1">IF($A87&lt;&gt;TXT_Zuord,"",IF(ISBLANK($B87),"Keine Res_Id",SUMIFS(INDIRECT(CONCATENATE(ADDRESS(ZuordFirstRow,(ZuordFirstTiColumnNr+MATCH(BA$1,AllZuordWochStart,0)-1),,,"Zuordnung_Ressourcen"),":",ADDRESS(ZuordLastRow,(ZuordFirstTiColumnNr+MATCH(BA$1,AllZuordWochStart,0)-1)))),AllZuordResId,$B87)))</f>
        <v>0</v>
      </c>
      <c r="BB87" s="87" cm="1">
        <f t="array" aca="1" ref="BB87" ca="1">IF($A87&lt;&gt;TXT_Zuord,"",IF(ISBLANK($B87),"Keine Res_Id",SUMIFS(INDIRECT(CONCATENATE(ADDRESS(ZuordFirstRow,(ZuordFirstTiColumnNr+MATCH(BB$1,AllZuordWochStart,0)-1),,,"Zuordnung_Ressourcen"),":",ADDRESS(ZuordLastRow,(ZuordFirstTiColumnNr+MATCH(BB$1,AllZuordWochStart,0)-1)))),AllZuordResId,$B87)))</f>
        <v>0</v>
      </c>
      <c r="BC87" s="87" cm="1">
        <f t="array" aca="1" ref="BC87" ca="1">IF($A87&lt;&gt;TXT_Zuord,"",IF(ISBLANK($B87),"Keine Res_Id",SUMIFS(INDIRECT(CONCATENATE(ADDRESS(ZuordFirstRow,(ZuordFirstTiColumnNr+MATCH(BC$1,AllZuordWochStart,0)-1),,,"Zuordnung_Ressourcen"),":",ADDRESS(ZuordLastRow,(ZuordFirstTiColumnNr+MATCH(BC$1,AllZuordWochStart,0)-1)))),AllZuordResId,$B87)))</f>
        <v>0</v>
      </c>
      <c r="BD87" s="87" cm="1">
        <f t="array" aca="1" ref="BD87" ca="1">IF($A87&lt;&gt;TXT_Zuord,"",IF(ISBLANK($B87),"Keine Res_Id",SUMIFS(INDIRECT(CONCATENATE(ADDRESS(ZuordFirstRow,(ZuordFirstTiColumnNr+MATCH(BD$1,AllZuordWochStart,0)-1),,,"Zuordnung_Ressourcen"),":",ADDRESS(ZuordLastRow,(ZuordFirstTiColumnNr+MATCH(BD$1,AllZuordWochStart,0)-1)))),AllZuordResId,$B87)))</f>
        <v>0</v>
      </c>
      <c r="BE87" s="87" cm="1">
        <f t="array" aca="1" ref="BE87" ca="1">IF($A87&lt;&gt;TXT_Zuord,"",IF(ISBLANK($B87),"Keine Res_Id",SUMIFS(INDIRECT(CONCATENATE(ADDRESS(ZuordFirstRow,(ZuordFirstTiColumnNr+MATCH(BE$1,AllZuordWochStart,0)-1),,,"Zuordnung_Ressourcen"),":",ADDRESS(ZuordLastRow,(ZuordFirstTiColumnNr+MATCH(BE$1,AllZuordWochStart,0)-1)))),AllZuordResId,$B87)))</f>
        <v>0</v>
      </c>
      <c r="BF87" s="87" cm="1">
        <f t="array" aca="1" ref="BF87" ca="1">IF($A87&lt;&gt;TXT_Zuord,"",IF(ISBLANK($B87),"Keine Res_Id",SUMIFS(INDIRECT(CONCATENATE(ADDRESS(ZuordFirstRow,(ZuordFirstTiColumnNr+MATCH(BF$1,AllZuordWochStart,0)-1),,,"Zuordnung_Ressourcen"),":",ADDRESS(ZuordLastRow,(ZuordFirstTiColumnNr+MATCH(BF$1,AllZuordWochStart,0)-1)))),AllZuordResId,$B87)))</f>
        <v>0</v>
      </c>
      <c r="BG87" s="87" cm="1">
        <f t="array" aca="1" ref="BG87" ca="1">IF($A87&lt;&gt;TXT_Zuord,"",IF(ISBLANK($B87),"Keine Res_Id",SUMIFS(INDIRECT(CONCATENATE(ADDRESS(ZuordFirstRow,(ZuordFirstTiColumnNr+MATCH(BG$1,AllZuordWochStart,0)-1),,,"Zuordnung_Ressourcen"),":",ADDRESS(ZuordLastRow,(ZuordFirstTiColumnNr+MATCH(BG$1,AllZuordWochStart,0)-1)))),AllZuordResId,$B87)))</f>
        <v>0</v>
      </c>
      <c r="BH87" s="87" cm="1">
        <f t="array" aca="1" ref="BH87" ca="1">IF($A87&lt;&gt;TXT_Zuord,"",IF(ISBLANK($B87),"Keine Res_Id",SUMIFS(INDIRECT(CONCATENATE(ADDRESS(ZuordFirstRow,(ZuordFirstTiColumnNr+MATCH(BH$1,AllZuordWochStart,0)-1),,,"Zuordnung_Ressourcen"),":",ADDRESS(ZuordLastRow,(ZuordFirstTiColumnNr+MATCH(BH$1,AllZuordWochStart,0)-1)))),AllZuordResId,$B87)))</f>
        <v>0</v>
      </c>
      <c r="BI87" s="87" cm="1">
        <f t="array" aca="1" ref="BI87" ca="1">IF($A87&lt;&gt;TXT_Zuord,"",IF(ISBLANK($B87),"Keine Res_Id",SUMIFS(INDIRECT(CONCATENATE(ADDRESS(ZuordFirstRow,(ZuordFirstTiColumnNr+MATCH(BI$1,AllZuordWochStart,0)-1),,,"Zuordnung_Ressourcen"),":",ADDRESS(ZuordLastRow,(ZuordFirstTiColumnNr+MATCH(BI$1,AllZuordWochStart,0)-1)))),AllZuordResId,$B87)))</f>
        <v>0</v>
      </c>
      <c r="BJ87" s="87" cm="1">
        <f t="array" aca="1" ref="BJ87" ca="1">IF($A87&lt;&gt;TXT_Zuord,"",IF(ISBLANK($B87),"Keine Res_Id",SUMIFS(INDIRECT(CONCATENATE(ADDRESS(ZuordFirstRow,(ZuordFirstTiColumnNr+MATCH(BJ$1,AllZuordWochStart,0)-1),,,"Zuordnung_Ressourcen"),":",ADDRESS(ZuordLastRow,(ZuordFirstTiColumnNr+MATCH(BJ$1,AllZuordWochStart,0)-1)))),AllZuordResId,$B87)))</f>
        <v>0</v>
      </c>
      <c r="BK87" s="87" cm="1">
        <f t="array" aca="1" ref="BK87" ca="1">IF($A87&lt;&gt;TXT_Zuord,"",IF(ISBLANK($B87),"Keine Res_Id",SUMIFS(INDIRECT(CONCATENATE(ADDRESS(ZuordFirstRow,(ZuordFirstTiColumnNr+MATCH(BK$1,AllZuordWochStart,0)-1),,,"Zuordnung_Ressourcen"),":",ADDRESS(ZuordLastRow,(ZuordFirstTiColumnNr+MATCH(BK$1,AllZuordWochStart,0)-1)))),AllZuordResId,$B87)))</f>
        <v>0</v>
      </c>
      <c r="BL87" s="87" cm="1">
        <f t="array" aca="1" ref="BL87" ca="1">IF($A87&lt;&gt;TXT_Zuord,"",IF(ISBLANK($B87),"Keine Res_Id",SUMIFS(INDIRECT(CONCATENATE(ADDRESS(ZuordFirstRow,(ZuordFirstTiColumnNr+MATCH(BL$1,AllZuordWochStart,0)-1),,,"Zuordnung_Ressourcen"),":",ADDRESS(ZuordLastRow,(ZuordFirstTiColumnNr+MATCH(BL$1,AllZuordWochStart,0)-1)))),AllZuordResId,$B87)))</f>
        <v>0</v>
      </c>
      <c r="BM87" s="87" cm="1">
        <f t="array" aca="1" ref="BM87" ca="1">IF($A87&lt;&gt;TXT_Zuord,"",IF(ISBLANK($B87),"Keine Res_Id",SUMIFS(INDIRECT(CONCATENATE(ADDRESS(ZuordFirstRow,(ZuordFirstTiColumnNr+MATCH(BM$1,AllZuordWochStart,0)-1),,,"Zuordnung_Ressourcen"),":",ADDRESS(ZuordLastRow,(ZuordFirstTiColumnNr+MATCH(BM$1,AllZuordWochStart,0)-1)))),AllZuordResId,$B87)))</f>
        <v>0</v>
      </c>
      <c r="BN87" s="87" cm="1">
        <f t="array" aca="1" ref="BN87" ca="1">IF($A87&lt;&gt;TXT_Zuord,"",IF(ISBLANK($B87),"Keine Res_Id",SUMIFS(INDIRECT(CONCATENATE(ADDRESS(ZuordFirstRow,(ZuordFirstTiColumnNr+MATCH(BN$1,AllZuordWochStart,0)-1),,,"Zuordnung_Ressourcen"),":",ADDRESS(ZuordLastRow,(ZuordFirstTiColumnNr+MATCH(BN$1,AllZuordWochStart,0)-1)))),AllZuordResId,$B87)))</f>
        <v>0</v>
      </c>
      <c r="BO87" s="87" cm="1">
        <f t="array" aca="1" ref="BO87" ca="1">IF($A87&lt;&gt;TXT_Zuord,"",IF(ISBLANK($B87),"Keine Res_Id",SUMIFS(INDIRECT(CONCATENATE(ADDRESS(ZuordFirstRow,(ZuordFirstTiColumnNr+MATCH(BO$1,AllZuordWochStart,0)-1),,,"Zuordnung_Ressourcen"),":",ADDRESS(ZuordLastRow,(ZuordFirstTiColumnNr+MATCH(BO$1,AllZuordWochStart,0)-1)))),AllZuordResId,$B87)))</f>
        <v>0</v>
      </c>
      <c r="BP87" s="87" cm="1">
        <f t="array" aca="1" ref="BP87" ca="1">IF($A87&lt;&gt;TXT_Zuord,"",IF(ISBLANK($B87),"Keine Res_Id",SUMIFS(INDIRECT(CONCATENATE(ADDRESS(ZuordFirstRow,(ZuordFirstTiColumnNr+MATCH(BP$1,AllZuordWochStart,0)-1),,,"Zuordnung_Ressourcen"),":",ADDRESS(ZuordLastRow,(ZuordFirstTiColumnNr+MATCH(BP$1,AllZuordWochStart,0)-1)))),AllZuordResId,$B87)))</f>
        <v>0</v>
      </c>
      <c r="BQ87" s="87" cm="1">
        <f t="array" aca="1" ref="BQ87" ca="1">IF($A87&lt;&gt;TXT_Zuord,"",IF(ISBLANK($B87),"Keine Res_Id",SUMIFS(INDIRECT(CONCATENATE(ADDRESS(ZuordFirstRow,(ZuordFirstTiColumnNr+MATCH(BQ$1,AllZuordWochStart,0)-1),,,"Zuordnung_Ressourcen"),":",ADDRESS(ZuordLastRow,(ZuordFirstTiColumnNr+MATCH(BQ$1,AllZuordWochStart,0)-1)))),AllZuordResId,$B87)))</f>
        <v>0</v>
      </c>
      <c r="BR87" s="87" cm="1">
        <f t="array" aca="1" ref="BR87" ca="1">IF($A87&lt;&gt;TXT_Zuord,"",IF(ISBLANK($B87),"Keine Res_Id",SUMIFS(INDIRECT(CONCATENATE(ADDRESS(ZuordFirstRow,(ZuordFirstTiColumnNr+MATCH(BR$1,AllZuordWochStart,0)-1),,,"Zuordnung_Ressourcen"),":",ADDRESS(ZuordLastRow,(ZuordFirstTiColumnNr+MATCH(BR$1,AllZuordWochStart,0)-1)))),AllZuordResId,$B87)))</f>
        <v>0</v>
      </c>
      <c r="BS87" s="87" cm="1">
        <f t="array" aca="1" ref="BS87" ca="1">IF($A87&lt;&gt;TXT_Zuord,"",IF(ISBLANK($B87),"Keine Res_Id",SUMIFS(INDIRECT(CONCATENATE(ADDRESS(ZuordFirstRow,(ZuordFirstTiColumnNr+MATCH(BS$1,AllZuordWochStart,0)-1),,,"Zuordnung_Ressourcen"),":",ADDRESS(ZuordLastRow,(ZuordFirstTiColumnNr+MATCH(BS$1,AllZuordWochStart,0)-1)))),AllZuordResId,$B87)))</f>
        <v>0</v>
      </c>
      <c r="BT87" s="87" cm="1">
        <f t="array" aca="1" ref="BT87" ca="1">IF($A87&lt;&gt;TXT_Zuord,"",IF(ISBLANK($B87),"Keine Res_Id",SUMIFS(INDIRECT(CONCATENATE(ADDRESS(ZuordFirstRow,(ZuordFirstTiColumnNr+MATCH(BT$1,AllZuordWochStart,0)-1),,,"Zuordnung_Ressourcen"),":",ADDRESS(ZuordLastRow,(ZuordFirstTiColumnNr+MATCH(BT$1,AllZuordWochStart,0)-1)))),AllZuordResId,$B87)))</f>
        <v>0</v>
      </c>
      <c r="BU87" s="87" cm="1">
        <f t="array" aca="1" ref="BU87" ca="1">IF($A87&lt;&gt;TXT_Zuord,"",IF(ISBLANK($B87),"Keine Res_Id",SUMIFS(INDIRECT(CONCATENATE(ADDRESS(ZuordFirstRow,(ZuordFirstTiColumnNr+MATCH(BU$1,AllZuordWochStart,0)-1),,,"Zuordnung_Ressourcen"),":",ADDRESS(ZuordLastRow,(ZuordFirstTiColumnNr+MATCH(BU$1,AllZuordWochStart,0)-1)))),AllZuordResId,$B87)))</f>
        <v>0</v>
      </c>
      <c r="BV87" s="87" cm="1">
        <f t="array" aca="1" ref="BV87" ca="1">IF($A87&lt;&gt;TXT_Zuord,"",IF(ISBLANK($B87),"Keine Res_Id",SUMIFS(INDIRECT(CONCATENATE(ADDRESS(ZuordFirstRow,(ZuordFirstTiColumnNr+MATCH(BV$1,AllZuordWochStart,0)-1),,,"Zuordnung_Ressourcen"),":",ADDRESS(ZuordLastRow,(ZuordFirstTiColumnNr+MATCH(BV$1,AllZuordWochStart,0)-1)))),AllZuordResId,$B87)))</f>
        <v>0</v>
      </c>
      <c r="BW87" s="87" cm="1">
        <f t="array" aca="1" ref="BW87" ca="1">IF($A87&lt;&gt;TXT_Zuord,"",IF(ISBLANK($B87),"Keine Res_Id",SUMIFS(INDIRECT(CONCATENATE(ADDRESS(ZuordFirstRow,(ZuordFirstTiColumnNr+MATCH(BW$1,AllZuordWochStart,0)-1),,,"Zuordnung_Ressourcen"),":",ADDRESS(ZuordLastRow,(ZuordFirstTiColumnNr+MATCH(BW$1,AllZuordWochStart,0)-1)))),AllZuordResId,$B87)))</f>
        <v>0</v>
      </c>
      <c r="BX87" s="87" cm="1">
        <f t="array" aca="1" ref="BX87" ca="1">IF($A87&lt;&gt;TXT_Zuord,"",IF(ISBLANK($B87),"Keine Res_Id",SUMIFS(INDIRECT(CONCATENATE(ADDRESS(ZuordFirstRow,(ZuordFirstTiColumnNr+MATCH(BX$1,AllZuordWochStart,0)-1),,,"Zuordnung_Ressourcen"),":",ADDRESS(ZuordLastRow,(ZuordFirstTiColumnNr+MATCH(BX$1,AllZuordWochStart,0)-1)))),AllZuordResId,$B87)))</f>
        <v>0</v>
      </c>
      <c r="BY87" s="87" cm="1">
        <f t="array" aca="1" ref="BY87" ca="1">IF($A87&lt;&gt;TXT_Zuord,"",IF(ISBLANK($B87),"Keine Res_Id",SUMIFS(INDIRECT(CONCATENATE(ADDRESS(ZuordFirstRow,(ZuordFirstTiColumnNr+MATCH(BY$1,AllZuordWochStart,0)-1),,,"Zuordnung_Ressourcen"),":",ADDRESS(ZuordLastRow,(ZuordFirstTiColumnNr+MATCH(BY$1,AllZuordWochStart,0)-1)))),AllZuordResId,$B87)))</f>
        <v>0</v>
      </c>
      <c r="BZ87" s="87" cm="1">
        <f t="array" aca="1" ref="BZ87" ca="1">IF($A87&lt;&gt;TXT_Zuord,"",IF(ISBLANK($B87),"Keine Res_Id",SUMIFS(INDIRECT(CONCATENATE(ADDRESS(ZuordFirstRow,(ZuordFirstTiColumnNr+MATCH(BZ$1,AllZuordWochStart,0)-1),,,"Zuordnung_Ressourcen"),":",ADDRESS(ZuordLastRow,(ZuordFirstTiColumnNr+MATCH(BZ$1,AllZuordWochStart,0)-1)))),AllZuordResId,$B87)))</f>
        <v>0</v>
      </c>
      <c r="CA87" s="87" cm="1">
        <f t="array" aca="1" ref="CA87" ca="1">IF($A87&lt;&gt;TXT_Zuord,"",IF(ISBLANK($B87),"Keine Res_Id",SUMIFS(INDIRECT(CONCATENATE(ADDRESS(ZuordFirstRow,(ZuordFirstTiColumnNr+MATCH(CA$1,AllZuordWochStart,0)-1),,,"Zuordnung_Ressourcen"),":",ADDRESS(ZuordLastRow,(ZuordFirstTiColumnNr+MATCH(CA$1,AllZuordWochStart,0)-1)))),AllZuordResId,$B87)))</f>
        <v>0</v>
      </c>
      <c r="CB87" s="87" cm="1">
        <f t="array" aca="1" ref="CB87" ca="1">IF($A87&lt;&gt;TXT_Zuord,"",IF(ISBLANK($B87),"Keine Res_Id",SUMIFS(INDIRECT(CONCATENATE(ADDRESS(ZuordFirstRow,(ZuordFirstTiColumnNr+MATCH(CB$1,AllZuordWochStart,0)-1),,,"Zuordnung_Ressourcen"),":",ADDRESS(ZuordLastRow,(ZuordFirstTiColumnNr+MATCH(CB$1,AllZuordWochStart,0)-1)))),AllZuordResId,$B87)))</f>
        <v>0</v>
      </c>
      <c r="CC87" s="87" cm="1">
        <f t="array" aca="1" ref="CC87" ca="1">IF($A87&lt;&gt;TXT_Zuord,"",IF(ISBLANK($B87),"Keine Res_Id",SUMIFS(INDIRECT(CONCATENATE(ADDRESS(ZuordFirstRow,(ZuordFirstTiColumnNr+MATCH(CC$1,AllZuordWochStart,0)-1),,,"Zuordnung_Ressourcen"),":",ADDRESS(ZuordLastRow,(ZuordFirstTiColumnNr+MATCH(CC$1,AllZuordWochStart,0)-1)))),AllZuordResId,$B87)))</f>
        <v>0</v>
      </c>
      <c r="CD87" s="87" cm="1">
        <f t="array" aca="1" ref="CD87" ca="1">IF($A87&lt;&gt;TXT_Zuord,"",IF(ISBLANK($B87),"Keine Res_Id",SUMIFS(INDIRECT(CONCATENATE(ADDRESS(ZuordFirstRow,(ZuordFirstTiColumnNr+MATCH(CD$1,AllZuordWochStart,0)-1),,,"Zuordnung_Ressourcen"),":",ADDRESS(ZuordLastRow,(ZuordFirstTiColumnNr+MATCH(CD$1,AllZuordWochStart,0)-1)))),AllZuordResId,$B87)))</f>
        <v>0</v>
      </c>
      <c r="CE87" s="87" cm="1">
        <f t="array" aca="1" ref="CE87" ca="1">IF($A87&lt;&gt;TXT_Zuord,"",IF(ISBLANK($B87),"Keine Res_Id",SUMIFS(INDIRECT(CONCATENATE(ADDRESS(ZuordFirstRow,(ZuordFirstTiColumnNr+MATCH(CE$1,AllZuordWochStart,0)-1),,,"Zuordnung_Ressourcen"),":",ADDRESS(ZuordLastRow,(ZuordFirstTiColumnNr+MATCH(CE$1,AllZuordWochStart,0)-1)))),AllZuordResId,$B87)))</f>
        <v>0</v>
      </c>
      <c r="CF87" s="87" cm="1">
        <f t="array" aca="1" ref="CF87" ca="1">IF($A87&lt;&gt;TXT_Zuord,"",IF(ISBLANK($B87),"Keine Res_Id",SUMIFS(INDIRECT(CONCATENATE(ADDRESS(ZuordFirstRow,(ZuordFirstTiColumnNr+MATCH(CF$1,AllZuordWochStart,0)-1),,,"Zuordnung_Ressourcen"),":",ADDRESS(ZuordLastRow,(ZuordFirstTiColumnNr+MATCH(CF$1,AllZuordWochStart,0)-1)))),AllZuordResId,$B87)))</f>
        <v>0</v>
      </c>
      <c r="CG87" s="87" cm="1">
        <f t="array" aca="1" ref="CG87" ca="1">IF($A87&lt;&gt;TXT_Zuord,"",IF(ISBLANK($B87),"Keine Res_Id",SUMIFS(INDIRECT(CONCATENATE(ADDRESS(ZuordFirstRow,(ZuordFirstTiColumnNr+MATCH(CG$1,AllZuordWochStart,0)-1),,,"Zuordnung_Ressourcen"),":",ADDRESS(ZuordLastRow,(ZuordFirstTiColumnNr+MATCH(CG$1,AllZuordWochStart,0)-1)))),AllZuordResId,$B87)))</f>
        <v>0</v>
      </c>
      <c r="CH87" s="87" cm="1">
        <f t="array" aca="1" ref="CH87" ca="1">IF($A87&lt;&gt;TXT_Zuord,"",IF(ISBLANK($B87),"Keine Res_Id",SUMIFS(INDIRECT(CONCATENATE(ADDRESS(ZuordFirstRow,(ZuordFirstTiColumnNr+MATCH(CH$1,AllZuordWochStart,0)-1),,,"Zuordnung_Ressourcen"),":",ADDRESS(ZuordLastRow,(ZuordFirstTiColumnNr+MATCH(CH$1,AllZuordWochStart,0)-1)))),AllZuordResId,$B87)))</f>
        <v>0</v>
      </c>
      <c r="CI87" s="87" cm="1">
        <f t="array" aca="1" ref="CI87" ca="1">IF($A87&lt;&gt;TXT_Zuord,"",IF(ISBLANK($B87),"Keine Res_Id",SUMIFS(INDIRECT(CONCATENATE(ADDRESS(ZuordFirstRow,(ZuordFirstTiColumnNr+MATCH(CI$1,AllZuordWochStart,0)-1),,,"Zuordnung_Ressourcen"),":",ADDRESS(ZuordLastRow,(ZuordFirstTiColumnNr+MATCH(CI$1,AllZuordWochStart,0)-1)))),AllZuordResId,$B87)))</f>
        <v>0</v>
      </c>
      <c r="CJ87" s="87" cm="1">
        <f t="array" aca="1" ref="CJ87" ca="1">IF($A87&lt;&gt;TXT_Zuord,"",IF(ISBLANK($B87),"Keine Res_Id",SUMIFS(INDIRECT(CONCATENATE(ADDRESS(ZuordFirstRow,(ZuordFirstTiColumnNr+MATCH(CJ$1,AllZuordWochStart,0)-1),,,"Zuordnung_Ressourcen"),":",ADDRESS(ZuordLastRow,(ZuordFirstTiColumnNr+MATCH(CJ$1,AllZuordWochStart,0)-1)))),AllZuordResId,$B87)))</f>
        <v>0</v>
      </c>
      <c r="CK87" s="87" cm="1">
        <f t="array" aca="1" ref="CK87" ca="1">IF($A87&lt;&gt;TXT_Zuord,"",IF(ISBLANK($B87),"Keine Res_Id",SUMIFS(INDIRECT(CONCATENATE(ADDRESS(ZuordFirstRow,(ZuordFirstTiColumnNr+MATCH(CK$1,AllZuordWochStart,0)-1),,,"Zuordnung_Ressourcen"),":",ADDRESS(ZuordLastRow,(ZuordFirstTiColumnNr+MATCH(CK$1,AllZuordWochStart,0)-1)))),AllZuordResId,$B87)))</f>
        <v>0</v>
      </c>
      <c r="CL87" s="87" cm="1">
        <f t="array" aca="1" ref="CL87" ca="1">IF($A87&lt;&gt;TXT_Zuord,"",IF(ISBLANK($B87),"Keine Res_Id",SUMIFS(INDIRECT(CONCATENATE(ADDRESS(ZuordFirstRow,(ZuordFirstTiColumnNr+MATCH(CL$1,AllZuordWochStart,0)-1),,,"Zuordnung_Ressourcen"),":",ADDRESS(ZuordLastRow,(ZuordFirstTiColumnNr+MATCH(CL$1,AllZuordWochStart,0)-1)))),AllZuordResId,$B87)))</f>
        <v>0</v>
      </c>
      <c r="CM87" s="87" cm="1">
        <f t="array" aca="1" ref="CM87" ca="1">IF($A87&lt;&gt;TXT_Zuord,"",IF(ISBLANK($B87),"Keine Res_Id",SUMIFS(INDIRECT(CONCATENATE(ADDRESS(ZuordFirstRow,(ZuordFirstTiColumnNr+MATCH(CM$1,AllZuordWochStart,0)-1),,,"Zuordnung_Ressourcen"),":",ADDRESS(ZuordLastRow,(ZuordFirstTiColumnNr+MATCH(CM$1,AllZuordWochStart,0)-1)))),AllZuordResId,$B87)))</f>
        <v>0</v>
      </c>
      <c r="CN87" s="87" cm="1">
        <f t="array" aca="1" ref="CN87" ca="1">IF($A87&lt;&gt;TXT_Zuord,"",IF(ISBLANK($B87),"Keine Res_Id",SUMIFS(INDIRECT(CONCATENATE(ADDRESS(ZuordFirstRow,(ZuordFirstTiColumnNr+MATCH(CN$1,AllZuordWochStart,0)-1),,,"Zuordnung_Ressourcen"),":",ADDRESS(ZuordLastRow,(ZuordFirstTiColumnNr+MATCH(CN$1,AllZuordWochStart,0)-1)))),AllZuordResId,$B87)))</f>
        <v>0</v>
      </c>
      <c r="CO87" s="87" cm="1">
        <f t="array" aca="1" ref="CO87" ca="1">IF($A87&lt;&gt;TXT_Zuord,"",IF(ISBLANK($B87),"Keine Res_Id",SUMIFS(INDIRECT(CONCATENATE(ADDRESS(ZuordFirstRow,(ZuordFirstTiColumnNr+MATCH(CO$1,AllZuordWochStart,0)-1),,,"Zuordnung_Ressourcen"),":",ADDRESS(ZuordLastRow,(ZuordFirstTiColumnNr+MATCH(CO$1,AllZuordWochStart,0)-1)))),AllZuordResId,$B87)))</f>
        <v>0</v>
      </c>
      <c r="CP87" s="87" cm="1">
        <f t="array" aca="1" ref="CP87" ca="1">IF($A87&lt;&gt;TXT_Zuord,"",IF(ISBLANK($B87),"Keine Res_Id",SUMIFS(INDIRECT(CONCATENATE(ADDRESS(ZuordFirstRow,(ZuordFirstTiColumnNr+MATCH(CP$1,AllZuordWochStart,0)-1),,,"Zuordnung_Ressourcen"),":",ADDRESS(ZuordLastRow,(ZuordFirstTiColumnNr+MATCH(CP$1,AllZuordWochStart,0)-1)))),AllZuordResId,$B87)))</f>
        <v>0</v>
      </c>
      <c r="CQ87" s="87" cm="1">
        <f t="array" aca="1" ref="CQ87" ca="1">IF($A87&lt;&gt;TXT_Zuord,"",IF(ISBLANK($B87),"Keine Res_Id",SUMIFS(INDIRECT(CONCATENATE(ADDRESS(ZuordFirstRow,(ZuordFirstTiColumnNr+MATCH(CQ$1,AllZuordWochStart,0)-1),,,"Zuordnung_Ressourcen"),":",ADDRESS(ZuordLastRow,(ZuordFirstTiColumnNr+MATCH(CQ$1,AllZuordWochStart,0)-1)))),AllZuordResId,$B87)))</f>
        <v>0</v>
      </c>
      <c r="CR87" s="87" cm="1">
        <f t="array" aca="1" ref="CR87" ca="1">IF($A87&lt;&gt;TXT_Zuord,"",IF(ISBLANK($B87),"Keine Res_Id",SUMIFS(INDIRECT(CONCATENATE(ADDRESS(ZuordFirstRow,(ZuordFirstTiColumnNr+MATCH(CR$1,AllZuordWochStart,0)-1),,,"Zuordnung_Ressourcen"),":",ADDRESS(ZuordLastRow,(ZuordFirstTiColumnNr+MATCH(CR$1,AllZuordWochStart,0)-1)))),AllZuordResId,$B87)))</f>
        <v>0</v>
      </c>
      <c r="CS87" s="87" cm="1">
        <f t="array" aca="1" ref="CS87" ca="1">IF($A87&lt;&gt;TXT_Zuord,"",IF(ISBLANK($B87),"Keine Res_Id",SUMIFS(INDIRECT(CONCATENATE(ADDRESS(ZuordFirstRow,(ZuordFirstTiColumnNr+MATCH(CS$1,AllZuordWochStart,0)-1),,,"Zuordnung_Ressourcen"),":",ADDRESS(ZuordLastRow,(ZuordFirstTiColumnNr+MATCH(CS$1,AllZuordWochStart,0)-1)))),AllZuordResId,$B87)))</f>
        <v>0</v>
      </c>
      <c r="CT87" s="87" cm="1">
        <f t="array" aca="1" ref="CT87" ca="1">IF($A87&lt;&gt;TXT_Zuord,"",IF(ISBLANK($B87),"Keine Res_Id",SUMIFS(INDIRECT(CONCATENATE(ADDRESS(ZuordFirstRow,(ZuordFirstTiColumnNr+MATCH(CT$1,AllZuordWochStart,0)-1),,,"Zuordnung_Ressourcen"),":",ADDRESS(ZuordLastRow,(ZuordFirstTiColumnNr+MATCH(CT$1,AllZuordWochStart,0)-1)))),AllZuordResId,$B87)))</f>
        <v>0</v>
      </c>
      <c r="CU87" s="87" cm="1">
        <f t="array" aca="1" ref="CU87" ca="1">IF($A87&lt;&gt;TXT_Zuord,"",IF(ISBLANK($B87),"Keine Res_Id",SUMIFS(INDIRECT(CONCATENATE(ADDRESS(ZuordFirstRow,(ZuordFirstTiColumnNr+MATCH(CU$1,AllZuordWochStart,0)-1),,,"Zuordnung_Ressourcen"),":",ADDRESS(ZuordLastRow,(ZuordFirstTiColumnNr+MATCH(CU$1,AllZuordWochStart,0)-1)))),AllZuordResId,$B87)))</f>
        <v>0</v>
      </c>
      <c r="CV87" s="87" cm="1">
        <f t="array" aca="1" ref="CV87" ca="1">IF($A87&lt;&gt;TXT_Zuord,"",IF(ISBLANK($B87),"Keine Res_Id",SUMIFS(INDIRECT(CONCATENATE(ADDRESS(ZuordFirstRow,(ZuordFirstTiColumnNr+MATCH(CV$1,AllZuordWochStart,0)-1),,,"Zuordnung_Ressourcen"),":",ADDRESS(ZuordLastRow,(ZuordFirstTiColumnNr+MATCH(CV$1,AllZuordWochStart,0)-1)))),AllZuordResId,$B87)))</f>
        <v>0</v>
      </c>
      <c r="CW87" s="87" cm="1">
        <f t="array" aca="1" ref="CW87" ca="1">IF($A87&lt;&gt;TXT_Zuord,"",IF(ISBLANK($B87),"Keine Res_Id",SUMIFS(INDIRECT(CONCATENATE(ADDRESS(ZuordFirstRow,(ZuordFirstTiColumnNr+MATCH(CW$1,AllZuordWochStart,0)-1),,,"Zuordnung_Ressourcen"),":",ADDRESS(ZuordLastRow,(ZuordFirstTiColumnNr+MATCH(CW$1,AllZuordWochStart,0)-1)))),AllZuordResId,$B87)))</f>
        <v>0</v>
      </c>
      <c r="CX87" s="87" cm="1">
        <f t="array" aca="1" ref="CX87" ca="1">IF($A87&lt;&gt;TXT_Zuord,"",IF(ISBLANK($B87),"Keine Res_Id",SUMIFS(INDIRECT(CONCATENATE(ADDRESS(ZuordFirstRow,(ZuordFirstTiColumnNr+MATCH(CX$1,AllZuordWochStart,0)-1),,,"Zuordnung_Ressourcen"),":",ADDRESS(ZuordLastRow,(ZuordFirstTiColumnNr+MATCH(CX$1,AllZuordWochStart,0)-1)))),AllZuordResId,$B87)))</f>
        <v>0</v>
      </c>
      <c r="CY87" s="87" cm="1">
        <f t="array" aca="1" ref="CY87" ca="1">IF($A87&lt;&gt;TXT_Zuord,"",IF(ISBLANK($B87),"Keine Res_Id",SUMIFS(INDIRECT(CONCATENATE(ADDRESS(ZuordFirstRow,(ZuordFirstTiColumnNr+MATCH(CY$1,AllZuordWochStart,0)-1),,,"Zuordnung_Ressourcen"),":",ADDRESS(ZuordLastRow,(ZuordFirstTiColumnNr+MATCH(CY$1,AllZuordWochStart,0)-1)))),AllZuordResId,$B87)))</f>
        <v>0</v>
      </c>
      <c r="CZ87" s="87" cm="1">
        <f t="array" aca="1" ref="CZ87" ca="1">IF($A87&lt;&gt;TXT_Zuord,"",IF(ISBLANK($B87),"Keine Res_Id",SUMIFS(INDIRECT(CONCATENATE(ADDRESS(ZuordFirstRow,(ZuordFirstTiColumnNr+MATCH(CZ$1,AllZuordWochStart,0)-1),,,"Zuordnung_Ressourcen"),":",ADDRESS(ZuordLastRow,(ZuordFirstTiColumnNr+MATCH(CZ$1,AllZuordWochStart,0)-1)))),AllZuordResId,$B87)))</f>
        <v>0</v>
      </c>
      <c r="DA87" s="87" cm="1">
        <f t="array" aca="1" ref="DA87" ca="1">IF($A87&lt;&gt;TXT_Zuord,"",IF(ISBLANK($B87),"Keine Res_Id",SUMIFS(INDIRECT(CONCATENATE(ADDRESS(ZuordFirstRow,(ZuordFirstTiColumnNr+MATCH(DA$1,AllZuordWochStart,0)-1),,,"Zuordnung_Ressourcen"),":",ADDRESS(ZuordLastRow,(ZuordFirstTiColumnNr+MATCH(DA$1,AllZuordWochStart,0)-1)))),AllZuordResId,$B87)))</f>
        <v>0</v>
      </c>
      <c r="DB87" s="87" cm="1">
        <f t="array" aca="1" ref="DB87" ca="1">IF($A87&lt;&gt;TXT_Zuord,"",IF(ISBLANK($B87),"Keine Res_Id",SUMIFS(INDIRECT(CONCATENATE(ADDRESS(ZuordFirstRow,(ZuordFirstTiColumnNr+MATCH(DB$1,AllZuordWochStart,0)-1),,,"Zuordnung_Ressourcen"),":",ADDRESS(ZuordLastRow,(ZuordFirstTiColumnNr+MATCH(DB$1,AllZuordWochStart,0)-1)))),AllZuordResId,$B87)))</f>
        <v>0</v>
      </c>
      <c r="DC87" s="87" cm="1">
        <f t="array" aca="1" ref="DC87" ca="1">IF($A87&lt;&gt;TXT_Zuord,"",IF(ISBLANK($B87),"Keine Res_Id",SUMIFS(INDIRECT(CONCATENATE(ADDRESS(ZuordFirstRow,(ZuordFirstTiColumnNr+MATCH(DC$1,AllZuordWochStart,0)-1),,,"Zuordnung_Ressourcen"),":",ADDRESS(ZuordLastRow,(ZuordFirstTiColumnNr+MATCH(DC$1,AllZuordWochStart,0)-1)))),AllZuordResId,$B87)))</f>
        <v>0</v>
      </c>
      <c r="DD87" s="87" cm="1">
        <f t="array" aca="1" ref="DD87" ca="1">IF($A87&lt;&gt;TXT_Zuord,"",IF(ISBLANK($B87),"Keine Res_Id",SUMIFS(INDIRECT(CONCATENATE(ADDRESS(ZuordFirstRow,(ZuordFirstTiColumnNr+MATCH(DD$1,AllZuordWochStart,0)-1),,,"Zuordnung_Ressourcen"),":",ADDRESS(ZuordLastRow,(ZuordFirstTiColumnNr+MATCH(DD$1,AllZuordWochStart,0)-1)))),AllZuordResId,$B87)))</f>
        <v>0</v>
      </c>
      <c r="DE87" s="87" cm="1">
        <f t="array" aca="1" ref="DE87" ca="1">IF($A87&lt;&gt;TXT_Zuord,"",IF(ISBLANK($B87),"Keine Res_Id",SUMIFS(INDIRECT(CONCATENATE(ADDRESS(ZuordFirstRow,(ZuordFirstTiColumnNr+MATCH(DE$1,AllZuordWochStart,0)-1),,,"Zuordnung_Ressourcen"),":",ADDRESS(ZuordLastRow,(ZuordFirstTiColumnNr+MATCH(DE$1,AllZuordWochStart,0)-1)))),AllZuordResId,$B87)))</f>
        <v>0</v>
      </c>
      <c r="DF87" s="87" cm="1">
        <f t="array" aca="1" ref="DF87" ca="1">IF($A87&lt;&gt;TXT_Zuord,"",IF(ISBLANK($B87),"Keine Res_Id",SUMIFS(INDIRECT(CONCATENATE(ADDRESS(ZuordFirstRow,(ZuordFirstTiColumnNr+MATCH(DF$1,AllZuordWochStart,0)-1),,,"Zuordnung_Ressourcen"),":",ADDRESS(ZuordLastRow,(ZuordFirstTiColumnNr+MATCH(DF$1,AllZuordWochStart,0)-1)))),AllZuordResId,$B87)))</f>
        <v>0</v>
      </c>
      <c r="DG87" s="87" cm="1">
        <f t="array" aca="1" ref="DG87" ca="1">IF($A87&lt;&gt;TXT_Zuord,"",IF(ISBLANK($B87),"Keine Res_Id",SUMIFS(INDIRECT(CONCATENATE(ADDRESS(ZuordFirstRow,(ZuordFirstTiColumnNr+MATCH(DG$1,AllZuordWochStart,0)-1),,,"Zuordnung_Ressourcen"),":",ADDRESS(ZuordLastRow,(ZuordFirstTiColumnNr+MATCH(DG$1,AllZuordWochStart,0)-1)))),AllZuordResId,$B87)))</f>
        <v>0</v>
      </c>
    </row>
    <row r="88" spans="1:111" s="23" customFormat="1" ht="16.5" x14ac:dyDescent="0.3">
      <c r="A88" s="74" t="s">
        <v>100</v>
      </c>
      <c r="B88" s="69"/>
      <c r="C88" s="65"/>
      <c r="D88" s="65"/>
      <c r="E88" s="65"/>
      <c r="F88" s="65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  <c r="BC88" s="69"/>
      <c r="BD88" s="69"/>
      <c r="BE88" s="69"/>
      <c r="BF88" s="69"/>
      <c r="BG88" s="69"/>
      <c r="BH88" s="69"/>
      <c r="BI88" s="69"/>
      <c r="BJ88" s="69"/>
      <c r="BK88" s="69"/>
      <c r="BL88" s="69"/>
      <c r="BM88" s="69"/>
      <c r="BN88" s="69"/>
      <c r="BO88" s="69"/>
      <c r="BP88" s="69"/>
      <c r="BQ88" s="69"/>
      <c r="BR88" s="69"/>
      <c r="BS88" s="69"/>
      <c r="BT88" s="69"/>
      <c r="BU88" s="69"/>
      <c r="BV88" s="69"/>
      <c r="BW88" s="69"/>
      <c r="BX88" s="69"/>
      <c r="BY88" s="69"/>
      <c r="BZ88" s="69"/>
      <c r="CA88" s="69"/>
      <c r="CB88" s="69"/>
      <c r="CC88" s="69"/>
      <c r="CD88" s="69"/>
      <c r="CE88" s="69"/>
      <c r="CF88" s="69"/>
      <c r="CG88" s="69"/>
      <c r="CH88" s="69"/>
      <c r="CI88" s="69"/>
      <c r="CJ88" s="69"/>
      <c r="CK88" s="69"/>
      <c r="CL88" s="69"/>
      <c r="CM88" s="69"/>
      <c r="CN88" s="69"/>
      <c r="CO88" s="69"/>
      <c r="CP88" s="69"/>
      <c r="CQ88" s="69"/>
      <c r="CR88" s="69"/>
      <c r="CS88" s="69"/>
      <c r="CT88" s="69"/>
      <c r="CU88" s="69"/>
      <c r="CV88" s="69"/>
      <c r="CW88" s="69"/>
      <c r="CX88" s="69"/>
      <c r="CY88" s="69"/>
      <c r="CZ88" s="69"/>
      <c r="DA88" s="69"/>
      <c r="DB88" s="69"/>
      <c r="DC88" s="69"/>
      <c r="DD88" s="69"/>
      <c r="DE88" s="69"/>
      <c r="DF88" s="69"/>
      <c r="DG88" s="69"/>
    </row>
    <row r="89" spans="1:111" s="23" customFormat="1" ht="16.5" x14ac:dyDescent="0.3">
      <c r="A89" s="74" t="s">
        <v>101</v>
      </c>
      <c r="B89" s="87">
        <f>B88</f>
        <v>0</v>
      </c>
      <c r="C89" s="90">
        <f>C88</f>
        <v>0</v>
      </c>
      <c r="D89" s="90">
        <f>D88</f>
        <v>0</v>
      </c>
      <c r="E89" s="90">
        <f>E88</f>
        <v>0</v>
      </c>
      <c r="F89" s="90">
        <f>F88</f>
        <v>0</v>
      </c>
      <c r="G89" s="87" cm="1">
        <f t="array" aca="1" ref="G89" ca="1">IF($A89&lt;&gt;TXT_Zuord,"",IF(ISBLANK($B89),"Keine Res_Id",SUMIFS(INDIRECT(CONCATENATE(ADDRESS(ZuordFirstRow,(ZuordFirstTiColumnNr+MATCH(G$1,AllZuordWochStart,0)-1),,,"Zuordnung_Ressourcen"),":",ADDRESS(ZuordLastRow,(ZuordFirstTiColumnNr+MATCH(G$1,AllZuordWochStart,0)-1)))),AllZuordResId,$B89)))</f>
        <v>0</v>
      </c>
      <c r="H89" s="87" cm="1">
        <f t="array" aca="1" ref="H89" ca="1">IF($A89&lt;&gt;TXT_Zuord,"",IF(ISBLANK($B89),"Keine Res_Id",SUMIFS(INDIRECT(CONCATENATE(ADDRESS(ZuordFirstRow,(ZuordFirstTiColumnNr+MATCH(H$1,AllZuordWochStart,0)-1),,,"Zuordnung_Ressourcen"),":",ADDRESS(ZuordLastRow,(ZuordFirstTiColumnNr+MATCH(H$1,AllZuordWochStart,0)-1)))),AllZuordResId,$B89)))</f>
        <v>0</v>
      </c>
      <c r="I89" s="87" cm="1">
        <f t="array" aca="1" ref="I89" ca="1">IF($A89&lt;&gt;TXT_Zuord,"",IF(ISBLANK($B89),"Keine Res_Id",SUMIFS(INDIRECT(CONCATENATE(ADDRESS(ZuordFirstRow,(ZuordFirstTiColumnNr+MATCH(I$1,AllZuordWochStart,0)-1),,,"Zuordnung_Ressourcen"),":",ADDRESS(ZuordLastRow,(ZuordFirstTiColumnNr+MATCH(I$1,AllZuordWochStart,0)-1)))),AllZuordResId,$B89)))</f>
        <v>0</v>
      </c>
      <c r="J89" s="87" cm="1">
        <f t="array" aca="1" ref="J89" ca="1">IF($A89&lt;&gt;TXT_Zuord,"",IF(ISBLANK($B89),"Keine Res_Id",SUMIFS(INDIRECT(CONCATENATE(ADDRESS(ZuordFirstRow,(ZuordFirstTiColumnNr+MATCH(J$1,AllZuordWochStart,0)-1),,,"Zuordnung_Ressourcen"),":",ADDRESS(ZuordLastRow,(ZuordFirstTiColumnNr+MATCH(J$1,AllZuordWochStart,0)-1)))),AllZuordResId,$B89)))</f>
        <v>0</v>
      </c>
      <c r="K89" s="87" cm="1">
        <f t="array" aca="1" ref="K89" ca="1">IF($A89&lt;&gt;TXT_Zuord,"",IF(ISBLANK($B89),"Keine Res_Id",SUMIFS(INDIRECT(CONCATENATE(ADDRESS(ZuordFirstRow,(ZuordFirstTiColumnNr+MATCH(K$1,AllZuordWochStart,0)-1),,,"Zuordnung_Ressourcen"),":",ADDRESS(ZuordLastRow,(ZuordFirstTiColumnNr+MATCH(K$1,AllZuordWochStart,0)-1)))),AllZuordResId,$B89)))</f>
        <v>0</v>
      </c>
      <c r="L89" s="87" cm="1">
        <f t="array" aca="1" ref="L89" ca="1">IF($A89&lt;&gt;TXT_Zuord,"",IF(ISBLANK($B89),"Keine Res_Id",SUMIFS(INDIRECT(CONCATENATE(ADDRESS(ZuordFirstRow,(ZuordFirstTiColumnNr+MATCH(L$1,AllZuordWochStart,0)-1),,,"Zuordnung_Ressourcen"),":",ADDRESS(ZuordLastRow,(ZuordFirstTiColumnNr+MATCH(L$1,AllZuordWochStart,0)-1)))),AllZuordResId,$B89)))</f>
        <v>0</v>
      </c>
      <c r="M89" s="87" cm="1">
        <f t="array" aca="1" ref="M89" ca="1">IF($A89&lt;&gt;TXT_Zuord,"",IF(ISBLANK($B89),"Keine Res_Id",SUMIFS(INDIRECT(CONCATENATE(ADDRESS(ZuordFirstRow,(ZuordFirstTiColumnNr+MATCH(M$1,AllZuordWochStart,0)-1),,,"Zuordnung_Ressourcen"),":",ADDRESS(ZuordLastRow,(ZuordFirstTiColumnNr+MATCH(M$1,AllZuordWochStart,0)-1)))),AllZuordResId,$B89)))</f>
        <v>0</v>
      </c>
      <c r="N89" s="87" cm="1">
        <f t="array" aca="1" ref="N89" ca="1">IF($A89&lt;&gt;TXT_Zuord,"",IF(ISBLANK($B89),"Keine Res_Id",SUMIFS(INDIRECT(CONCATENATE(ADDRESS(ZuordFirstRow,(ZuordFirstTiColumnNr+MATCH(N$1,AllZuordWochStart,0)-1),,,"Zuordnung_Ressourcen"),":",ADDRESS(ZuordLastRow,(ZuordFirstTiColumnNr+MATCH(N$1,AllZuordWochStart,0)-1)))),AllZuordResId,$B89)))</f>
        <v>0</v>
      </c>
      <c r="O89" s="87" cm="1">
        <f t="array" aca="1" ref="O89" ca="1">IF($A89&lt;&gt;TXT_Zuord,"",IF(ISBLANK($B89),"Keine Res_Id",SUMIFS(INDIRECT(CONCATENATE(ADDRESS(ZuordFirstRow,(ZuordFirstTiColumnNr+MATCH(O$1,AllZuordWochStart,0)-1),,,"Zuordnung_Ressourcen"),":",ADDRESS(ZuordLastRow,(ZuordFirstTiColumnNr+MATCH(O$1,AllZuordWochStart,0)-1)))),AllZuordResId,$B89)))</f>
        <v>0</v>
      </c>
      <c r="P89" s="87" cm="1">
        <f t="array" aca="1" ref="P89" ca="1">IF($A89&lt;&gt;TXT_Zuord,"",IF(ISBLANK($B89),"Keine Res_Id",SUMIFS(INDIRECT(CONCATENATE(ADDRESS(ZuordFirstRow,(ZuordFirstTiColumnNr+MATCH(P$1,AllZuordWochStart,0)-1),,,"Zuordnung_Ressourcen"),":",ADDRESS(ZuordLastRow,(ZuordFirstTiColumnNr+MATCH(P$1,AllZuordWochStart,0)-1)))),AllZuordResId,$B89)))</f>
        <v>0</v>
      </c>
      <c r="Q89" s="87" cm="1">
        <f t="array" aca="1" ref="Q89" ca="1">IF($A89&lt;&gt;TXT_Zuord,"",IF(ISBLANK($B89),"Keine Res_Id",SUMIFS(INDIRECT(CONCATENATE(ADDRESS(ZuordFirstRow,(ZuordFirstTiColumnNr+MATCH(Q$1,AllZuordWochStart,0)-1),,,"Zuordnung_Ressourcen"),":",ADDRESS(ZuordLastRow,(ZuordFirstTiColumnNr+MATCH(Q$1,AllZuordWochStart,0)-1)))),AllZuordResId,$B89)))</f>
        <v>0</v>
      </c>
      <c r="R89" s="87" cm="1">
        <f t="array" aca="1" ref="R89" ca="1">IF($A89&lt;&gt;TXT_Zuord,"",IF(ISBLANK($B89),"Keine Res_Id",SUMIFS(INDIRECT(CONCATENATE(ADDRESS(ZuordFirstRow,(ZuordFirstTiColumnNr+MATCH(R$1,AllZuordWochStart,0)-1),,,"Zuordnung_Ressourcen"),":",ADDRESS(ZuordLastRow,(ZuordFirstTiColumnNr+MATCH(R$1,AllZuordWochStart,0)-1)))),AllZuordResId,$B89)))</f>
        <v>0</v>
      </c>
      <c r="S89" s="87" cm="1">
        <f t="array" aca="1" ref="S89" ca="1">IF($A89&lt;&gt;TXT_Zuord,"",IF(ISBLANK($B89),"Keine Res_Id",SUMIFS(INDIRECT(CONCATENATE(ADDRESS(ZuordFirstRow,(ZuordFirstTiColumnNr+MATCH(S$1,AllZuordWochStart,0)-1),,,"Zuordnung_Ressourcen"),":",ADDRESS(ZuordLastRow,(ZuordFirstTiColumnNr+MATCH(S$1,AllZuordWochStart,0)-1)))),AllZuordResId,$B89)))</f>
        <v>0</v>
      </c>
      <c r="T89" s="87" cm="1">
        <f t="array" aca="1" ref="T89" ca="1">IF($A89&lt;&gt;TXT_Zuord,"",IF(ISBLANK($B89),"Keine Res_Id",SUMIFS(INDIRECT(CONCATENATE(ADDRESS(ZuordFirstRow,(ZuordFirstTiColumnNr+MATCH(T$1,AllZuordWochStart,0)-1),,,"Zuordnung_Ressourcen"),":",ADDRESS(ZuordLastRow,(ZuordFirstTiColumnNr+MATCH(T$1,AllZuordWochStart,0)-1)))),AllZuordResId,$B89)))</f>
        <v>0</v>
      </c>
      <c r="U89" s="87" cm="1">
        <f t="array" aca="1" ref="U89" ca="1">IF($A89&lt;&gt;TXT_Zuord,"",IF(ISBLANK($B89),"Keine Res_Id",SUMIFS(INDIRECT(CONCATENATE(ADDRESS(ZuordFirstRow,(ZuordFirstTiColumnNr+MATCH(U$1,AllZuordWochStart,0)-1),,,"Zuordnung_Ressourcen"),":",ADDRESS(ZuordLastRow,(ZuordFirstTiColumnNr+MATCH(U$1,AllZuordWochStart,0)-1)))),AllZuordResId,$B89)))</f>
        <v>0</v>
      </c>
      <c r="V89" s="87" cm="1">
        <f t="array" aca="1" ref="V89" ca="1">IF($A89&lt;&gt;TXT_Zuord,"",IF(ISBLANK($B89),"Keine Res_Id",SUMIFS(INDIRECT(CONCATENATE(ADDRESS(ZuordFirstRow,(ZuordFirstTiColumnNr+MATCH(V$1,AllZuordWochStart,0)-1),,,"Zuordnung_Ressourcen"),":",ADDRESS(ZuordLastRow,(ZuordFirstTiColumnNr+MATCH(V$1,AllZuordWochStart,0)-1)))),AllZuordResId,$B89)))</f>
        <v>0</v>
      </c>
      <c r="W89" s="87" cm="1">
        <f t="array" aca="1" ref="W89" ca="1">IF($A89&lt;&gt;TXT_Zuord,"",IF(ISBLANK($B89),"Keine Res_Id",SUMIFS(INDIRECT(CONCATENATE(ADDRESS(ZuordFirstRow,(ZuordFirstTiColumnNr+MATCH(W$1,AllZuordWochStart,0)-1),,,"Zuordnung_Ressourcen"),":",ADDRESS(ZuordLastRow,(ZuordFirstTiColumnNr+MATCH(W$1,AllZuordWochStart,0)-1)))),AllZuordResId,$B89)))</f>
        <v>0</v>
      </c>
      <c r="X89" s="87" cm="1">
        <f t="array" aca="1" ref="X89" ca="1">IF($A89&lt;&gt;TXT_Zuord,"",IF(ISBLANK($B89),"Keine Res_Id",SUMIFS(INDIRECT(CONCATENATE(ADDRESS(ZuordFirstRow,(ZuordFirstTiColumnNr+MATCH(X$1,AllZuordWochStart,0)-1),,,"Zuordnung_Ressourcen"),":",ADDRESS(ZuordLastRow,(ZuordFirstTiColumnNr+MATCH(X$1,AllZuordWochStart,0)-1)))),AllZuordResId,$B89)))</f>
        <v>0</v>
      </c>
      <c r="Y89" s="87" cm="1">
        <f t="array" aca="1" ref="Y89" ca="1">IF($A89&lt;&gt;TXT_Zuord,"",IF(ISBLANK($B89),"Keine Res_Id",SUMIFS(INDIRECT(CONCATENATE(ADDRESS(ZuordFirstRow,(ZuordFirstTiColumnNr+MATCH(Y$1,AllZuordWochStart,0)-1),,,"Zuordnung_Ressourcen"),":",ADDRESS(ZuordLastRow,(ZuordFirstTiColumnNr+MATCH(Y$1,AllZuordWochStart,0)-1)))),AllZuordResId,$B89)))</f>
        <v>0</v>
      </c>
      <c r="Z89" s="87" cm="1">
        <f t="array" aca="1" ref="Z89" ca="1">IF($A89&lt;&gt;TXT_Zuord,"",IF(ISBLANK($B89),"Keine Res_Id",SUMIFS(INDIRECT(CONCATENATE(ADDRESS(ZuordFirstRow,(ZuordFirstTiColumnNr+MATCH(Z$1,AllZuordWochStart,0)-1),,,"Zuordnung_Ressourcen"),":",ADDRESS(ZuordLastRow,(ZuordFirstTiColumnNr+MATCH(Z$1,AllZuordWochStart,0)-1)))),AllZuordResId,$B89)))</f>
        <v>0</v>
      </c>
      <c r="AA89" s="87" cm="1">
        <f t="array" aca="1" ref="AA89" ca="1">IF($A89&lt;&gt;TXT_Zuord,"",IF(ISBLANK($B89),"Keine Res_Id",SUMIFS(INDIRECT(CONCATENATE(ADDRESS(ZuordFirstRow,(ZuordFirstTiColumnNr+MATCH(AA$1,AllZuordWochStart,0)-1),,,"Zuordnung_Ressourcen"),":",ADDRESS(ZuordLastRow,(ZuordFirstTiColumnNr+MATCH(AA$1,AllZuordWochStart,0)-1)))),AllZuordResId,$B89)))</f>
        <v>0</v>
      </c>
      <c r="AB89" s="87" cm="1">
        <f t="array" aca="1" ref="AB89" ca="1">IF($A89&lt;&gt;TXT_Zuord,"",IF(ISBLANK($B89),"Keine Res_Id",SUMIFS(INDIRECT(CONCATENATE(ADDRESS(ZuordFirstRow,(ZuordFirstTiColumnNr+MATCH(AB$1,AllZuordWochStart,0)-1),,,"Zuordnung_Ressourcen"),":",ADDRESS(ZuordLastRow,(ZuordFirstTiColumnNr+MATCH(AB$1,AllZuordWochStart,0)-1)))),AllZuordResId,$B89)))</f>
        <v>0</v>
      </c>
      <c r="AC89" s="87" cm="1">
        <f t="array" aca="1" ref="AC89" ca="1">IF($A89&lt;&gt;TXT_Zuord,"",IF(ISBLANK($B89),"Keine Res_Id",SUMIFS(INDIRECT(CONCATENATE(ADDRESS(ZuordFirstRow,(ZuordFirstTiColumnNr+MATCH(AC$1,AllZuordWochStart,0)-1),,,"Zuordnung_Ressourcen"),":",ADDRESS(ZuordLastRow,(ZuordFirstTiColumnNr+MATCH(AC$1,AllZuordWochStart,0)-1)))),AllZuordResId,$B89)))</f>
        <v>0</v>
      </c>
      <c r="AD89" s="87" cm="1">
        <f t="array" aca="1" ref="AD89" ca="1">IF($A89&lt;&gt;TXT_Zuord,"",IF(ISBLANK($B89),"Keine Res_Id",SUMIFS(INDIRECT(CONCATENATE(ADDRESS(ZuordFirstRow,(ZuordFirstTiColumnNr+MATCH(AD$1,AllZuordWochStart,0)-1),,,"Zuordnung_Ressourcen"),":",ADDRESS(ZuordLastRow,(ZuordFirstTiColumnNr+MATCH(AD$1,AllZuordWochStart,0)-1)))),AllZuordResId,$B89)))</f>
        <v>0</v>
      </c>
      <c r="AE89" s="87" cm="1">
        <f t="array" aca="1" ref="AE89" ca="1">IF($A89&lt;&gt;TXT_Zuord,"",IF(ISBLANK($B89),"Keine Res_Id",SUMIFS(INDIRECT(CONCATENATE(ADDRESS(ZuordFirstRow,(ZuordFirstTiColumnNr+MATCH(AE$1,AllZuordWochStart,0)-1),,,"Zuordnung_Ressourcen"),":",ADDRESS(ZuordLastRow,(ZuordFirstTiColumnNr+MATCH(AE$1,AllZuordWochStart,0)-1)))),AllZuordResId,$B89)))</f>
        <v>0</v>
      </c>
      <c r="AF89" s="87" cm="1">
        <f t="array" aca="1" ref="AF89" ca="1">IF($A89&lt;&gt;TXT_Zuord,"",IF(ISBLANK($B89),"Keine Res_Id",SUMIFS(INDIRECT(CONCATENATE(ADDRESS(ZuordFirstRow,(ZuordFirstTiColumnNr+MATCH(AF$1,AllZuordWochStart,0)-1),,,"Zuordnung_Ressourcen"),":",ADDRESS(ZuordLastRow,(ZuordFirstTiColumnNr+MATCH(AF$1,AllZuordWochStart,0)-1)))),AllZuordResId,$B89)))</f>
        <v>0</v>
      </c>
      <c r="AG89" s="87" cm="1">
        <f t="array" aca="1" ref="AG89" ca="1">IF($A89&lt;&gt;TXT_Zuord,"",IF(ISBLANK($B89),"Keine Res_Id",SUMIFS(INDIRECT(CONCATENATE(ADDRESS(ZuordFirstRow,(ZuordFirstTiColumnNr+MATCH(AG$1,AllZuordWochStart,0)-1),,,"Zuordnung_Ressourcen"),":",ADDRESS(ZuordLastRow,(ZuordFirstTiColumnNr+MATCH(AG$1,AllZuordWochStart,0)-1)))),AllZuordResId,$B89)))</f>
        <v>0</v>
      </c>
      <c r="AH89" s="87" cm="1">
        <f t="array" aca="1" ref="AH89" ca="1">IF($A89&lt;&gt;TXT_Zuord,"",IF(ISBLANK($B89),"Keine Res_Id",SUMIFS(INDIRECT(CONCATENATE(ADDRESS(ZuordFirstRow,(ZuordFirstTiColumnNr+MATCH(AH$1,AllZuordWochStart,0)-1),,,"Zuordnung_Ressourcen"),":",ADDRESS(ZuordLastRow,(ZuordFirstTiColumnNr+MATCH(AH$1,AllZuordWochStart,0)-1)))),AllZuordResId,$B89)))</f>
        <v>0</v>
      </c>
      <c r="AI89" s="87" cm="1">
        <f t="array" aca="1" ref="AI89" ca="1">IF($A89&lt;&gt;TXT_Zuord,"",IF(ISBLANK($B89),"Keine Res_Id",SUMIFS(INDIRECT(CONCATENATE(ADDRESS(ZuordFirstRow,(ZuordFirstTiColumnNr+MATCH(AI$1,AllZuordWochStart,0)-1),,,"Zuordnung_Ressourcen"),":",ADDRESS(ZuordLastRow,(ZuordFirstTiColumnNr+MATCH(AI$1,AllZuordWochStart,0)-1)))),AllZuordResId,$B89)))</f>
        <v>0</v>
      </c>
      <c r="AJ89" s="87" cm="1">
        <f t="array" aca="1" ref="AJ89" ca="1">IF($A89&lt;&gt;TXT_Zuord,"",IF(ISBLANK($B89),"Keine Res_Id",SUMIFS(INDIRECT(CONCATENATE(ADDRESS(ZuordFirstRow,(ZuordFirstTiColumnNr+MATCH(AJ$1,AllZuordWochStart,0)-1),,,"Zuordnung_Ressourcen"),":",ADDRESS(ZuordLastRow,(ZuordFirstTiColumnNr+MATCH(AJ$1,AllZuordWochStart,0)-1)))),AllZuordResId,$B89)))</f>
        <v>0</v>
      </c>
      <c r="AK89" s="87" cm="1">
        <f t="array" aca="1" ref="AK89" ca="1">IF($A89&lt;&gt;TXT_Zuord,"",IF(ISBLANK($B89),"Keine Res_Id",SUMIFS(INDIRECT(CONCATENATE(ADDRESS(ZuordFirstRow,(ZuordFirstTiColumnNr+MATCH(AK$1,AllZuordWochStart,0)-1),,,"Zuordnung_Ressourcen"),":",ADDRESS(ZuordLastRow,(ZuordFirstTiColumnNr+MATCH(AK$1,AllZuordWochStart,0)-1)))),AllZuordResId,$B89)))</f>
        <v>0</v>
      </c>
      <c r="AL89" s="87" cm="1">
        <f t="array" aca="1" ref="AL89" ca="1">IF($A89&lt;&gt;TXT_Zuord,"",IF(ISBLANK($B89),"Keine Res_Id",SUMIFS(INDIRECT(CONCATENATE(ADDRESS(ZuordFirstRow,(ZuordFirstTiColumnNr+MATCH(AL$1,AllZuordWochStart,0)-1),,,"Zuordnung_Ressourcen"),":",ADDRESS(ZuordLastRow,(ZuordFirstTiColumnNr+MATCH(AL$1,AllZuordWochStart,0)-1)))),AllZuordResId,$B89)))</f>
        <v>0</v>
      </c>
      <c r="AM89" s="87" cm="1">
        <f t="array" aca="1" ref="AM89" ca="1">IF($A89&lt;&gt;TXT_Zuord,"",IF(ISBLANK($B89),"Keine Res_Id",SUMIFS(INDIRECT(CONCATENATE(ADDRESS(ZuordFirstRow,(ZuordFirstTiColumnNr+MATCH(AM$1,AllZuordWochStart,0)-1),,,"Zuordnung_Ressourcen"),":",ADDRESS(ZuordLastRow,(ZuordFirstTiColumnNr+MATCH(AM$1,AllZuordWochStart,0)-1)))),AllZuordResId,$B89)))</f>
        <v>0</v>
      </c>
      <c r="AN89" s="87" cm="1">
        <f t="array" aca="1" ref="AN89" ca="1">IF($A89&lt;&gt;TXT_Zuord,"",IF(ISBLANK($B89),"Keine Res_Id",SUMIFS(INDIRECT(CONCATENATE(ADDRESS(ZuordFirstRow,(ZuordFirstTiColumnNr+MATCH(AN$1,AllZuordWochStart,0)-1),,,"Zuordnung_Ressourcen"),":",ADDRESS(ZuordLastRow,(ZuordFirstTiColumnNr+MATCH(AN$1,AllZuordWochStart,0)-1)))),AllZuordResId,$B89)))</f>
        <v>0</v>
      </c>
      <c r="AO89" s="87" cm="1">
        <f t="array" aca="1" ref="AO89" ca="1">IF($A89&lt;&gt;TXT_Zuord,"",IF(ISBLANK($B89),"Keine Res_Id",SUMIFS(INDIRECT(CONCATENATE(ADDRESS(ZuordFirstRow,(ZuordFirstTiColumnNr+MATCH(AO$1,AllZuordWochStart,0)-1),,,"Zuordnung_Ressourcen"),":",ADDRESS(ZuordLastRow,(ZuordFirstTiColumnNr+MATCH(AO$1,AllZuordWochStart,0)-1)))),AllZuordResId,$B89)))</f>
        <v>0</v>
      </c>
      <c r="AP89" s="87" cm="1">
        <f t="array" aca="1" ref="AP89" ca="1">IF($A89&lt;&gt;TXT_Zuord,"",IF(ISBLANK($B89),"Keine Res_Id",SUMIFS(INDIRECT(CONCATENATE(ADDRESS(ZuordFirstRow,(ZuordFirstTiColumnNr+MATCH(AP$1,AllZuordWochStart,0)-1),,,"Zuordnung_Ressourcen"),":",ADDRESS(ZuordLastRow,(ZuordFirstTiColumnNr+MATCH(AP$1,AllZuordWochStart,0)-1)))),AllZuordResId,$B89)))</f>
        <v>0</v>
      </c>
      <c r="AQ89" s="87" cm="1">
        <f t="array" aca="1" ref="AQ89" ca="1">IF($A89&lt;&gt;TXT_Zuord,"",IF(ISBLANK($B89),"Keine Res_Id",SUMIFS(INDIRECT(CONCATENATE(ADDRESS(ZuordFirstRow,(ZuordFirstTiColumnNr+MATCH(AQ$1,AllZuordWochStart,0)-1),,,"Zuordnung_Ressourcen"),":",ADDRESS(ZuordLastRow,(ZuordFirstTiColumnNr+MATCH(AQ$1,AllZuordWochStart,0)-1)))),AllZuordResId,$B89)))</f>
        <v>0</v>
      </c>
      <c r="AR89" s="87" cm="1">
        <f t="array" aca="1" ref="AR89" ca="1">IF($A89&lt;&gt;TXT_Zuord,"",IF(ISBLANK($B89),"Keine Res_Id",SUMIFS(INDIRECT(CONCATENATE(ADDRESS(ZuordFirstRow,(ZuordFirstTiColumnNr+MATCH(AR$1,AllZuordWochStart,0)-1),,,"Zuordnung_Ressourcen"),":",ADDRESS(ZuordLastRow,(ZuordFirstTiColumnNr+MATCH(AR$1,AllZuordWochStart,0)-1)))),AllZuordResId,$B89)))</f>
        <v>0</v>
      </c>
      <c r="AS89" s="87" cm="1">
        <f t="array" aca="1" ref="AS89" ca="1">IF($A89&lt;&gt;TXT_Zuord,"",IF(ISBLANK($B89),"Keine Res_Id",SUMIFS(INDIRECT(CONCATENATE(ADDRESS(ZuordFirstRow,(ZuordFirstTiColumnNr+MATCH(AS$1,AllZuordWochStart,0)-1),,,"Zuordnung_Ressourcen"),":",ADDRESS(ZuordLastRow,(ZuordFirstTiColumnNr+MATCH(AS$1,AllZuordWochStart,0)-1)))),AllZuordResId,$B89)))</f>
        <v>0</v>
      </c>
      <c r="AT89" s="87" cm="1">
        <f t="array" aca="1" ref="AT89" ca="1">IF($A89&lt;&gt;TXT_Zuord,"",IF(ISBLANK($B89),"Keine Res_Id",SUMIFS(INDIRECT(CONCATENATE(ADDRESS(ZuordFirstRow,(ZuordFirstTiColumnNr+MATCH(AT$1,AllZuordWochStart,0)-1),,,"Zuordnung_Ressourcen"),":",ADDRESS(ZuordLastRow,(ZuordFirstTiColumnNr+MATCH(AT$1,AllZuordWochStart,0)-1)))),AllZuordResId,$B89)))</f>
        <v>0</v>
      </c>
      <c r="AU89" s="87" cm="1">
        <f t="array" aca="1" ref="AU89" ca="1">IF($A89&lt;&gt;TXT_Zuord,"",IF(ISBLANK($B89),"Keine Res_Id",SUMIFS(INDIRECT(CONCATENATE(ADDRESS(ZuordFirstRow,(ZuordFirstTiColumnNr+MATCH(AU$1,AllZuordWochStart,0)-1),,,"Zuordnung_Ressourcen"),":",ADDRESS(ZuordLastRow,(ZuordFirstTiColumnNr+MATCH(AU$1,AllZuordWochStart,0)-1)))),AllZuordResId,$B89)))</f>
        <v>0</v>
      </c>
      <c r="AV89" s="87" cm="1">
        <f t="array" aca="1" ref="AV89" ca="1">IF($A89&lt;&gt;TXT_Zuord,"",IF(ISBLANK($B89),"Keine Res_Id",SUMIFS(INDIRECT(CONCATENATE(ADDRESS(ZuordFirstRow,(ZuordFirstTiColumnNr+MATCH(AV$1,AllZuordWochStart,0)-1),,,"Zuordnung_Ressourcen"),":",ADDRESS(ZuordLastRow,(ZuordFirstTiColumnNr+MATCH(AV$1,AllZuordWochStart,0)-1)))),AllZuordResId,$B89)))</f>
        <v>0</v>
      </c>
      <c r="AW89" s="87" cm="1">
        <f t="array" aca="1" ref="AW89" ca="1">IF($A89&lt;&gt;TXT_Zuord,"",IF(ISBLANK($B89),"Keine Res_Id",SUMIFS(INDIRECT(CONCATENATE(ADDRESS(ZuordFirstRow,(ZuordFirstTiColumnNr+MATCH(AW$1,AllZuordWochStart,0)-1),,,"Zuordnung_Ressourcen"),":",ADDRESS(ZuordLastRow,(ZuordFirstTiColumnNr+MATCH(AW$1,AllZuordWochStart,0)-1)))),AllZuordResId,$B89)))</f>
        <v>0</v>
      </c>
      <c r="AX89" s="87" cm="1">
        <f t="array" aca="1" ref="AX89" ca="1">IF($A89&lt;&gt;TXT_Zuord,"",IF(ISBLANK($B89),"Keine Res_Id",SUMIFS(INDIRECT(CONCATENATE(ADDRESS(ZuordFirstRow,(ZuordFirstTiColumnNr+MATCH(AX$1,AllZuordWochStart,0)-1),,,"Zuordnung_Ressourcen"),":",ADDRESS(ZuordLastRow,(ZuordFirstTiColumnNr+MATCH(AX$1,AllZuordWochStart,0)-1)))),AllZuordResId,$B89)))</f>
        <v>0</v>
      </c>
      <c r="AY89" s="87" cm="1">
        <f t="array" aca="1" ref="AY89" ca="1">IF($A89&lt;&gt;TXT_Zuord,"",IF(ISBLANK($B89),"Keine Res_Id",SUMIFS(INDIRECT(CONCATENATE(ADDRESS(ZuordFirstRow,(ZuordFirstTiColumnNr+MATCH(AY$1,AllZuordWochStart,0)-1),,,"Zuordnung_Ressourcen"),":",ADDRESS(ZuordLastRow,(ZuordFirstTiColumnNr+MATCH(AY$1,AllZuordWochStart,0)-1)))),AllZuordResId,$B89)))</f>
        <v>0</v>
      </c>
      <c r="AZ89" s="87" cm="1">
        <f t="array" aca="1" ref="AZ89" ca="1">IF($A89&lt;&gt;TXT_Zuord,"",IF(ISBLANK($B89),"Keine Res_Id",SUMIFS(INDIRECT(CONCATENATE(ADDRESS(ZuordFirstRow,(ZuordFirstTiColumnNr+MATCH(AZ$1,AllZuordWochStart,0)-1),,,"Zuordnung_Ressourcen"),":",ADDRESS(ZuordLastRow,(ZuordFirstTiColumnNr+MATCH(AZ$1,AllZuordWochStart,0)-1)))),AllZuordResId,$B89)))</f>
        <v>0</v>
      </c>
      <c r="BA89" s="87" cm="1">
        <f t="array" aca="1" ref="BA89" ca="1">IF($A89&lt;&gt;TXT_Zuord,"",IF(ISBLANK($B89),"Keine Res_Id",SUMIFS(INDIRECT(CONCATENATE(ADDRESS(ZuordFirstRow,(ZuordFirstTiColumnNr+MATCH(BA$1,AllZuordWochStart,0)-1),,,"Zuordnung_Ressourcen"),":",ADDRESS(ZuordLastRow,(ZuordFirstTiColumnNr+MATCH(BA$1,AllZuordWochStart,0)-1)))),AllZuordResId,$B89)))</f>
        <v>0</v>
      </c>
      <c r="BB89" s="87" cm="1">
        <f t="array" aca="1" ref="BB89" ca="1">IF($A89&lt;&gt;TXT_Zuord,"",IF(ISBLANK($B89),"Keine Res_Id",SUMIFS(INDIRECT(CONCATENATE(ADDRESS(ZuordFirstRow,(ZuordFirstTiColumnNr+MATCH(BB$1,AllZuordWochStart,0)-1),,,"Zuordnung_Ressourcen"),":",ADDRESS(ZuordLastRow,(ZuordFirstTiColumnNr+MATCH(BB$1,AllZuordWochStart,0)-1)))),AllZuordResId,$B89)))</f>
        <v>0</v>
      </c>
      <c r="BC89" s="87" cm="1">
        <f t="array" aca="1" ref="BC89" ca="1">IF($A89&lt;&gt;TXT_Zuord,"",IF(ISBLANK($B89),"Keine Res_Id",SUMIFS(INDIRECT(CONCATENATE(ADDRESS(ZuordFirstRow,(ZuordFirstTiColumnNr+MATCH(BC$1,AllZuordWochStart,0)-1),,,"Zuordnung_Ressourcen"),":",ADDRESS(ZuordLastRow,(ZuordFirstTiColumnNr+MATCH(BC$1,AllZuordWochStart,0)-1)))),AllZuordResId,$B89)))</f>
        <v>0</v>
      </c>
      <c r="BD89" s="87" cm="1">
        <f t="array" aca="1" ref="BD89" ca="1">IF($A89&lt;&gt;TXT_Zuord,"",IF(ISBLANK($B89),"Keine Res_Id",SUMIFS(INDIRECT(CONCATENATE(ADDRESS(ZuordFirstRow,(ZuordFirstTiColumnNr+MATCH(BD$1,AllZuordWochStart,0)-1),,,"Zuordnung_Ressourcen"),":",ADDRESS(ZuordLastRow,(ZuordFirstTiColumnNr+MATCH(BD$1,AllZuordWochStart,0)-1)))),AllZuordResId,$B89)))</f>
        <v>0</v>
      </c>
      <c r="BE89" s="87" cm="1">
        <f t="array" aca="1" ref="BE89" ca="1">IF($A89&lt;&gt;TXT_Zuord,"",IF(ISBLANK($B89),"Keine Res_Id",SUMIFS(INDIRECT(CONCATENATE(ADDRESS(ZuordFirstRow,(ZuordFirstTiColumnNr+MATCH(BE$1,AllZuordWochStart,0)-1),,,"Zuordnung_Ressourcen"),":",ADDRESS(ZuordLastRow,(ZuordFirstTiColumnNr+MATCH(BE$1,AllZuordWochStart,0)-1)))),AllZuordResId,$B89)))</f>
        <v>0</v>
      </c>
      <c r="BF89" s="87" cm="1">
        <f t="array" aca="1" ref="BF89" ca="1">IF($A89&lt;&gt;TXT_Zuord,"",IF(ISBLANK($B89),"Keine Res_Id",SUMIFS(INDIRECT(CONCATENATE(ADDRESS(ZuordFirstRow,(ZuordFirstTiColumnNr+MATCH(BF$1,AllZuordWochStart,0)-1),,,"Zuordnung_Ressourcen"),":",ADDRESS(ZuordLastRow,(ZuordFirstTiColumnNr+MATCH(BF$1,AllZuordWochStart,0)-1)))),AllZuordResId,$B89)))</f>
        <v>0</v>
      </c>
      <c r="BG89" s="87" cm="1">
        <f t="array" aca="1" ref="BG89" ca="1">IF($A89&lt;&gt;TXT_Zuord,"",IF(ISBLANK($B89),"Keine Res_Id",SUMIFS(INDIRECT(CONCATENATE(ADDRESS(ZuordFirstRow,(ZuordFirstTiColumnNr+MATCH(BG$1,AllZuordWochStart,0)-1),,,"Zuordnung_Ressourcen"),":",ADDRESS(ZuordLastRow,(ZuordFirstTiColumnNr+MATCH(BG$1,AllZuordWochStart,0)-1)))),AllZuordResId,$B89)))</f>
        <v>0</v>
      </c>
      <c r="BH89" s="87" cm="1">
        <f t="array" aca="1" ref="BH89" ca="1">IF($A89&lt;&gt;TXT_Zuord,"",IF(ISBLANK($B89),"Keine Res_Id",SUMIFS(INDIRECT(CONCATENATE(ADDRESS(ZuordFirstRow,(ZuordFirstTiColumnNr+MATCH(BH$1,AllZuordWochStart,0)-1),,,"Zuordnung_Ressourcen"),":",ADDRESS(ZuordLastRow,(ZuordFirstTiColumnNr+MATCH(BH$1,AllZuordWochStart,0)-1)))),AllZuordResId,$B89)))</f>
        <v>0</v>
      </c>
      <c r="BI89" s="87" cm="1">
        <f t="array" aca="1" ref="BI89" ca="1">IF($A89&lt;&gt;TXT_Zuord,"",IF(ISBLANK($B89),"Keine Res_Id",SUMIFS(INDIRECT(CONCATENATE(ADDRESS(ZuordFirstRow,(ZuordFirstTiColumnNr+MATCH(BI$1,AllZuordWochStart,0)-1),,,"Zuordnung_Ressourcen"),":",ADDRESS(ZuordLastRow,(ZuordFirstTiColumnNr+MATCH(BI$1,AllZuordWochStart,0)-1)))),AllZuordResId,$B89)))</f>
        <v>0</v>
      </c>
      <c r="BJ89" s="87" cm="1">
        <f t="array" aca="1" ref="BJ89" ca="1">IF($A89&lt;&gt;TXT_Zuord,"",IF(ISBLANK($B89),"Keine Res_Id",SUMIFS(INDIRECT(CONCATENATE(ADDRESS(ZuordFirstRow,(ZuordFirstTiColumnNr+MATCH(BJ$1,AllZuordWochStart,0)-1),,,"Zuordnung_Ressourcen"),":",ADDRESS(ZuordLastRow,(ZuordFirstTiColumnNr+MATCH(BJ$1,AllZuordWochStart,0)-1)))),AllZuordResId,$B89)))</f>
        <v>0</v>
      </c>
      <c r="BK89" s="87" cm="1">
        <f t="array" aca="1" ref="BK89" ca="1">IF($A89&lt;&gt;TXT_Zuord,"",IF(ISBLANK($B89),"Keine Res_Id",SUMIFS(INDIRECT(CONCATENATE(ADDRESS(ZuordFirstRow,(ZuordFirstTiColumnNr+MATCH(BK$1,AllZuordWochStart,0)-1),,,"Zuordnung_Ressourcen"),":",ADDRESS(ZuordLastRow,(ZuordFirstTiColumnNr+MATCH(BK$1,AllZuordWochStart,0)-1)))),AllZuordResId,$B89)))</f>
        <v>0</v>
      </c>
      <c r="BL89" s="87" cm="1">
        <f t="array" aca="1" ref="BL89" ca="1">IF($A89&lt;&gt;TXT_Zuord,"",IF(ISBLANK($B89),"Keine Res_Id",SUMIFS(INDIRECT(CONCATENATE(ADDRESS(ZuordFirstRow,(ZuordFirstTiColumnNr+MATCH(BL$1,AllZuordWochStart,0)-1),,,"Zuordnung_Ressourcen"),":",ADDRESS(ZuordLastRow,(ZuordFirstTiColumnNr+MATCH(BL$1,AllZuordWochStart,0)-1)))),AllZuordResId,$B89)))</f>
        <v>0</v>
      </c>
      <c r="BM89" s="87" cm="1">
        <f t="array" aca="1" ref="BM89" ca="1">IF($A89&lt;&gt;TXT_Zuord,"",IF(ISBLANK($B89),"Keine Res_Id",SUMIFS(INDIRECT(CONCATENATE(ADDRESS(ZuordFirstRow,(ZuordFirstTiColumnNr+MATCH(BM$1,AllZuordWochStart,0)-1),,,"Zuordnung_Ressourcen"),":",ADDRESS(ZuordLastRow,(ZuordFirstTiColumnNr+MATCH(BM$1,AllZuordWochStart,0)-1)))),AllZuordResId,$B89)))</f>
        <v>0</v>
      </c>
      <c r="BN89" s="87" cm="1">
        <f t="array" aca="1" ref="BN89" ca="1">IF($A89&lt;&gt;TXT_Zuord,"",IF(ISBLANK($B89),"Keine Res_Id",SUMIFS(INDIRECT(CONCATENATE(ADDRESS(ZuordFirstRow,(ZuordFirstTiColumnNr+MATCH(BN$1,AllZuordWochStart,0)-1),,,"Zuordnung_Ressourcen"),":",ADDRESS(ZuordLastRow,(ZuordFirstTiColumnNr+MATCH(BN$1,AllZuordWochStart,0)-1)))),AllZuordResId,$B89)))</f>
        <v>0</v>
      </c>
      <c r="BO89" s="87" cm="1">
        <f t="array" aca="1" ref="BO89" ca="1">IF($A89&lt;&gt;TXT_Zuord,"",IF(ISBLANK($B89),"Keine Res_Id",SUMIFS(INDIRECT(CONCATENATE(ADDRESS(ZuordFirstRow,(ZuordFirstTiColumnNr+MATCH(BO$1,AllZuordWochStart,0)-1),,,"Zuordnung_Ressourcen"),":",ADDRESS(ZuordLastRow,(ZuordFirstTiColumnNr+MATCH(BO$1,AllZuordWochStart,0)-1)))),AllZuordResId,$B89)))</f>
        <v>0</v>
      </c>
      <c r="BP89" s="87" cm="1">
        <f t="array" aca="1" ref="BP89" ca="1">IF($A89&lt;&gt;TXT_Zuord,"",IF(ISBLANK($B89),"Keine Res_Id",SUMIFS(INDIRECT(CONCATENATE(ADDRESS(ZuordFirstRow,(ZuordFirstTiColumnNr+MATCH(BP$1,AllZuordWochStart,0)-1),,,"Zuordnung_Ressourcen"),":",ADDRESS(ZuordLastRow,(ZuordFirstTiColumnNr+MATCH(BP$1,AllZuordWochStart,0)-1)))),AllZuordResId,$B89)))</f>
        <v>0</v>
      </c>
      <c r="BQ89" s="87" cm="1">
        <f t="array" aca="1" ref="BQ89" ca="1">IF($A89&lt;&gt;TXT_Zuord,"",IF(ISBLANK($B89),"Keine Res_Id",SUMIFS(INDIRECT(CONCATENATE(ADDRESS(ZuordFirstRow,(ZuordFirstTiColumnNr+MATCH(BQ$1,AllZuordWochStart,0)-1),,,"Zuordnung_Ressourcen"),":",ADDRESS(ZuordLastRow,(ZuordFirstTiColumnNr+MATCH(BQ$1,AllZuordWochStart,0)-1)))),AllZuordResId,$B89)))</f>
        <v>0</v>
      </c>
      <c r="BR89" s="87" cm="1">
        <f t="array" aca="1" ref="BR89" ca="1">IF($A89&lt;&gt;TXT_Zuord,"",IF(ISBLANK($B89),"Keine Res_Id",SUMIFS(INDIRECT(CONCATENATE(ADDRESS(ZuordFirstRow,(ZuordFirstTiColumnNr+MATCH(BR$1,AllZuordWochStart,0)-1),,,"Zuordnung_Ressourcen"),":",ADDRESS(ZuordLastRow,(ZuordFirstTiColumnNr+MATCH(BR$1,AllZuordWochStart,0)-1)))),AllZuordResId,$B89)))</f>
        <v>0</v>
      </c>
      <c r="BS89" s="87" cm="1">
        <f t="array" aca="1" ref="BS89" ca="1">IF($A89&lt;&gt;TXT_Zuord,"",IF(ISBLANK($B89),"Keine Res_Id",SUMIFS(INDIRECT(CONCATENATE(ADDRESS(ZuordFirstRow,(ZuordFirstTiColumnNr+MATCH(BS$1,AllZuordWochStart,0)-1),,,"Zuordnung_Ressourcen"),":",ADDRESS(ZuordLastRow,(ZuordFirstTiColumnNr+MATCH(BS$1,AllZuordWochStart,0)-1)))),AllZuordResId,$B89)))</f>
        <v>0</v>
      </c>
      <c r="BT89" s="87" cm="1">
        <f t="array" aca="1" ref="BT89" ca="1">IF($A89&lt;&gt;TXT_Zuord,"",IF(ISBLANK($B89),"Keine Res_Id",SUMIFS(INDIRECT(CONCATENATE(ADDRESS(ZuordFirstRow,(ZuordFirstTiColumnNr+MATCH(BT$1,AllZuordWochStart,0)-1),,,"Zuordnung_Ressourcen"),":",ADDRESS(ZuordLastRow,(ZuordFirstTiColumnNr+MATCH(BT$1,AllZuordWochStart,0)-1)))),AllZuordResId,$B89)))</f>
        <v>0</v>
      </c>
      <c r="BU89" s="87" cm="1">
        <f t="array" aca="1" ref="BU89" ca="1">IF($A89&lt;&gt;TXT_Zuord,"",IF(ISBLANK($B89),"Keine Res_Id",SUMIFS(INDIRECT(CONCATENATE(ADDRESS(ZuordFirstRow,(ZuordFirstTiColumnNr+MATCH(BU$1,AllZuordWochStart,0)-1),,,"Zuordnung_Ressourcen"),":",ADDRESS(ZuordLastRow,(ZuordFirstTiColumnNr+MATCH(BU$1,AllZuordWochStart,0)-1)))),AllZuordResId,$B89)))</f>
        <v>0</v>
      </c>
      <c r="BV89" s="87" cm="1">
        <f t="array" aca="1" ref="BV89" ca="1">IF($A89&lt;&gt;TXT_Zuord,"",IF(ISBLANK($B89),"Keine Res_Id",SUMIFS(INDIRECT(CONCATENATE(ADDRESS(ZuordFirstRow,(ZuordFirstTiColumnNr+MATCH(BV$1,AllZuordWochStart,0)-1),,,"Zuordnung_Ressourcen"),":",ADDRESS(ZuordLastRow,(ZuordFirstTiColumnNr+MATCH(BV$1,AllZuordWochStart,0)-1)))),AllZuordResId,$B89)))</f>
        <v>0</v>
      </c>
      <c r="BW89" s="87" cm="1">
        <f t="array" aca="1" ref="BW89" ca="1">IF($A89&lt;&gt;TXT_Zuord,"",IF(ISBLANK($B89),"Keine Res_Id",SUMIFS(INDIRECT(CONCATENATE(ADDRESS(ZuordFirstRow,(ZuordFirstTiColumnNr+MATCH(BW$1,AllZuordWochStart,0)-1),,,"Zuordnung_Ressourcen"),":",ADDRESS(ZuordLastRow,(ZuordFirstTiColumnNr+MATCH(BW$1,AllZuordWochStart,0)-1)))),AllZuordResId,$B89)))</f>
        <v>0</v>
      </c>
      <c r="BX89" s="87" cm="1">
        <f t="array" aca="1" ref="BX89" ca="1">IF($A89&lt;&gt;TXT_Zuord,"",IF(ISBLANK($B89),"Keine Res_Id",SUMIFS(INDIRECT(CONCATENATE(ADDRESS(ZuordFirstRow,(ZuordFirstTiColumnNr+MATCH(BX$1,AllZuordWochStart,0)-1),,,"Zuordnung_Ressourcen"),":",ADDRESS(ZuordLastRow,(ZuordFirstTiColumnNr+MATCH(BX$1,AllZuordWochStart,0)-1)))),AllZuordResId,$B89)))</f>
        <v>0</v>
      </c>
      <c r="BY89" s="87" cm="1">
        <f t="array" aca="1" ref="BY89" ca="1">IF($A89&lt;&gt;TXT_Zuord,"",IF(ISBLANK($B89),"Keine Res_Id",SUMIFS(INDIRECT(CONCATENATE(ADDRESS(ZuordFirstRow,(ZuordFirstTiColumnNr+MATCH(BY$1,AllZuordWochStart,0)-1),,,"Zuordnung_Ressourcen"),":",ADDRESS(ZuordLastRow,(ZuordFirstTiColumnNr+MATCH(BY$1,AllZuordWochStart,0)-1)))),AllZuordResId,$B89)))</f>
        <v>0</v>
      </c>
      <c r="BZ89" s="87" cm="1">
        <f t="array" aca="1" ref="BZ89" ca="1">IF($A89&lt;&gt;TXT_Zuord,"",IF(ISBLANK($B89),"Keine Res_Id",SUMIFS(INDIRECT(CONCATENATE(ADDRESS(ZuordFirstRow,(ZuordFirstTiColumnNr+MATCH(BZ$1,AllZuordWochStart,0)-1),,,"Zuordnung_Ressourcen"),":",ADDRESS(ZuordLastRow,(ZuordFirstTiColumnNr+MATCH(BZ$1,AllZuordWochStart,0)-1)))),AllZuordResId,$B89)))</f>
        <v>0</v>
      </c>
      <c r="CA89" s="87" cm="1">
        <f t="array" aca="1" ref="CA89" ca="1">IF($A89&lt;&gt;TXT_Zuord,"",IF(ISBLANK($B89),"Keine Res_Id",SUMIFS(INDIRECT(CONCATENATE(ADDRESS(ZuordFirstRow,(ZuordFirstTiColumnNr+MATCH(CA$1,AllZuordWochStart,0)-1),,,"Zuordnung_Ressourcen"),":",ADDRESS(ZuordLastRow,(ZuordFirstTiColumnNr+MATCH(CA$1,AllZuordWochStart,0)-1)))),AllZuordResId,$B89)))</f>
        <v>0</v>
      </c>
      <c r="CB89" s="87" cm="1">
        <f t="array" aca="1" ref="CB89" ca="1">IF($A89&lt;&gt;TXT_Zuord,"",IF(ISBLANK($B89),"Keine Res_Id",SUMIFS(INDIRECT(CONCATENATE(ADDRESS(ZuordFirstRow,(ZuordFirstTiColumnNr+MATCH(CB$1,AllZuordWochStart,0)-1),,,"Zuordnung_Ressourcen"),":",ADDRESS(ZuordLastRow,(ZuordFirstTiColumnNr+MATCH(CB$1,AllZuordWochStart,0)-1)))),AllZuordResId,$B89)))</f>
        <v>0</v>
      </c>
      <c r="CC89" s="87" cm="1">
        <f t="array" aca="1" ref="CC89" ca="1">IF($A89&lt;&gt;TXT_Zuord,"",IF(ISBLANK($B89),"Keine Res_Id",SUMIFS(INDIRECT(CONCATENATE(ADDRESS(ZuordFirstRow,(ZuordFirstTiColumnNr+MATCH(CC$1,AllZuordWochStart,0)-1),,,"Zuordnung_Ressourcen"),":",ADDRESS(ZuordLastRow,(ZuordFirstTiColumnNr+MATCH(CC$1,AllZuordWochStart,0)-1)))),AllZuordResId,$B89)))</f>
        <v>0</v>
      </c>
      <c r="CD89" s="87" cm="1">
        <f t="array" aca="1" ref="CD89" ca="1">IF($A89&lt;&gt;TXT_Zuord,"",IF(ISBLANK($B89),"Keine Res_Id",SUMIFS(INDIRECT(CONCATENATE(ADDRESS(ZuordFirstRow,(ZuordFirstTiColumnNr+MATCH(CD$1,AllZuordWochStart,0)-1),,,"Zuordnung_Ressourcen"),":",ADDRESS(ZuordLastRow,(ZuordFirstTiColumnNr+MATCH(CD$1,AllZuordWochStart,0)-1)))),AllZuordResId,$B89)))</f>
        <v>0</v>
      </c>
      <c r="CE89" s="87" cm="1">
        <f t="array" aca="1" ref="CE89" ca="1">IF($A89&lt;&gt;TXT_Zuord,"",IF(ISBLANK($B89),"Keine Res_Id",SUMIFS(INDIRECT(CONCATENATE(ADDRESS(ZuordFirstRow,(ZuordFirstTiColumnNr+MATCH(CE$1,AllZuordWochStart,0)-1),,,"Zuordnung_Ressourcen"),":",ADDRESS(ZuordLastRow,(ZuordFirstTiColumnNr+MATCH(CE$1,AllZuordWochStart,0)-1)))),AllZuordResId,$B89)))</f>
        <v>0</v>
      </c>
      <c r="CF89" s="87" cm="1">
        <f t="array" aca="1" ref="CF89" ca="1">IF($A89&lt;&gt;TXT_Zuord,"",IF(ISBLANK($B89),"Keine Res_Id",SUMIFS(INDIRECT(CONCATENATE(ADDRESS(ZuordFirstRow,(ZuordFirstTiColumnNr+MATCH(CF$1,AllZuordWochStart,0)-1),,,"Zuordnung_Ressourcen"),":",ADDRESS(ZuordLastRow,(ZuordFirstTiColumnNr+MATCH(CF$1,AllZuordWochStart,0)-1)))),AllZuordResId,$B89)))</f>
        <v>0</v>
      </c>
      <c r="CG89" s="87" cm="1">
        <f t="array" aca="1" ref="CG89" ca="1">IF($A89&lt;&gt;TXT_Zuord,"",IF(ISBLANK($B89),"Keine Res_Id",SUMIFS(INDIRECT(CONCATENATE(ADDRESS(ZuordFirstRow,(ZuordFirstTiColumnNr+MATCH(CG$1,AllZuordWochStart,0)-1),,,"Zuordnung_Ressourcen"),":",ADDRESS(ZuordLastRow,(ZuordFirstTiColumnNr+MATCH(CG$1,AllZuordWochStart,0)-1)))),AllZuordResId,$B89)))</f>
        <v>0</v>
      </c>
      <c r="CH89" s="87" cm="1">
        <f t="array" aca="1" ref="CH89" ca="1">IF($A89&lt;&gt;TXT_Zuord,"",IF(ISBLANK($B89),"Keine Res_Id",SUMIFS(INDIRECT(CONCATENATE(ADDRESS(ZuordFirstRow,(ZuordFirstTiColumnNr+MATCH(CH$1,AllZuordWochStart,0)-1),,,"Zuordnung_Ressourcen"),":",ADDRESS(ZuordLastRow,(ZuordFirstTiColumnNr+MATCH(CH$1,AllZuordWochStart,0)-1)))),AllZuordResId,$B89)))</f>
        <v>0</v>
      </c>
      <c r="CI89" s="87" cm="1">
        <f t="array" aca="1" ref="CI89" ca="1">IF($A89&lt;&gt;TXT_Zuord,"",IF(ISBLANK($B89),"Keine Res_Id",SUMIFS(INDIRECT(CONCATENATE(ADDRESS(ZuordFirstRow,(ZuordFirstTiColumnNr+MATCH(CI$1,AllZuordWochStart,0)-1),,,"Zuordnung_Ressourcen"),":",ADDRESS(ZuordLastRow,(ZuordFirstTiColumnNr+MATCH(CI$1,AllZuordWochStart,0)-1)))),AllZuordResId,$B89)))</f>
        <v>0</v>
      </c>
      <c r="CJ89" s="87" cm="1">
        <f t="array" aca="1" ref="CJ89" ca="1">IF($A89&lt;&gt;TXT_Zuord,"",IF(ISBLANK($B89),"Keine Res_Id",SUMIFS(INDIRECT(CONCATENATE(ADDRESS(ZuordFirstRow,(ZuordFirstTiColumnNr+MATCH(CJ$1,AllZuordWochStart,0)-1),,,"Zuordnung_Ressourcen"),":",ADDRESS(ZuordLastRow,(ZuordFirstTiColumnNr+MATCH(CJ$1,AllZuordWochStart,0)-1)))),AllZuordResId,$B89)))</f>
        <v>0</v>
      </c>
      <c r="CK89" s="87" cm="1">
        <f t="array" aca="1" ref="CK89" ca="1">IF($A89&lt;&gt;TXT_Zuord,"",IF(ISBLANK($B89),"Keine Res_Id",SUMIFS(INDIRECT(CONCATENATE(ADDRESS(ZuordFirstRow,(ZuordFirstTiColumnNr+MATCH(CK$1,AllZuordWochStart,0)-1),,,"Zuordnung_Ressourcen"),":",ADDRESS(ZuordLastRow,(ZuordFirstTiColumnNr+MATCH(CK$1,AllZuordWochStart,0)-1)))),AllZuordResId,$B89)))</f>
        <v>0</v>
      </c>
      <c r="CL89" s="87" cm="1">
        <f t="array" aca="1" ref="CL89" ca="1">IF($A89&lt;&gt;TXT_Zuord,"",IF(ISBLANK($B89),"Keine Res_Id",SUMIFS(INDIRECT(CONCATENATE(ADDRESS(ZuordFirstRow,(ZuordFirstTiColumnNr+MATCH(CL$1,AllZuordWochStart,0)-1),,,"Zuordnung_Ressourcen"),":",ADDRESS(ZuordLastRow,(ZuordFirstTiColumnNr+MATCH(CL$1,AllZuordWochStart,0)-1)))),AllZuordResId,$B89)))</f>
        <v>0</v>
      </c>
      <c r="CM89" s="87" cm="1">
        <f t="array" aca="1" ref="CM89" ca="1">IF($A89&lt;&gt;TXT_Zuord,"",IF(ISBLANK($B89),"Keine Res_Id",SUMIFS(INDIRECT(CONCATENATE(ADDRESS(ZuordFirstRow,(ZuordFirstTiColumnNr+MATCH(CM$1,AllZuordWochStart,0)-1),,,"Zuordnung_Ressourcen"),":",ADDRESS(ZuordLastRow,(ZuordFirstTiColumnNr+MATCH(CM$1,AllZuordWochStart,0)-1)))),AllZuordResId,$B89)))</f>
        <v>0</v>
      </c>
      <c r="CN89" s="87" cm="1">
        <f t="array" aca="1" ref="CN89" ca="1">IF($A89&lt;&gt;TXT_Zuord,"",IF(ISBLANK($B89),"Keine Res_Id",SUMIFS(INDIRECT(CONCATENATE(ADDRESS(ZuordFirstRow,(ZuordFirstTiColumnNr+MATCH(CN$1,AllZuordWochStart,0)-1),,,"Zuordnung_Ressourcen"),":",ADDRESS(ZuordLastRow,(ZuordFirstTiColumnNr+MATCH(CN$1,AllZuordWochStart,0)-1)))),AllZuordResId,$B89)))</f>
        <v>0</v>
      </c>
      <c r="CO89" s="87" cm="1">
        <f t="array" aca="1" ref="CO89" ca="1">IF($A89&lt;&gt;TXT_Zuord,"",IF(ISBLANK($B89),"Keine Res_Id",SUMIFS(INDIRECT(CONCATENATE(ADDRESS(ZuordFirstRow,(ZuordFirstTiColumnNr+MATCH(CO$1,AllZuordWochStart,0)-1),,,"Zuordnung_Ressourcen"),":",ADDRESS(ZuordLastRow,(ZuordFirstTiColumnNr+MATCH(CO$1,AllZuordWochStart,0)-1)))),AllZuordResId,$B89)))</f>
        <v>0</v>
      </c>
      <c r="CP89" s="87" cm="1">
        <f t="array" aca="1" ref="CP89" ca="1">IF($A89&lt;&gt;TXT_Zuord,"",IF(ISBLANK($B89),"Keine Res_Id",SUMIFS(INDIRECT(CONCATENATE(ADDRESS(ZuordFirstRow,(ZuordFirstTiColumnNr+MATCH(CP$1,AllZuordWochStart,0)-1),,,"Zuordnung_Ressourcen"),":",ADDRESS(ZuordLastRow,(ZuordFirstTiColumnNr+MATCH(CP$1,AllZuordWochStart,0)-1)))),AllZuordResId,$B89)))</f>
        <v>0</v>
      </c>
      <c r="CQ89" s="87" cm="1">
        <f t="array" aca="1" ref="CQ89" ca="1">IF($A89&lt;&gt;TXT_Zuord,"",IF(ISBLANK($B89),"Keine Res_Id",SUMIFS(INDIRECT(CONCATENATE(ADDRESS(ZuordFirstRow,(ZuordFirstTiColumnNr+MATCH(CQ$1,AllZuordWochStart,0)-1),,,"Zuordnung_Ressourcen"),":",ADDRESS(ZuordLastRow,(ZuordFirstTiColumnNr+MATCH(CQ$1,AllZuordWochStart,0)-1)))),AllZuordResId,$B89)))</f>
        <v>0</v>
      </c>
      <c r="CR89" s="87" cm="1">
        <f t="array" aca="1" ref="CR89" ca="1">IF($A89&lt;&gt;TXT_Zuord,"",IF(ISBLANK($B89),"Keine Res_Id",SUMIFS(INDIRECT(CONCATENATE(ADDRESS(ZuordFirstRow,(ZuordFirstTiColumnNr+MATCH(CR$1,AllZuordWochStart,0)-1),,,"Zuordnung_Ressourcen"),":",ADDRESS(ZuordLastRow,(ZuordFirstTiColumnNr+MATCH(CR$1,AllZuordWochStart,0)-1)))),AllZuordResId,$B89)))</f>
        <v>0</v>
      </c>
      <c r="CS89" s="87" cm="1">
        <f t="array" aca="1" ref="CS89" ca="1">IF($A89&lt;&gt;TXT_Zuord,"",IF(ISBLANK($B89),"Keine Res_Id",SUMIFS(INDIRECT(CONCATENATE(ADDRESS(ZuordFirstRow,(ZuordFirstTiColumnNr+MATCH(CS$1,AllZuordWochStart,0)-1),,,"Zuordnung_Ressourcen"),":",ADDRESS(ZuordLastRow,(ZuordFirstTiColumnNr+MATCH(CS$1,AllZuordWochStart,0)-1)))),AllZuordResId,$B89)))</f>
        <v>0</v>
      </c>
      <c r="CT89" s="87" cm="1">
        <f t="array" aca="1" ref="CT89" ca="1">IF($A89&lt;&gt;TXT_Zuord,"",IF(ISBLANK($B89),"Keine Res_Id",SUMIFS(INDIRECT(CONCATENATE(ADDRESS(ZuordFirstRow,(ZuordFirstTiColumnNr+MATCH(CT$1,AllZuordWochStart,0)-1),,,"Zuordnung_Ressourcen"),":",ADDRESS(ZuordLastRow,(ZuordFirstTiColumnNr+MATCH(CT$1,AllZuordWochStart,0)-1)))),AllZuordResId,$B89)))</f>
        <v>0</v>
      </c>
      <c r="CU89" s="87" cm="1">
        <f t="array" aca="1" ref="CU89" ca="1">IF($A89&lt;&gt;TXT_Zuord,"",IF(ISBLANK($B89),"Keine Res_Id",SUMIFS(INDIRECT(CONCATENATE(ADDRESS(ZuordFirstRow,(ZuordFirstTiColumnNr+MATCH(CU$1,AllZuordWochStart,0)-1),,,"Zuordnung_Ressourcen"),":",ADDRESS(ZuordLastRow,(ZuordFirstTiColumnNr+MATCH(CU$1,AllZuordWochStart,0)-1)))),AllZuordResId,$B89)))</f>
        <v>0</v>
      </c>
      <c r="CV89" s="87" cm="1">
        <f t="array" aca="1" ref="CV89" ca="1">IF($A89&lt;&gt;TXT_Zuord,"",IF(ISBLANK($B89),"Keine Res_Id",SUMIFS(INDIRECT(CONCATENATE(ADDRESS(ZuordFirstRow,(ZuordFirstTiColumnNr+MATCH(CV$1,AllZuordWochStart,0)-1),,,"Zuordnung_Ressourcen"),":",ADDRESS(ZuordLastRow,(ZuordFirstTiColumnNr+MATCH(CV$1,AllZuordWochStart,0)-1)))),AllZuordResId,$B89)))</f>
        <v>0</v>
      </c>
      <c r="CW89" s="87" cm="1">
        <f t="array" aca="1" ref="CW89" ca="1">IF($A89&lt;&gt;TXT_Zuord,"",IF(ISBLANK($B89),"Keine Res_Id",SUMIFS(INDIRECT(CONCATENATE(ADDRESS(ZuordFirstRow,(ZuordFirstTiColumnNr+MATCH(CW$1,AllZuordWochStart,0)-1),,,"Zuordnung_Ressourcen"),":",ADDRESS(ZuordLastRow,(ZuordFirstTiColumnNr+MATCH(CW$1,AllZuordWochStart,0)-1)))),AllZuordResId,$B89)))</f>
        <v>0</v>
      </c>
      <c r="CX89" s="87" cm="1">
        <f t="array" aca="1" ref="CX89" ca="1">IF($A89&lt;&gt;TXT_Zuord,"",IF(ISBLANK($B89),"Keine Res_Id",SUMIFS(INDIRECT(CONCATENATE(ADDRESS(ZuordFirstRow,(ZuordFirstTiColumnNr+MATCH(CX$1,AllZuordWochStart,0)-1),,,"Zuordnung_Ressourcen"),":",ADDRESS(ZuordLastRow,(ZuordFirstTiColumnNr+MATCH(CX$1,AllZuordWochStart,0)-1)))),AllZuordResId,$B89)))</f>
        <v>0</v>
      </c>
      <c r="CY89" s="87" cm="1">
        <f t="array" aca="1" ref="CY89" ca="1">IF($A89&lt;&gt;TXT_Zuord,"",IF(ISBLANK($B89),"Keine Res_Id",SUMIFS(INDIRECT(CONCATENATE(ADDRESS(ZuordFirstRow,(ZuordFirstTiColumnNr+MATCH(CY$1,AllZuordWochStart,0)-1),,,"Zuordnung_Ressourcen"),":",ADDRESS(ZuordLastRow,(ZuordFirstTiColumnNr+MATCH(CY$1,AllZuordWochStart,0)-1)))),AllZuordResId,$B89)))</f>
        <v>0</v>
      </c>
      <c r="CZ89" s="87" cm="1">
        <f t="array" aca="1" ref="CZ89" ca="1">IF($A89&lt;&gt;TXT_Zuord,"",IF(ISBLANK($B89),"Keine Res_Id",SUMIFS(INDIRECT(CONCATENATE(ADDRESS(ZuordFirstRow,(ZuordFirstTiColumnNr+MATCH(CZ$1,AllZuordWochStart,0)-1),,,"Zuordnung_Ressourcen"),":",ADDRESS(ZuordLastRow,(ZuordFirstTiColumnNr+MATCH(CZ$1,AllZuordWochStart,0)-1)))),AllZuordResId,$B89)))</f>
        <v>0</v>
      </c>
      <c r="DA89" s="87" cm="1">
        <f t="array" aca="1" ref="DA89" ca="1">IF($A89&lt;&gt;TXT_Zuord,"",IF(ISBLANK($B89),"Keine Res_Id",SUMIFS(INDIRECT(CONCATENATE(ADDRESS(ZuordFirstRow,(ZuordFirstTiColumnNr+MATCH(DA$1,AllZuordWochStart,0)-1),,,"Zuordnung_Ressourcen"),":",ADDRESS(ZuordLastRow,(ZuordFirstTiColumnNr+MATCH(DA$1,AllZuordWochStart,0)-1)))),AllZuordResId,$B89)))</f>
        <v>0</v>
      </c>
      <c r="DB89" s="87" cm="1">
        <f t="array" aca="1" ref="DB89" ca="1">IF($A89&lt;&gt;TXT_Zuord,"",IF(ISBLANK($B89),"Keine Res_Id",SUMIFS(INDIRECT(CONCATENATE(ADDRESS(ZuordFirstRow,(ZuordFirstTiColumnNr+MATCH(DB$1,AllZuordWochStart,0)-1),,,"Zuordnung_Ressourcen"),":",ADDRESS(ZuordLastRow,(ZuordFirstTiColumnNr+MATCH(DB$1,AllZuordWochStart,0)-1)))),AllZuordResId,$B89)))</f>
        <v>0</v>
      </c>
      <c r="DC89" s="87" cm="1">
        <f t="array" aca="1" ref="DC89" ca="1">IF($A89&lt;&gt;TXT_Zuord,"",IF(ISBLANK($B89),"Keine Res_Id",SUMIFS(INDIRECT(CONCATENATE(ADDRESS(ZuordFirstRow,(ZuordFirstTiColumnNr+MATCH(DC$1,AllZuordWochStart,0)-1),,,"Zuordnung_Ressourcen"),":",ADDRESS(ZuordLastRow,(ZuordFirstTiColumnNr+MATCH(DC$1,AllZuordWochStart,0)-1)))),AllZuordResId,$B89)))</f>
        <v>0</v>
      </c>
      <c r="DD89" s="87" cm="1">
        <f t="array" aca="1" ref="DD89" ca="1">IF($A89&lt;&gt;TXT_Zuord,"",IF(ISBLANK($B89),"Keine Res_Id",SUMIFS(INDIRECT(CONCATENATE(ADDRESS(ZuordFirstRow,(ZuordFirstTiColumnNr+MATCH(DD$1,AllZuordWochStart,0)-1),,,"Zuordnung_Ressourcen"),":",ADDRESS(ZuordLastRow,(ZuordFirstTiColumnNr+MATCH(DD$1,AllZuordWochStart,0)-1)))),AllZuordResId,$B89)))</f>
        <v>0</v>
      </c>
      <c r="DE89" s="87" cm="1">
        <f t="array" aca="1" ref="DE89" ca="1">IF($A89&lt;&gt;TXT_Zuord,"",IF(ISBLANK($B89),"Keine Res_Id",SUMIFS(INDIRECT(CONCATENATE(ADDRESS(ZuordFirstRow,(ZuordFirstTiColumnNr+MATCH(DE$1,AllZuordWochStart,0)-1),,,"Zuordnung_Ressourcen"),":",ADDRESS(ZuordLastRow,(ZuordFirstTiColumnNr+MATCH(DE$1,AllZuordWochStart,0)-1)))),AllZuordResId,$B89)))</f>
        <v>0</v>
      </c>
      <c r="DF89" s="87" cm="1">
        <f t="array" aca="1" ref="DF89" ca="1">IF($A89&lt;&gt;TXT_Zuord,"",IF(ISBLANK($B89),"Keine Res_Id",SUMIFS(INDIRECT(CONCATENATE(ADDRESS(ZuordFirstRow,(ZuordFirstTiColumnNr+MATCH(DF$1,AllZuordWochStart,0)-1),,,"Zuordnung_Ressourcen"),":",ADDRESS(ZuordLastRow,(ZuordFirstTiColumnNr+MATCH(DF$1,AllZuordWochStart,0)-1)))),AllZuordResId,$B89)))</f>
        <v>0</v>
      </c>
      <c r="DG89" s="87" cm="1">
        <f t="array" aca="1" ref="DG89" ca="1">IF($A89&lt;&gt;TXT_Zuord,"",IF(ISBLANK($B89),"Keine Res_Id",SUMIFS(INDIRECT(CONCATENATE(ADDRESS(ZuordFirstRow,(ZuordFirstTiColumnNr+MATCH(DG$1,AllZuordWochStart,0)-1),,,"Zuordnung_Ressourcen"),":",ADDRESS(ZuordLastRow,(ZuordFirstTiColumnNr+MATCH(DG$1,AllZuordWochStart,0)-1)))),AllZuordResId,$B89)))</f>
        <v>0</v>
      </c>
    </row>
    <row r="90" spans="1:111" s="23" customFormat="1" ht="16.5" x14ac:dyDescent="0.3">
      <c r="A90" s="74" t="s">
        <v>100</v>
      </c>
      <c r="B90" s="69"/>
      <c r="C90" s="65"/>
      <c r="D90" s="65"/>
      <c r="E90" s="65"/>
      <c r="F90" s="65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69"/>
      <c r="BC90" s="69"/>
      <c r="BD90" s="69"/>
      <c r="BE90" s="69"/>
      <c r="BF90" s="69"/>
      <c r="BG90" s="69"/>
      <c r="BH90" s="69"/>
      <c r="BI90" s="69"/>
      <c r="BJ90" s="69"/>
      <c r="BK90" s="69"/>
      <c r="BL90" s="69"/>
      <c r="BM90" s="69"/>
      <c r="BN90" s="69"/>
      <c r="BO90" s="69"/>
      <c r="BP90" s="69"/>
      <c r="BQ90" s="69"/>
      <c r="BR90" s="69"/>
      <c r="BS90" s="69"/>
      <c r="BT90" s="69"/>
      <c r="BU90" s="69"/>
      <c r="BV90" s="69"/>
      <c r="BW90" s="69"/>
      <c r="BX90" s="69"/>
      <c r="BY90" s="69"/>
      <c r="BZ90" s="69"/>
      <c r="CA90" s="69"/>
      <c r="CB90" s="69"/>
      <c r="CC90" s="69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69"/>
      <c r="CQ90" s="69"/>
      <c r="CR90" s="69"/>
      <c r="CS90" s="69"/>
      <c r="CT90" s="69"/>
      <c r="CU90" s="69"/>
      <c r="CV90" s="69"/>
      <c r="CW90" s="69"/>
      <c r="CX90" s="69"/>
      <c r="CY90" s="69"/>
      <c r="CZ90" s="69"/>
      <c r="DA90" s="69"/>
      <c r="DB90" s="69"/>
      <c r="DC90" s="69"/>
      <c r="DD90" s="69"/>
      <c r="DE90" s="69"/>
      <c r="DF90" s="69"/>
      <c r="DG90" s="69"/>
    </row>
    <row r="91" spans="1:111" s="23" customFormat="1" ht="16.5" x14ac:dyDescent="0.3">
      <c r="A91" s="74" t="s">
        <v>101</v>
      </c>
      <c r="B91" s="87">
        <f>B90</f>
        <v>0</v>
      </c>
      <c r="C91" s="90">
        <f>C90</f>
        <v>0</v>
      </c>
      <c r="D91" s="90">
        <f>D90</f>
        <v>0</v>
      </c>
      <c r="E91" s="90">
        <f>E90</f>
        <v>0</v>
      </c>
      <c r="F91" s="90">
        <f>F90</f>
        <v>0</v>
      </c>
      <c r="G91" s="87" cm="1">
        <f t="array" aca="1" ref="G91" ca="1">IF($A91&lt;&gt;TXT_Zuord,"",IF(ISBLANK($B91),"Keine Res_Id",SUMIFS(INDIRECT(CONCATENATE(ADDRESS(ZuordFirstRow,(ZuordFirstTiColumnNr+MATCH(G$1,AllZuordWochStart,0)-1),,,"Zuordnung_Ressourcen"),":",ADDRESS(ZuordLastRow,(ZuordFirstTiColumnNr+MATCH(G$1,AllZuordWochStart,0)-1)))),AllZuordResId,$B91)))</f>
        <v>0</v>
      </c>
      <c r="H91" s="87" cm="1">
        <f t="array" aca="1" ref="H91" ca="1">IF($A91&lt;&gt;TXT_Zuord,"",IF(ISBLANK($B91),"Keine Res_Id",SUMIFS(INDIRECT(CONCATENATE(ADDRESS(ZuordFirstRow,(ZuordFirstTiColumnNr+MATCH(H$1,AllZuordWochStart,0)-1),,,"Zuordnung_Ressourcen"),":",ADDRESS(ZuordLastRow,(ZuordFirstTiColumnNr+MATCH(H$1,AllZuordWochStart,0)-1)))),AllZuordResId,$B91)))</f>
        <v>0</v>
      </c>
      <c r="I91" s="87" cm="1">
        <f t="array" aca="1" ref="I91" ca="1">IF($A91&lt;&gt;TXT_Zuord,"",IF(ISBLANK($B91),"Keine Res_Id",SUMIFS(INDIRECT(CONCATENATE(ADDRESS(ZuordFirstRow,(ZuordFirstTiColumnNr+MATCH(I$1,AllZuordWochStart,0)-1),,,"Zuordnung_Ressourcen"),":",ADDRESS(ZuordLastRow,(ZuordFirstTiColumnNr+MATCH(I$1,AllZuordWochStart,0)-1)))),AllZuordResId,$B91)))</f>
        <v>0</v>
      </c>
      <c r="J91" s="87" cm="1">
        <f t="array" aca="1" ref="J91" ca="1">IF($A91&lt;&gt;TXT_Zuord,"",IF(ISBLANK($B91),"Keine Res_Id",SUMIFS(INDIRECT(CONCATENATE(ADDRESS(ZuordFirstRow,(ZuordFirstTiColumnNr+MATCH(J$1,AllZuordWochStart,0)-1),,,"Zuordnung_Ressourcen"),":",ADDRESS(ZuordLastRow,(ZuordFirstTiColumnNr+MATCH(J$1,AllZuordWochStart,0)-1)))),AllZuordResId,$B91)))</f>
        <v>0</v>
      </c>
      <c r="K91" s="87" cm="1">
        <f t="array" aca="1" ref="K91" ca="1">IF($A91&lt;&gt;TXT_Zuord,"",IF(ISBLANK($B91),"Keine Res_Id",SUMIFS(INDIRECT(CONCATENATE(ADDRESS(ZuordFirstRow,(ZuordFirstTiColumnNr+MATCH(K$1,AllZuordWochStart,0)-1),,,"Zuordnung_Ressourcen"),":",ADDRESS(ZuordLastRow,(ZuordFirstTiColumnNr+MATCH(K$1,AllZuordWochStart,0)-1)))),AllZuordResId,$B91)))</f>
        <v>0</v>
      </c>
      <c r="L91" s="87" cm="1">
        <f t="array" aca="1" ref="L91" ca="1">IF($A91&lt;&gt;TXT_Zuord,"",IF(ISBLANK($B91),"Keine Res_Id",SUMIFS(INDIRECT(CONCATENATE(ADDRESS(ZuordFirstRow,(ZuordFirstTiColumnNr+MATCH(L$1,AllZuordWochStart,0)-1),,,"Zuordnung_Ressourcen"),":",ADDRESS(ZuordLastRow,(ZuordFirstTiColumnNr+MATCH(L$1,AllZuordWochStart,0)-1)))),AllZuordResId,$B91)))</f>
        <v>0</v>
      </c>
      <c r="M91" s="87" cm="1">
        <f t="array" aca="1" ref="M91" ca="1">IF($A91&lt;&gt;TXT_Zuord,"",IF(ISBLANK($B91),"Keine Res_Id",SUMIFS(INDIRECT(CONCATENATE(ADDRESS(ZuordFirstRow,(ZuordFirstTiColumnNr+MATCH(M$1,AllZuordWochStart,0)-1),,,"Zuordnung_Ressourcen"),":",ADDRESS(ZuordLastRow,(ZuordFirstTiColumnNr+MATCH(M$1,AllZuordWochStart,0)-1)))),AllZuordResId,$B91)))</f>
        <v>0</v>
      </c>
      <c r="N91" s="87" cm="1">
        <f t="array" aca="1" ref="N91" ca="1">IF($A91&lt;&gt;TXT_Zuord,"",IF(ISBLANK($B91),"Keine Res_Id",SUMIFS(INDIRECT(CONCATENATE(ADDRESS(ZuordFirstRow,(ZuordFirstTiColumnNr+MATCH(N$1,AllZuordWochStart,0)-1),,,"Zuordnung_Ressourcen"),":",ADDRESS(ZuordLastRow,(ZuordFirstTiColumnNr+MATCH(N$1,AllZuordWochStart,0)-1)))),AllZuordResId,$B91)))</f>
        <v>0</v>
      </c>
      <c r="O91" s="87" cm="1">
        <f t="array" aca="1" ref="O91" ca="1">IF($A91&lt;&gt;TXT_Zuord,"",IF(ISBLANK($B91),"Keine Res_Id",SUMIFS(INDIRECT(CONCATENATE(ADDRESS(ZuordFirstRow,(ZuordFirstTiColumnNr+MATCH(O$1,AllZuordWochStart,0)-1),,,"Zuordnung_Ressourcen"),":",ADDRESS(ZuordLastRow,(ZuordFirstTiColumnNr+MATCH(O$1,AllZuordWochStart,0)-1)))),AllZuordResId,$B91)))</f>
        <v>0</v>
      </c>
      <c r="P91" s="87" cm="1">
        <f t="array" aca="1" ref="P91" ca="1">IF($A91&lt;&gt;TXT_Zuord,"",IF(ISBLANK($B91),"Keine Res_Id",SUMIFS(INDIRECT(CONCATENATE(ADDRESS(ZuordFirstRow,(ZuordFirstTiColumnNr+MATCH(P$1,AllZuordWochStart,0)-1),,,"Zuordnung_Ressourcen"),":",ADDRESS(ZuordLastRow,(ZuordFirstTiColumnNr+MATCH(P$1,AllZuordWochStart,0)-1)))),AllZuordResId,$B91)))</f>
        <v>0</v>
      </c>
      <c r="Q91" s="87" cm="1">
        <f t="array" aca="1" ref="Q91" ca="1">IF($A91&lt;&gt;TXT_Zuord,"",IF(ISBLANK($B91),"Keine Res_Id",SUMIFS(INDIRECT(CONCATENATE(ADDRESS(ZuordFirstRow,(ZuordFirstTiColumnNr+MATCH(Q$1,AllZuordWochStart,0)-1),,,"Zuordnung_Ressourcen"),":",ADDRESS(ZuordLastRow,(ZuordFirstTiColumnNr+MATCH(Q$1,AllZuordWochStart,0)-1)))),AllZuordResId,$B91)))</f>
        <v>0</v>
      </c>
      <c r="R91" s="87" cm="1">
        <f t="array" aca="1" ref="R91" ca="1">IF($A91&lt;&gt;TXT_Zuord,"",IF(ISBLANK($B91),"Keine Res_Id",SUMIFS(INDIRECT(CONCATENATE(ADDRESS(ZuordFirstRow,(ZuordFirstTiColumnNr+MATCH(R$1,AllZuordWochStart,0)-1),,,"Zuordnung_Ressourcen"),":",ADDRESS(ZuordLastRow,(ZuordFirstTiColumnNr+MATCH(R$1,AllZuordWochStart,0)-1)))),AllZuordResId,$B91)))</f>
        <v>0</v>
      </c>
      <c r="S91" s="87" cm="1">
        <f t="array" aca="1" ref="S91" ca="1">IF($A91&lt;&gt;TXT_Zuord,"",IF(ISBLANK($B91),"Keine Res_Id",SUMIFS(INDIRECT(CONCATENATE(ADDRESS(ZuordFirstRow,(ZuordFirstTiColumnNr+MATCH(S$1,AllZuordWochStart,0)-1),,,"Zuordnung_Ressourcen"),":",ADDRESS(ZuordLastRow,(ZuordFirstTiColumnNr+MATCH(S$1,AllZuordWochStart,0)-1)))),AllZuordResId,$B91)))</f>
        <v>0</v>
      </c>
      <c r="T91" s="87" cm="1">
        <f t="array" aca="1" ref="T91" ca="1">IF($A91&lt;&gt;TXT_Zuord,"",IF(ISBLANK($B91),"Keine Res_Id",SUMIFS(INDIRECT(CONCATENATE(ADDRESS(ZuordFirstRow,(ZuordFirstTiColumnNr+MATCH(T$1,AllZuordWochStart,0)-1),,,"Zuordnung_Ressourcen"),":",ADDRESS(ZuordLastRow,(ZuordFirstTiColumnNr+MATCH(T$1,AllZuordWochStart,0)-1)))),AllZuordResId,$B91)))</f>
        <v>0</v>
      </c>
      <c r="U91" s="87" cm="1">
        <f t="array" aca="1" ref="U91" ca="1">IF($A91&lt;&gt;TXT_Zuord,"",IF(ISBLANK($B91),"Keine Res_Id",SUMIFS(INDIRECT(CONCATENATE(ADDRESS(ZuordFirstRow,(ZuordFirstTiColumnNr+MATCH(U$1,AllZuordWochStart,0)-1),,,"Zuordnung_Ressourcen"),":",ADDRESS(ZuordLastRow,(ZuordFirstTiColumnNr+MATCH(U$1,AllZuordWochStart,0)-1)))),AllZuordResId,$B91)))</f>
        <v>0</v>
      </c>
      <c r="V91" s="87" cm="1">
        <f t="array" aca="1" ref="V91" ca="1">IF($A91&lt;&gt;TXT_Zuord,"",IF(ISBLANK($B91),"Keine Res_Id",SUMIFS(INDIRECT(CONCATENATE(ADDRESS(ZuordFirstRow,(ZuordFirstTiColumnNr+MATCH(V$1,AllZuordWochStart,0)-1),,,"Zuordnung_Ressourcen"),":",ADDRESS(ZuordLastRow,(ZuordFirstTiColumnNr+MATCH(V$1,AllZuordWochStart,0)-1)))),AllZuordResId,$B91)))</f>
        <v>0</v>
      </c>
      <c r="W91" s="87" cm="1">
        <f t="array" aca="1" ref="W91" ca="1">IF($A91&lt;&gt;TXT_Zuord,"",IF(ISBLANK($B91),"Keine Res_Id",SUMIFS(INDIRECT(CONCATENATE(ADDRESS(ZuordFirstRow,(ZuordFirstTiColumnNr+MATCH(W$1,AllZuordWochStart,0)-1),,,"Zuordnung_Ressourcen"),":",ADDRESS(ZuordLastRow,(ZuordFirstTiColumnNr+MATCH(W$1,AllZuordWochStart,0)-1)))),AllZuordResId,$B91)))</f>
        <v>0</v>
      </c>
      <c r="X91" s="87" cm="1">
        <f t="array" aca="1" ref="X91" ca="1">IF($A91&lt;&gt;TXT_Zuord,"",IF(ISBLANK($B91),"Keine Res_Id",SUMIFS(INDIRECT(CONCATENATE(ADDRESS(ZuordFirstRow,(ZuordFirstTiColumnNr+MATCH(X$1,AllZuordWochStart,0)-1),,,"Zuordnung_Ressourcen"),":",ADDRESS(ZuordLastRow,(ZuordFirstTiColumnNr+MATCH(X$1,AllZuordWochStart,0)-1)))),AllZuordResId,$B91)))</f>
        <v>0</v>
      </c>
      <c r="Y91" s="87" cm="1">
        <f t="array" aca="1" ref="Y91" ca="1">IF($A91&lt;&gt;TXT_Zuord,"",IF(ISBLANK($B91),"Keine Res_Id",SUMIFS(INDIRECT(CONCATENATE(ADDRESS(ZuordFirstRow,(ZuordFirstTiColumnNr+MATCH(Y$1,AllZuordWochStart,0)-1),,,"Zuordnung_Ressourcen"),":",ADDRESS(ZuordLastRow,(ZuordFirstTiColumnNr+MATCH(Y$1,AllZuordWochStart,0)-1)))),AllZuordResId,$B91)))</f>
        <v>0</v>
      </c>
      <c r="Z91" s="87" cm="1">
        <f t="array" aca="1" ref="Z91" ca="1">IF($A91&lt;&gt;TXT_Zuord,"",IF(ISBLANK($B91),"Keine Res_Id",SUMIFS(INDIRECT(CONCATENATE(ADDRESS(ZuordFirstRow,(ZuordFirstTiColumnNr+MATCH(Z$1,AllZuordWochStart,0)-1),,,"Zuordnung_Ressourcen"),":",ADDRESS(ZuordLastRow,(ZuordFirstTiColumnNr+MATCH(Z$1,AllZuordWochStart,0)-1)))),AllZuordResId,$B91)))</f>
        <v>0</v>
      </c>
      <c r="AA91" s="87" cm="1">
        <f t="array" aca="1" ref="AA91" ca="1">IF($A91&lt;&gt;TXT_Zuord,"",IF(ISBLANK($B91),"Keine Res_Id",SUMIFS(INDIRECT(CONCATENATE(ADDRESS(ZuordFirstRow,(ZuordFirstTiColumnNr+MATCH(AA$1,AllZuordWochStart,0)-1),,,"Zuordnung_Ressourcen"),":",ADDRESS(ZuordLastRow,(ZuordFirstTiColumnNr+MATCH(AA$1,AllZuordWochStart,0)-1)))),AllZuordResId,$B91)))</f>
        <v>0</v>
      </c>
      <c r="AB91" s="87" cm="1">
        <f t="array" aca="1" ref="AB91" ca="1">IF($A91&lt;&gt;TXT_Zuord,"",IF(ISBLANK($B91),"Keine Res_Id",SUMIFS(INDIRECT(CONCATENATE(ADDRESS(ZuordFirstRow,(ZuordFirstTiColumnNr+MATCH(AB$1,AllZuordWochStart,0)-1),,,"Zuordnung_Ressourcen"),":",ADDRESS(ZuordLastRow,(ZuordFirstTiColumnNr+MATCH(AB$1,AllZuordWochStart,0)-1)))),AllZuordResId,$B91)))</f>
        <v>0</v>
      </c>
      <c r="AC91" s="87" cm="1">
        <f t="array" aca="1" ref="AC91" ca="1">IF($A91&lt;&gt;TXT_Zuord,"",IF(ISBLANK($B91),"Keine Res_Id",SUMIFS(INDIRECT(CONCATENATE(ADDRESS(ZuordFirstRow,(ZuordFirstTiColumnNr+MATCH(AC$1,AllZuordWochStart,0)-1),,,"Zuordnung_Ressourcen"),":",ADDRESS(ZuordLastRow,(ZuordFirstTiColumnNr+MATCH(AC$1,AllZuordWochStart,0)-1)))),AllZuordResId,$B91)))</f>
        <v>0</v>
      </c>
      <c r="AD91" s="87" cm="1">
        <f t="array" aca="1" ref="AD91" ca="1">IF($A91&lt;&gt;TXT_Zuord,"",IF(ISBLANK($B91),"Keine Res_Id",SUMIFS(INDIRECT(CONCATENATE(ADDRESS(ZuordFirstRow,(ZuordFirstTiColumnNr+MATCH(AD$1,AllZuordWochStart,0)-1),,,"Zuordnung_Ressourcen"),":",ADDRESS(ZuordLastRow,(ZuordFirstTiColumnNr+MATCH(AD$1,AllZuordWochStart,0)-1)))),AllZuordResId,$B91)))</f>
        <v>0</v>
      </c>
      <c r="AE91" s="87" cm="1">
        <f t="array" aca="1" ref="AE91" ca="1">IF($A91&lt;&gt;TXT_Zuord,"",IF(ISBLANK($B91),"Keine Res_Id",SUMIFS(INDIRECT(CONCATENATE(ADDRESS(ZuordFirstRow,(ZuordFirstTiColumnNr+MATCH(AE$1,AllZuordWochStart,0)-1),,,"Zuordnung_Ressourcen"),":",ADDRESS(ZuordLastRow,(ZuordFirstTiColumnNr+MATCH(AE$1,AllZuordWochStart,0)-1)))),AllZuordResId,$B91)))</f>
        <v>0</v>
      </c>
      <c r="AF91" s="87" cm="1">
        <f t="array" aca="1" ref="AF91" ca="1">IF($A91&lt;&gt;TXT_Zuord,"",IF(ISBLANK($B91),"Keine Res_Id",SUMIFS(INDIRECT(CONCATENATE(ADDRESS(ZuordFirstRow,(ZuordFirstTiColumnNr+MATCH(AF$1,AllZuordWochStart,0)-1),,,"Zuordnung_Ressourcen"),":",ADDRESS(ZuordLastRow,(ZuordFirstTiColumnNr+MATCH(AF$1,AllZuordWochStart,0)-1)))),AllZuordResId,$B91)))</f>
        <v>0</v>
      </c>
      <c r="AG91" s="87" cm="1">
        <f t="array" aca="1" ref="AG91" ca="1">IF($A91&lt;&gt;TXT_Zuord,"",IF(ISBLANK($B91),"Keine Res_Id",SUMIFS(INDIRECT(CONCATENATE(ADDRESS(ZuordFirstRow,(ZuordFirstTiColumnNr+MATCH(AG$1,AllZuordWochStart,0)-1),,,"Zuordnung_Ressourcen"),":",ADDRESS(ZuordLastRow,(ZuordFirstTiColumnNr+MATCH(AG$1,AllZuordWochStart,0)-1)))),AllZuordResId,$B91)))</f>
        <v>0</v>
      </c>
      <c r="AH91" s="87" cm="1">
        <f t="array" aca="1" ref="AH91" ca="1">IF($A91&lt;&gt;TXT_Zuord,"",IF(ISBLANK($B91),"Keine Res_Id",SUMIFS(INDIRECT(CONCATENATE(ADDRESS(ZuordFirstRow,(ZuordFirstTiColumnNr+MATCH(AH$1,AllZuordWochStart,0)-1),,,"Zuordnung_Ressourcen"),":",ADDRESS(ZuordLastRow,(ZuordFirstTiColumnNr+MATCH(AH$1,AllZuordWochStart,0)-1)))),AllZuordResId,$B91)))</f>
        <v>0</v>
      </c>
      <c r="AI91" s="87" cm="1">
        <f t="array" aca="1" ref="AI91" ca="1">IF($A91&lt;&gt;TXT_Zuord,"",IF(ISBLANK($B91),"Keine Res_Id",SUMIFS(INDIRECT(CONCATENATE(ADDRESS(ZuordFirstRow,(ZuordFirstTiColumnNr+MATCH(AI$1,AllZuordWochStart,0)-1),,,"Zuordnung_Ressourcen"),":",ADDRESS(ZuordLastRow,(ZuordFirstTiColumnNr+MATCH(AI$1,AllZuordWochStart,0)-1)))),AllZuordResId,$B91)))</f>
        <v>0</v>
      </c>
      <c r="AJ91" s="87" cm="1">
        <f t="array" aca="1" ref="AJ91" ca="1">IF($A91&lt;&gt;TXT_Zuord,"",IF(ISBLANK($B91),"Keine Res_Id",SUMIFS(INDIRECT(CONCATENATE(ADDRESS(ZuordFirstRow,(ZuordFirstTiColumnNr+MATCH(AJ$1,AllZuordWochStart,0)-1),,,"Zuordnung_Ressourcen"),":",ADDRESS(ZuordLastRow,(ZuordFirstTiColumnNr+MATCH(AJ$1,AllZuordWochStart,0)-1)))),AllZuordResId,$B91)))</f>
        <v>0</v>
      </c>
      <c r="AK91" s="87" cm="1">
        <f t="array" aca="1" ref="AK91" ca="1">IF($A91&lt;&gt;TXT_Zuord,"",IF(ISBLANK($B91),"Keine Res_Id",SUMIFS(INDIRECT(CONCATENATE(ADDRESS(ZuordFirstRow,(ZuordFirstTiColumnNr+MATCH(AK$1,AllZuordWochStart,0)-1),,,"Zuordnung_Ressourcen"),":",ADDRESS(ZuordLastRow,(ZuordFirstTiColumnNr+MATCH(AK$1,AllZuordWochStart,0)-1)))),AllZuordResId,$B91)))</f>
        <v>0</v>
      </c>
      <c r="AL91" s="87" cm="1">
        <f t="array" aca="1" ref="AL91" ca="1">IF($A91&lt;&gt;TXT_Zuord,"",IF(ISBLANK($B91),"Keine Res_Id",SUMIFS(INDIRECT(CONCATENATE(ADDRESS(ZuordFirstRow,(ZuordFirstTiColumnNr+MATCH(AL$1,AllZuordWochStart,0)-1),,,"Zuordnung_Ressourcen"),":",ADDRESS(ZuordLastRow,(ZuordFirstTiColumnNr+MATCH(AL$1,AllZuordWochStart,0)-1)))),AllZuordResId,$B91)))</f>
        <v>0</v>
      </c>
      <c r="AM91" s="87" cm="1">
        <f t="array" aca="1" ref="AM91" ca="1">IF($A91&lt;&gt;TXT_Zuord,"",IF(ISBLANK($B91),"Keine Res_Id",SUMIFS(INDIRECT(CONCATENATE(ADDRESS(ZuordFirstRow,(ZuordFirstTiColumnNr+MATCH(AM$1,AllZuordWochStart,0)-1),,,"Zuordnung_Ressourcen"),":",ADDRESS(ZuordLastRow,(ZuordFirstTiColumnNr+MATCH(AM$1,AllZuordWochStart,0)-1)))),AllZuordResId,$B91)))</f>
        <v>0</v>
      </c>
      <c r="AN91" s="87" cm="1">
        <f t="array" aca="1" ref="AN91" ca="1">IF($A91&lt;&gt;TXT_Zuord,"",IF(ISBLANK($B91),"Keine Res_Id",SUMIFS(INDIRECT(CONCATENATE(ADDRESS(ZuordFirstRow,(ZuordFirstTiColumnNr+MATCH(AN$1,AllZuordWochStart,0)-1),,,"Zuordnung_Ressourcen"),":",ADDRESS(ZuordLastRow,(ZuordFirstTiColumnNr+MATCH(AN$1,AllZuordWochStart,0)-1)))),AllZuordResId,$B91)))</f>
        <v>0</v>
      </c>
      <c r="AO91" s="87" cm="1">
        <f t="array" aca="1" ref="AO91" ca="1">IF($A91&lt;&gt;TXT_Zuord,"",IF(ISBLANK($B91),"Keine Res_Id",SUMIFS(INDIRECT(CONCATENATE(ADDRESS(ZuordFirstRow,(ZuordFirstTiColumnNr+MATCH(AO$1,AllZuordWochStart,0)-1),,,"Zuordnung_Ressourcen"),":",ADDRESS(ZuordLastRow,(ZuordFirstTiColumnNr+MATCH(AO$1,AllZuordWochStart,0)-1)))),AllZuordResId,$B91)))</f>
        <v>0</v>
      </c>
      <c r="AP91" s="87" cm="1">
        <f t="array" aca="1" ref="AP91" ca="1">IF($A91&lt;&gt;TXT_Zuord,"",IF(ISBLANK($B91),"Keine Res_Id",SUMIFS(INDIRECT(CONCATENATE(ADDRESS(ZuordFirstRow,(ZuordFirstTiColumnNr+MATCH(AP$1,AllZuordWochStart,0)-1),,,"Zuordnung_Ressourcen"),":",ADDRESS(ZuordLastRow,(ZuordFirstTiColumnNr+MATCH(AP$1,AllZuordWochStart,0)-1)))),AllZuordResId,$B91)))</f>
        <v>0</v>
      </c>
      <c r="AQ91" s="87" cm="1">
        <f t="array" aca="1" ref="AQ91" ca="1">IF($A91&lt;&gt;TXT_Zuord,"",IF(ISBLANK($B91),"Keine Res_Id",SUMIFS(INDIRECT(CONCATENATE(ADDRESS(ZuordFirstRow,(ZuordFirstTiColumnNr+MATCH(AQ$1,AllZuordWochStart,0)-1),,,"Zuordnung_Ressourcen"),":",ADDRESS(ZuordLastRow,(ZuordFirstTiColumnNr+MATCH(AQ$1,AllZuordWochStart,0)-1)))),AllZuordResId,$B91)))</f>
        <v>0</v>
      </c>
      <c r="AR91" s="87" cm="1">
        <f t="array" aca="1" ref="AR91" ca="1">IF($A91&lt;&gt;TXT_Zuord,"",IF(ISBLANK($B91),"Keine Res_Id",SUMIFS(INDIRECT(CONCATENATE(ADDRESS(ZuordFirstRow,(ZuordFirstTiColumnNr+MATCH(AR$1,AllZuordWochStart,0)-1),,,"Zuordnung_Ressourcen"),":",ADDRESS(ZuordLastRow,(ZuordFirstTiColumnNr+MATCH(AR$1,AllZuordWochStart,0)-1)))),AllZuordResId,$B91)))</f>
        <v>0</v>
      </c>
      <c r="AS91" s="87" cm="1">
        <f t="array" aca="1" ref="AS91" ca="1">IF($A91&lt;&gt;TXT_Zuord,"",IF(ISBLANK($B91),"Keine Res_Id",SUMIFS(INDIRECT(CONCATENATE(ADDRESS(ZuordFirstRow,(ZuordFirstTiColumnNr+MATCH(AS$1,AllZuordWochStart,0)-1),,,"Zuordnung_Ressourcen"),":",ADDRESS(ZuordLastRow,(ZuordFirstTiColumnNr+MATCH(AS$1,AllZuordWochStart,0)-1)))),AllZuordResId,$B91)))</f>
        <v>0</v>
      </c>
      <c r="AT91" s="87" cm="1">
        <f t="array" aca="1" ref="AT91" ca="1">IF($A91&lt;&gt;TXT_Zuord,"",IF(ISBLANK($B91),"Keine Res_Id",SUMIFS(INDIRECT(CONCATENATE(ADDRESS(ZuordFirstRow,(ZuordFirstTiColumnNr+MATCH(AT$1,AllZuordWochStart,0)-1),,,"Zuordnung_Ressourcen"),":",ADDRESS(ZuordLastRow,(ZuordFirstTiColumnNr+MATCH(AT$1,AllZuordWochStart,0)-1)))),AllZuordResId,$B91)))</f>
        <v>0</v>
      </c>
      <c r="AU91" s="87" cm="1">
        <f t="array" aca="1" ref="AU91" ca="1">IF($A91&lt;&gt;TXT_Zuord,"",IF(ISBLANK($B91),"Keine Res_Id",SUMIFS(INDIRECT(CONCATENATE(ADDRESS(ZuordFirstRow,(ZuordFirstTiColumnNr+MATCH(AU$1,AllZuordWochStart,0)-1),,,"Zuordnung_Ressourcen"),":",ADDRESS(ZuordLastRow,(ZuordFirstTiColumnNr+MATCH(AU$1,AllZuordWochStart,0)-1)))),AllZuordResId,$B91)))</f>
        <v>0</v>
      </c>
      <c r="AV91" s="87" cm="1">
        <f t="array" aca="1" ref="AV91" ca="1">IF($A91&lt;&gt;TXT_Zuord,"",IF(ISBLANK($B91),"Keine Res_Id",SUMIFS(INDIRECT(CONCATENATE(ADDRESS(ZuordFirstRow,(ZuordFirstTiColumnNr+MATCH(AV$1,AllZuordWochStart,0)-1),,,"Zuordnung_Ressourcen"),":",ADDRESS(ZuordLastRow,(ZuordFirstTiColumnNr+MATCH(AV$1,AllZuordWochStart,0)-1)))),AllZuordResId,$B91)))</f>
        <v>0</v>
      </c>
      <c r="AW91" s="87" cm="1">
        <f t="array" aca="1" ref="AW91" ca="1">IF($A91&lt;&gt;TXT_Zuord,"",IF(ISBLANK($B91),"Keine Res_Id",SUMIFS(INDIRECT(CONCATENATE(ADDRESS(ZuordFirstRow,(ZuordFirstTiColumnNr+MATCH(AW$1,AllZuordWochStart,0)-1),,,"Zuordnung_Ressourcen"),":",ADDRESS(ZuordLastRow,(ZuordFirstTiColumnNr+MATCH(AW$1,AllZuordWochStart,0)-1)))),AllZuordResId,$B91)))</f>
        <v>0</v>
      </c>
      <c r="AX91" s="87" cm="1">
        <f t="array" aca="1" ref="AX91" ca="1">IF($A91&lt;&gt;TXT_Zuord,"",IF(ISBLANK($B91),"Keine Res_Id",SUMIFS(INDIRECT(CONCATENATE(ADDRESS(ZuordFirstRow,(ZuordFirstTiColumnNr+MATCH(AX$1,AllZuordWochStart,0)-1),,,"Zuordnung_Ressourcen"),":",ADDRESS(ZuordLastRow,(ZuordFirstTiColumnNr+MATCH(AX$1,AllZuordWochStart,0)-1)))),AllZuordResId,$B91)))</f>
        <v>0</v>
      </c>
      <c r="AY91" s="87" cm="1">
        <f t="array" aca="1" ref="AY91" ca="1">IF($A91&lt;&gt;TXT_Zuord,"",IF(ISBLANK($B91),"Keine Res_Id",SUMIFS(INDIRECT(CONCATENATE(ADDRESS(ZuordFirstRow,(ZuordFirstTiColumnNr+MATCH(AY$1,AllZuordWochStart,0)-1),,,"Zuordnung_Ressourcen"),":",ADDRESS(ZuordLastRow,(ZuordFirstTiColumnNr+MATCH(AY$1,AllZuordWochStart,0)-1)))),AllZuordResId,$B91)))</f>
        <v>0</v>
      </c>
      <c r="AZ91" s="87" cm="1">
        <f t="array" aca="1" ref="AZ91" ca="1">IF($A91&lt;&gt;TXT_Zuord,"",IF(ISBLANK($B91),"Keine Res_Id",SUMIFS(INDIRECT(CONCATENATE(ADDRESS(ZuordFirstRow,(ZuordFirstTiColumnNr+MATCH(AZ$1,AllZuordWochStart,0)-1),,,"Zuordnung_Ressourcen"),":",ADDRESS(ZuordLastRow,(ZuordFirstTiColumnNr+MATCH(AZ$1,AllZuordWochStart,0)-1)))),AllZuordResId,$B91)))</f>
        <v>0</v>
      </c>
      <c r="BA91" s="87" cm="1">
        <f t="array" aca="1" ref="BA91" ca="1">IF($A91&lt;&gt;TXT_Zuord,"",IF(ISBLANK($B91),"Keine Res_Id",SUMIFS(INDIRECT(CONCATENATE(ADDRESS(ZuordFirstRow,(ZuordFirstTiColumnNr+MATCH(BA$1,AllZuordWochStart,0)-1),,,"Zuordnung_Ressourcen"),":",ADDRESS(ZuordLastRow,(ZuordFirstTiColumnNr+MATCH(BA$1,AllZuordWochStart,0)-1)))),AllZuordResId,$B91)))</f>
        <v>0</v>
      </c>
      <c r="BB91" s="87" cm="1">
        <f t="array" aca="1" ref="BB91" ca="1">IF($A91&lt;&gt;TXT_Zuord,"",IF(ISBLANK($B91),"Keine Res_Id",SUMIFS(INDIRECT(CONCATENATE(ADDRESS(ZuordFirstRow,(ZuordFirstTiColumnNr+MATCH(BB$1,AllZuordWochStart,0)-1),,,"Zuordnung_Ressourcen"),":",ADDRESS(ZuordLastRow,(ZuordFirstTiColumnNr+MATCH(BB$1,AllZuordWochStart,0)-1)))),AllZuordResId,$B91)))</f>
        <v>0</v>
      </c>
      <c r="BC91" s="87" cm="1">
        <f t="array" aca="1" ref="BC91" ca="1">IF($A91&lt;&gt;TXT_Zuord,"",IF(ISBLANK($B91),"Keine Res_Id",SUMIFS(INDIRECT(CONCATENATE(ADDRESS(ZuordFirstRow,(ZuordFirstTiColumnNr+MATCH(BC$1,AllZuordWochStart,0)-1),,,"Zuordnung_Ressourcen"),":",ADDRESS(ZuordLastRow,(ZuordFirstTiColumnNr+MATCH(BC$1,AllZuordWochStart,0)-1)))),AllZuordResId,$B91)))</f>
        <v>0</v>
      </c>
      <c r="BD91" s="87" cm="1">
        <f t="array" aca="1" ref="BD91" ca="1">IF($A91&lt;&gt;TXT_Zuord,"",IF(ISBLANK($B91),"Keine Res_Id",SUMIFS(INDIRECT(CONCATENATE(ADDRESS(ZuordFirstRow,(ZuordFirstTiColumnNr+MATCH(BD$1,AllZuordWochStart,0)-1),,,"Zuordnung_Ressourcen"),":",ADDRESS(ZuordLastRow,(ZuordFirstTiColumnNr+MATCH(BD$1,AllZuordWochStart,0)-1)))),AllZuordResId,$B91)))</f>
        <v>0</v>
      </c>
      <c r="BE91" s="87" cm="1">
        <f t="array" aca="1" ref="BE91" ca="1">IF($A91&lt;&gt;TXT_Zuord,"",IF(ISBLANK($B91),"Keine Res_Id",SUMIFS(INDIRECT(CONCATENATE(ADDRESS(ZuordFirstRow,(ZuordFirstTiColumnNr+MATCH(BE$1,AllZuordWochStart,0)-1),,,"Zuordnung_Ressourcen"),":",ADDRESS(ZuordLastRow,(ZuordFirstTiColumnNr+MATCH(BE$1,AllZuordWochStart,0)-1)))),AllZuordResId,$B91)))</f>
        <v>0</v>
      </c>
      <c r="BF91" s="87" cm="1">
        <f t="array" aca="1" ref="BF91" ca="1">IF($A91&lt;&gt;TXT_Zuord,"",IF(ISBLANK($B91),"Keine Res_Id",SUMIFS(INDIRECT(CONCATENATE(ADDRESS(ZuordFirstRow,(ZuordFirstTiColumnNr+MATCH(BF$1,AllZuordWochStart,0)-1),,,"Zuordnung_Ressourcen"),":",ADDRESS(ZuordLastRow,(ZuordFirstTiColumnNr+MATCH(BF$1,AllZuordWochStart,0)-1)))),AllZuordResId,$B91)))</f>
        <v>0</v>
      </c>
      <c r="BG91" s="87" cm="1">
        <f t="array" aca="1" ref="BG91" ca="1">IF($A91&lt;&gt;TXT_Zuord,"",IF(ISBLANK($B91),"Keine Res_Id",SUMIFS(INDIRECT(CONCATENATE(ADDRESS(ZuordFirstRow,(ZuordFirstTiColumnNr+MATCH(BG$1,AllZuordWochStart,0)-1),,,"Zuordnung_Ressourcen"),":",ADDRESS(ZuordLastRow,(ZuordFirstTiColumnNr+MATCH(BG$1,AllZuordWochStart,0)-1)))),AllZuordResId,$B91)))</f>
        <v>0</v>
      </c>
      <c r="BH91" s="87" cm="1">
        <f t="array" aca="1" ref="BH91" ca="1">IF($A91&lt;&gt;TXT_Zuord,"",IF(ISBLANK($B91),"Keine Res_Id",SUMIFS(INDIRECT(CONCATENATE(ADDRESS(ZuordFirstRow,(ZuordFirstTiColumnNr+MATCH(BH$1,AllZuordWochStart,0)-1),,,"Zuordnung_Ressourcen"),":",ADDRESS(ZuordLastRow,(ZuordFirstTiColumnNr+MATCH(BH$1,AllZuordWochStart,0)-1)))),AllZuordResId,$B91)))</f>
        <v>0</v>
      </c>
      <c r="BI91" s="87" cm="1">
        <f t="array" aca="1" ref="BI91" ca="1">IF($A91&lt;&gt;TXT_Zuord,"",IF(ISBLANK($B91),"Keine Res_Id",SUMIFS(INDIRECT(CONCATENATE(ADDRESS(ZuordFirstRow,(ZuordFirstTiColumnNr+MATCH(BI$1,AllZuordWochStart,0)-1),,,"Zuordnung_Ressourcen"),":",ADDRESS(ZuordLastRow,(ZuordFirstTiColumnNr+MATCH(BI$1,AllZuordWochStart,0)-1)))),AllZuordResId,$B91)))</f>
        <v>0</v>
      </c>
      <c r="BJ91" s="87" cm="1">
        <f t="array" aca="1" ref="BJ91" ca="1">IF($A91&lt;&gt;TXT_Zuord,"",IF(ISBLANK($B91),"Keine Res_Id",SUMIFS(INDIRECT(CONCATENATE(ADDRESS(ZuordFirstRow,(ZuordFirstTiColumnNr+MATCH(BJ$1,AllZuordWochStart,0)-1),,,"Zuordnung_Ressourcen"),":",ADDRESS(ZuordLastRow,(ZuordFirstTiColumnNr+MATCH(BJ$1,AllZuordWochStart,0)-1)))),AllZuordResId,$B91)))</f>
        <v>0</v>
      </c>
      <c r="BK91" s="87" cm="1">
        <f t="array" aca="1" ref="BK91" ca="1">IF($A91&lt;&gt;TXT_Zuord,"",IF(ISBLANK($B91),"Keine Res_Id",SUMIFS(INDIRECT(CONCATENATE(ADDRESS(ZuordFirstRow,(ZuordFirstTiColumnNr+MATCH(BK$1,AllZuordWochStart,0)-1),,,"Zuordnung_Ressourcen"),":",ADDRESS(ZuordLastRow,(ZuordFirstTiColumnNr+MATCH(BK$1,AllZuordWochStart,0)-1)))),AllZuordResId,$B91)))</f>
        <v>0</v>
      </c>
      <c r="BL91" s="87" cm="1">
        <f t="array" aca="1" ref="BL91" ca="1">IF($A91&lt;&gt;TXT_Zuord,"",IF(ISBLANK($B91),"Keine Res_Id",SUMIFS(INDIRECT(CONCATENATE(ADDRESS(ZuordFirstRow,(ZuordFirstTiColumnNr+MATCH(BL$1,AllZuordWochStart,0)-1),,,"Zuordnung_Ressourcen"),":",ADDRESS(ZuordLastRow,(ZuordFirstTiColumnNr+MATCH(BL$1,AllZuordWochStart,0)-1)))),AllZuordResId,$B91)))</f>
        <v>0</v>
      </c>
      <c r="BM91" s="87" cm="1">
        <f t="array" aca="1" ref="BM91" ca="1">IF($A91&lt;&gt;TXT_Zuord,"",IF(ISBLANK($B91),"Keine Res_Id",SUMIFS(INDIRECT(CONCATENATE(ADDRESS(ZuordFirstRow,(ZuordFirstTiColumnNr+MATCH(BM$1,AllZuordWochStart,0)-1),,,"Zuordnung_Ressourcen"),":",ADDRESS(ZuordLastRow,(ZuordFirstTiColumnNr+MATCH(BM$1,AllZuordWochStart,0)-1)))),AllZuordResId,$B91)))</f>
        <v>0</v>
      </c>
      <c r="BN91" s="87" cm="1">
        <f t="array" aca="1" ref="BN91" ca="1">IF($A91&lt;&gt;TXT_Zuord,"",IF(ISBLANK($B91),"Keine Res_Id",SUMIFS(INDIRECT(CONCATENATE(ADDRESS(ZuordFirstRow,(ZuordFirstTiColumnNr+MATCH(BN$1,AllZuordWochStart,0)-1),,,"Zuordnung_Ressourcen"),":",ADDRESS(ZuordLastRow,(ZuordFirstTiColumnNr+MATCH(BN$1,AllZuordWochStart,0)-1)))),AllZuordResId,$B91)))</f>
        <v>0</v>
      </c>
      <c r="BO91" s="87" cm="1">
        <f t="array" aca="1" ref="BO91" ca="1">IF($A91&lt;&gt;TXT_Zuord,"",IF(ISBLANK($B91),"Keine Res_Id",SUMIFS(INDIRECT(CONCATENATE(ADDRESS(ZuordFirstRow,(ZuordFirstTiColumnNr+MATCH(BO$1,AllZuordWochStart,0)-1),,,"Zuordnung_Ressourcen"),":",ADDRESS(ZuordLastRow,(ZuordFirstTiColumnNr+MATCH(BO$1,AllZuordWochStart,0)-1)))),AllZuordResId,$B91)))</f>
        <v>0</v>
      </c>
      <c r="BP91" s="87" cm="1">
        <f t="array" aca="1" ref="BP91" ca="1">IF($A91&lt;&gt;TXT_Zuord,"",IF(ISBLANK($B91),"Keine Res_Id",SUMIFS(INDIRECT(CONCATENATE(ADDRESS(ZuordFirstRow,(ZuordFirstTiColumnNr+MATCH(BP$1,AllZuordWochStart,0)-1),,,"Zuordnung_Ressourcen"),":",ADDRESS(ZuordLastRow,(ZuordFirstTiColumnNr+MATCH(BP$1,AllZuordWochStart,0)-1)))),AllZuordResId,$B91)))</f>
        <v>0</v>
      </c>
      <c r="BQ91" s="87" cm="1">
        <f t="array" aca="1" ref="BQ91" ca="1">IF($A91&lt;&gt;TXT_Zuord,"",IF(ISBLANK($B91),"Keine Res_Id",SUMIFS(INDIRECT(CONCATENATE(ADDRESS(ZuordFirstRow,(ZuordFirstTiColumnNr+MATCH(BQ$1,AllZuordWochStart,0)-1),,,"Zuordnung_Ressourcen"),":",ADDRESS(ZuordLastRow,(ZuordFirstTiColumnNr+MATCH(BQ$1,AllZuordWochStart,0)-1)))),AllZuordResId,$B91)))</f>
        <v>0</v>
      </c>
      <c r="BR91" s="87" cm="1">
        <f t="array" aca="1" ref="BR91" ca="1">IF($A91&lt;&gt;TXT_Zuord,"",IF(ISBLANK($B91),"Keine Res_Id",SUMIFS(INDIRECT(CONCATENATE(ADDRESS(ZuordFirstRow,(ZuordFirstTiColumnNr+MATCH(BR$1,AllZuordWochStart,0)-1),,,"Zuordnung_Ressourcen"),":",ADDRESS(ZuordLastRow,(ZuordFirstTiColumnNr+MATCH(BR$1,AllZuordWochStart,0)-1)))),AllZuordResId,$B91)))</f>
        <v>0</v>
      </c>
      <c r="BS91" s="87" cm="1">
        <f t="array" aca="1" ref="BS91" ca="1">IF($A91&lt;&gt;TXT_Zuord,"",IF(ISBLANK($B91),"Keine Res_Id",SUMIFS(INDIRECT(CONCATENATE(ADDRESS(ZuordFirstRow,(ZuordFirstTiColumnNr+MATCH(BS$1,AllZuordWochStart,0)-1),,,"Zuordnung_Ressourcen"),":",ADDRESS(ZuordLastRow,(ZuordFirstTiColumnNr+MATCH(BS$1,AllZuordWochStart,0)-1)))),AllZuordResId,$B91)))</f>
        <v>0</v>
      </c>
      <c r="BT91" s="87" cm="1">
        <f t="array" aca="1" ref="BT91" ca="1">IF($A91&lt;&gt;TXT_Zuord,"",IF(ISBLANK($B91),"Keine Res_Id",SUMIFS(INDIRECT(CONCATENATE(ADDRESS(ZuordFirstRow,(ZuordFirstTiColumnNr+MATCH(BT$1,AllZuordWochStart,0)-1),,,"Zuordnung_Ressourcen"),":",ADDRESS(ZuordLastRow,(ZuordFirstTiColumnNr+MATCH(BT$1,AllZuordWochStart,0)-1)))),AllZuordResId,$B91)))</f>
        <v>0</v>
      </c>
      <c r="BU91" s="87" cm="1">
        <f t="array" aca="1" ref="BU91" ca="1">IF($A91&lt;&gt;TXT_Zuord,"",IF(ISBLANK($B91),"Keine Res_Id",SUMIFS(INDIRECT(CONCATENATE(ADDRESS(ZuordFirstRow,(ZuordFirstTiColumnNr+MATCH(BU$1,AllZuordWochStart,0)-1),,,"Zuordnung_Ressourcen"),":",ADDRESS(ZuordLastRow,(ZuordFirstTiColumnNr+MATCH(BU$1,AllZuordWochStart,0)-1)))),AllZuordResId,$B91)))</f>
        <v>0</v>
      </c>
      <c r="BV91" s="87" cm="1">
        <f t="array" aca="1" ref="BV91" ca="1">IF($A91&lt;&gt;TXT_Zuord,"",IF(ISBLANK($B91),"Keine Res_Id",SUMIFS(INDIRECT(CONCATENATE(ADDRESS(ZuordFirstRow,(ZuordFirstTiColumnNr+MATCH(BV$1,AllZuordWochStart,0)-1),,,"Zuordnung_Ressourcen"),":",ADDRESS(ZuordLastRow,(ZuordFirstTiColumnNr+MATCH(BV$1,AllZuordWochStart,0)-1)))),AllZuordResId,$B91)))</f>
        <v>0</v>
      </c>
      <c r="BW91" s="87" cm="1">
        <f t="array" aca="1" ref="BW91" ca="1">IF($A91&lt;&gt;TXT_Zuord,"",IF(ISBLANK($B91),"Keine Res_Id",SUMIFS(INDIRECT(CONCATENATE(ADDRESS(ZuordFirstRow,(ZuordFirstTiColumnNr+MATCH(BW$1,AllZuordWochStart,0)-1),,,"Zuordnung_Ressourcen"),":",ADDRESS(ZuordLastRow,(ZuordFirstTiColumnNr+MATCH(BW$1,AllZuordWochStart,0)-1)))),AllZuordResId,$B91)))</f>
        <v>0</v>
      </c>
      <c r="BX91" s="87" cm="1">
        <f t="array" aca="1" ref="BX91" ca="1">IF($A91&lt;&gt;TXT_Zuord,"",IF(ISBLANK($B91),"Keine Res_Id",SUMIFS(INDIRECT(CONCATENATE(ADDRESS(ZuordFirstRow,(ZuordFirstTiColumnNr+MATCH(BX$1,AllZuordWochStart,0)-1),,,"Zuordnung_Ressourcen"),":",ADDRESS(ZuordLastRow,(ZuordFirstTiColumnNr+MATCH(BX$1,AllZuordWochStart,0)-1)))),AllZuordResId,$B91)))</f>
        <v>0</v>
      </c>
      <c r="BY91" s="87" cm="1">
        <f t="array" aca="1" ref="BY91" ca="1">IF($A91&lt;&gt;TXT_Zuord,"",IF(ISBLANK($B91),"Keine Res_Id",SUMIFS(INDIRECT(CONCATENATE(ADDRESS(ZuordFirstRow,(ZuordFirstTiColumnNr+MATCH(BY$1,AllZuordWochStart,0)-1),,,"Zuordnung_Ressourcen"),":",ADDRESS(ZuordLastRow,(ZuordFirstTiColumnNr+MATCH(BY$1,AllZuordWochStart,0)-1)))),AllZuordResId,$B91)))</f>
        <v>0</v>
      </c>
      <c r="BZ91" s="87" cm="1">
        <f t="array" aca="1" ref="BZ91" ca="1">IF($A91&lt;&gt;TXT_Zuord,"",IF(ISBLANK($B91),"Keine Res_Id",SUMIFS(INDIRECT(CONCATENATE(ADDRESS(ZuordFirstRow,(ZuordFirstTiColumnNr+MATCH(BZ$1,AllZuordWochStart,0)-1),,,"Zuordnung_Ressourcen"),":",ADDRESS(ZuordLastRow,(ZuordFirstTiColumnNr+MATCH(BZ$1,AllZuordWochStart,0)-1)))),AllZuordResId,$B91)))</f>
        <v>0</v>
      </c>
      <c r="CA91" s="87" cm="1">
        <f t="array" aca="1" ref="CA91" ca="1">IF($A91&lt;&gt;TXT_Zuord,"",IF(ISBLANK($B91),"Keine Res_Id",SUMIFS(INDIRECT(CONCATENATE(ADDRESS(ZuordFirstRow,(ZuordFirstTiColumnNr+MATCH(CA$1,AllZuordWochStart,0)-1),,,"Zuordnung_Ressourcen"),":",ADDRESS(ZuordLastRow,(ZuordFirstTiColumnNr+MATCH(CA$1,AllZuordWochStart,0)-1)))),AllZuordResId,$B91)))</f>
        <v>0</v>
      </c>
      <c r="CB91" s="87" cm="1">
        <f t="array" aca="1" ref="CB91" ca="1">IF($A91&lt;&gt;TXT_Zuord,"",IF(ISBLANK($B91),"Keine Res_Id",SUMIFS(INDIRECT(CONCATENATE(ADDRESS(ZuordFirstRow,(ZuordFirstTiColumnNr+MATCH(CB$1,AllZuordWochStart,0)-1),,,"Zuordnung_Ressourcen"),":",ADDRESS(ZuordLastRow,(ZuordFirstTiColumnNr+MATCH(CB$1,AllZuordWochStart,0)-1)))),AllZuordResId,$B91)))</f>
        <v>0</v>
      </c>
      <c r="CC91" s="87" cm="1">
        <f t="array" aca="1" ref="CC91" ca="1">IF($A91&lt;&gt;TXT_Zuord,"",IF(ISBLANK($B91),"Keine Res_Id",SUMIFS(INDIRECT(CONCATENATE(ADDRESS(ZuordFirstRow,(ZuordFirstTiColumnNr+MATCH(CC$1,AllZuordWochStart,0)-1),,,"Zuordnung_Ressourcen"),":",ADDRESS(ZuordLastRow,(ZuordFirstTiColumnNr+MATCH(CC$1,AllZuordWochStart,0)-1)))),AllZuordResId,$B91)))</f>
        <v>0</v>
      </c>
      <c r="CD91" s="87" cm="1">
        <f t="array" aca="1" ref="CD91" ca="1">IF($A91&lt;&gt;TXT_Zuord,"",IF(ISBLANK($B91),"Keine Res_Id",SUMIFS(INDIRECT(CONCATENATE(ADDRESS(ZuordFirstRow,(ZuordFirstTiColumnNr+MATCH(CD$1,AllZuordWochStart,0)-1),,,"Zuordnung_Ressourcen"),":",ADDRESS(ZuordLastRow,(ZuordFirstTiColumnNr+MATCH(CD$1,AllZuordWochStart,0)-1)))),AllZuordResId,$B91)))</f>
        <v>0</v>
      </c>
      <c r="CE91" s="87" cm="1">
        <f t="array" aca="1" ref="CE91" ca="1">IF($A91&lt;&gt;TXT_Zuord,"",IF(ISBLANK($B91),"Keine Res_Id",SUMIFS(INDIRECT(CONCATENATE(ADDRESS(ZuordFirstRow,(ZuordFirstTiColumnNr+MATCH(CE$1,AllZuordWochStart,0)-1),,,"Zuordnung_Ressourcen"),":",ADDRESS(ZuordLastRow,(ZuordFirstTiColumnNr+MATCH(CE$1,AllZuordWochStart,0)-1)))),AllZuordResId,$B91)))</f>
        <v>0</v>
      </c>
      <c r="CF91" s="87" cm="1">
        <f t="array" aca="1" ref="CF91" ca="1">IF($A91&lt;&gt;TXT_Zuord,"",IF(ISBLANK($B91),"Keine Res_Id",SUMIFS(INDIRECT(CONCATENATE(ADDRESS(ZuordFirstRow,(ZuordFirstTiColumnNr+MATCH(CF$1,AllZuordWochStart,0)-1),,,"Zuordnung_Ressourcen"),":",ADDRESS(ZuordLastRow,(ZuordFirstTiColumnNr+MATCH(CF$1,AllZuordWochStart,0)-1)))),AllZuordResId,$B91)))</f>
        <v>0</v>
      </c>
      <c r="CG91" s="87" cm="1">
        <f t="array" aca="1" ref="CG91" ca="1">IF($A91&lt;&gt;TXT_Zuord,"",IF(ISBLANK($B91),"Keine Res_Id",SUMIFS(INDIRECT(CONCATENATE(ADDRESS(ZuordFirstRow,(ZuordFirstTiColumnNr+MATCH(CG$1,AllZuordWochStart,0)-1),,,"Zuordnung_Ressourcen"),":",ADDRESS(ZuordLastRow,(ZuordFirstTiColumnNr+MATCH(CG$1,AllZuordWochStart,0)-1)))),AllZuordResId,$B91)))</f>
        <v>0</v>
      </c>
      <c r="CH91" s="87" cm="1">
        <f t="array" aca="1" ref="CH91" ca="1">IF($A91&lt;&gt;TXT_Zuord,"",IF(ISBLANK($B91),"Keine Res_Id",SUMIFS(INDIRECT(CONCATENATE(ADDRESS(ZuordFirstRow,(ZuordFirstTiColumnNr+MATCH(CH$1,AllZuordWochStart,0)-1),,,"Zuordnung_Ressourcen"),":",ADDRESS(ZuordLastRow,(ZuordFirstTiColumnNr+MATCH(CH$1,AllZuordWochStart,0)-1)))),AllZuordResId,$B91)))</f>
        <v>0</v>
      </c>
      <c r="CI91" s="87" cm="1">
        <f t="array" aca="1" ref="CI91" ca="1">IF($A91&lt;&gt;TXT_Zuord,"",IF(ISBLANK($B91),"Keine Res_Id",SUMIFS(INDIRECT(CONCATENATE(ADDRESS(ZuordFirstRow,(ZuordFirstTiColumnNr+MATCH(CI$1,AllZuordWochStart,0)-1),,,"Zuordnung_Ressourcen"),":",ADDRESS(ZuordLastRow,(ZuordFirstTiColumnNr+MATCH(CI$1,AllZuordWochStart,0)-1)))),AllZuordResId,$B91)))</f>
        <v>0</v>
      </c>
      <c r="CJ91" s="87" cm="1">
        <f t="array" aca="1" ref="CJ91" ca="1">IF($A91&lt;&gt;TXT_Zuord,"",IF(ISBLANK($B91),"Keine Res_Id",SUMIFS(INDIRECT(CONCATENATE(ADDRESS(ZuordFirstRow,(ZuordFirstTiColumnNr+MATCH(CJ$1,AllZuordWochStart,0)-1),,,"Zuordnung_Ressourcen"),":",ADDRESS(ZuordLastRow,(ZuordFirstTiColumnNr+MATCH(CJ$1,AllZuordWochStart,0)-1)))),AllZuordResId,$B91)))</f>
        <v>0</v>
      </c>
      <c r="CK91" s="87" cm="1">
        <f t="array" aca="1" ref="CK91" ca="1">IF($A91&lt;&gt;TXT_Zuord,"",IF(ISBLANK($B91),"Keine Res_Id",SUMIFS(INDIRECT(CONCATENATE(ADDRESS(ZuordFirstRow,(ZuordFirstTiColumnNr+MATCH(CK$1,AllZuordWochStart,0)-1),,,"Zuordnung_Ressourcen"),":",ADDRESS(ZuordLastRow,(ZuordFirstTiColumnNr+MATCH(CK$1,AllZuordWochStart,0)-1)))),AllZuordResId,$B91)))</f>
        <v>0</v>
      </c>
      <c r="CL91" s="87" cm="1">
        <f t="array" aca="1" ref="CL91" ca="1">IF($A91&lt;&gt;TXT_Zuord,"",IF(ISBLANK($B91),"Keine Res_Id",SUMIFS(INDIRECT(CONCATENATE(ADDRESS(ZuordFirstRow,(ZuordFirstTiColumnNr+MATCH(CL$1,AllZuordWochStart,0)-1),,,"Zuordnung_Ressourcen"),":",ADDRESS(ZuordLastRow,(ZuordFirstTiColumnNr+MATCH(CL$1,AllZuordWochStart,0)-1)))),AllZuordResId,$B91)))</f>
        <v>0</v>
      </c>
      <c r="CM91" s="87" cm="1">
        <f t="array" aca="1" ref="CM91" ca="1">IF($A91&lt;&gt;TXT_Zuord,"",IF(ISBLANK($B91),"Keine Res_Id",SUMIFS(INDIRECT(CONCATENATE(ADDRESS(ZuordFirstRow,(ZuordFirstTiColumnNr+MATCH(CM$1,AllZuordWochStart,0)-1),,,"Zuordnung_Ressourcen"),":",ADDRESS(ZuordLastRow,(ZuordFirstTiColumnNr+MATCH(CM$1,AllZuordWochStart,0)-1)))),AllZuordResId,$B91)))</f>
        <v>0</v>
      </c>
      <c r="CN91" s="87" cm="1">
        <f t="array" aca="1" ref="CN91" ca="1">IF($A91&lt;&gt;TXT_Zuord,"",IF(ISBLANK($B91),"Keine Res_Id",SUMIFS(INDIRECT(CONCATENATE(ADDRESS(ZuordFirstRow,(ZuordFirstTiColumnNr+MATCH(CN$1,AllZuordWochStart,0)-1),,,"Zuordnung_Ressourcen"),":",ADDRESS(ZuordLastRow,(ZuordFirstTiColumnNr+MATCH(CN$1,AllZuordWochStart,0)-1)))),AllZuordResId,$B91)))</f>
        <v>0</v>
      </c>
      <c r="CO91" s="87" cm="1">
        <f t="array" aca="1" ref="CO91" ca="1">IF($A91&lt;&gt;TXT_Zuord,"",IF(ISBLANK($B91),"Keine Res_Id",SUMIFS(INDIRECT(CONCATENATE(ADDRESS(ZuordFirstRow,(ZuordFirstTiColumnNr+MATCH(CO$1,AllZuordWochStart,0)-1),,,"Zuordnung_Ressourcen"),":",ADDRESS(ZuordLastRow,(ZuordFirstTiColumnNr+MATCH(CO$1,AllZuordWochStart,0)-1)))),AllZuordResId,$B91)))</f>
        <v>0</v>
      </c>
      <c r="CP91" s="87" cm="1">
        <f t="array" aca="1" ref="CP91" ca="1">IF($A91&lt;&gt;TXT_Zuord,"",IF(ISBLANK($B91),"Keine Res_Id",SUMIFS(INDIRECT(CONCATENATE(ADDRESS(ZuordFirstRow,(ZuordFirstTiColumnNr+MATCH(CP$1,AllZuordWochStart,0)-1),,,"Zuordnung_Ressourcen"),":",ADDRESS(ZuordLastRow,(ZuordFirstTiColumnNr+MATCH(CP$1,AllZuordWochStart,0)-1)))),AllZuordResId,$B91)))</f>
        <v>0</v>
      </c>
      <c r="CQ91" s="87" cm="1">
        <f t="array" aca="1" ref="CQ91" ca="1">IF($A91&lt;&gt;TXT_Zuord,"",IF(ISBLANK($B91),"Keine Res_Id",SUMIFS(INDIRECT(CONCATENATE(ADDRESS(ZuordFirstRow,(ZuordFirstTiColumnNr+MATCH(CQ$1,AllZuordWochStart,0)-1),,,"Zuordnung_Ressourcen"),":",ADDRESS(ZuordLastRow,(ZuordFirstTiColumnNr+MATCH(CQ$1,AllZuordWochStart,0)-1)))),AllZuordResId,$B91)))</f>
        <v>0</v>
      </c>
      <c r="CR91" s="87" cm="1">
        <f t="array" aca="1" ref="CR91" ca="1">IF($A91&lt;&gt;TXT_Zuord,"",IF(ISBLANK($B91),"Keine Res_Id",SUMIFS(INDIRECT(CONCATENATE(ADDRESS(ZuordFirstRow,(ZuordFirstTiColumnNr+MATCH(CR$1,AllZuordWochStart,0)-1),,,"Zuordnung_Ressourcen"),":",ADDRESS(ZuordLastRow,(ZuordFirstTiColumnNr+MATCH(CR$1,AllZuordWochStart,0)-1)))),AllZuordResId,$B91)))</f>
        <v>0</v>
      </c>
      <c r="CS91" s="87" cm="1">
        <f t="array" aca="1" ref="CS91" ca="1">IF($A91&lt;&gt;TXT_Zuord,"",IF(ISBLANK($B91),"Keine Res_Id",SUMIFS(INDIRECT(CONCATENATE(ADDRESS(ZuordFirstRow,(ZuordFirstTiColumnNr+MATCH(CS$1,AllZuordWochStart,0)-1),,,"Zuordnung_Ressourcen"),":",ADDRESS(ZuordLastRow,(ZuordFirstTiColumnNr+MATCH(CS$1,AllZuordWochStart,0)-1)))),AllZuordResId,$B91)))</f>
        <v>0</v>
      </c>
      <c r="CT91" s="87" cm="1">
        <f t="array" aca="1" ref="CT91" ca="1">IF($A91&lt;&gt;TXT_Zuord,"",IF(ISBLANK($B91),"Keine Res_Id",SUMIFS(INDIRECT(CONCATENATE(ADDRESS(ZuordFirstRow,(ZuordFirstTiColumnNr+MATCH(CT$1,AllZuordWochStart,0)-1),,,"Zuordnung_Ressourcen"),":",ADDRESS(ZuordLastRow,(ZuordFirstTiColumnNr+MATCH(CT$1,AllZuordWochStart,0)-1)))),AllZuordResId,$B91)))</f>
        <v>0</v>
      </c>
      <c r="CU91" s="87" cm="1">
        <f t="array" aca="1" ref="CU91" ca="1">IF($A91&lt;&gt;TXT_Zuord,"",IF(ISBLANK($B91),"Keine Res_Id",SUMIFS(INDIRECT(CONCATENATE(ADDRESS(ZuordFirstRow,(ZuordFirstTiColumnNr+MATCH(CU$1,AllZuordWochStart,0)-1),,,"Zuordnung_Ressourcen"),":",ADDRESS(ZuordLastRow,(ZuordFirstTiColumnNr+MATCH(CU$1,AllZuordWochStart,0)-1)))),AllZuordResId,$B91)))</f>
        <v>0</v>
      </c>
      <c r="CV91" s="87" cm="1">
        <f t="array" aca="1" ref="CV91" ca="1">IF($A91&lt;&gt;TXT_Zuord,"",IF(ISBLANK($B91),"Keine Res_Id",SUMIFS(INDIRECT(CONCATENATE(ADDRESS(ZuordFirstRow,(ZuordFirstTiColumnNr+MATCH(CV$1,AllZuordWochStart,0)-1),,,"Zuordnung_Ressourcen"),":",ADDRESS(ZuordLastRow,(ZuordFirstTiColumnNr+MATCH(CV$1,AllZuordWochStart,0)-1)))),AllZuordResId,$B91)))</f>
        <v>0</v>
      </c>
      <c r="CW91" s="87" cm="1">
        <f t="array" aca="1" ref="CW91" ca="1">IF($A91&lt;&gt;TXT_Zuord,"",IF(ISBLANK($B91),"Keine Res_Id",SUMIFS(INDIRECT(CONCATENATE(ADDRESS(ZuordFirstRow,(ZuordFirstTiColumnNr+MATCH(CW$1,AllZuordWochStart,0)-1),,,"Zuordnung_Ressourcen"),":",ADDRESS(ZuordLastRow,(ZuordFirstTiColumnNr+MATCH(CW$1,AllZuordWochStart,0)-1)))),AllZuordResId,$B91)))</f>
        <v>0</v>
      </c>
      <c r="CX91" s="87" cm="1">
        <f t="array" aca="1" ref="CX91" ca="1">IF($A91&lt;&gt;TXT_Zuord,"",IF(ISBLANK($B91),"Keine Res_Id",SUMIFS(INDIRECT(CONCATENATE(ADDRESS(ZuordFirstRow,(ZuordFirstTiColumnNr+MATCH(CX$1,AllZuordWochStart,0)-1),,,"Zuordnung_Ressourcen"),":",ADDRESS(ZuordLastRow,(ZuordFirstTiColumnNr+MATCH(CX$1,AllZuordWochStart,0)-1)))),AllZuordResId,$B91)))</f>
        <v>0</v>
      </c>
      <c r="CY91" s="87" cm="1">
        <f t="array" aca="1" ref="CY91" ca="1">IF($A91&lt;&gt;TXT_Zuord,"",IF(ISBLANK($B91),"Keine Res_Id",SUMIFS(INDIRECT(CONCATENATE(ADDRESS(ZuordFirstRow,(ZuordFirstTiColumnNr+MATCH(CY$1,AllZuordWochStart,0)-1),,,"Zuordnung_Ressourcen"),":",ADDRESS(ZuordLastRow,(ZuordFirstTiColumnNr+MATCH(CY$1,AllZuordWochStart,0)-1)))),AllZuordResId,$B91)))</f>
        <v>0</v>
      </c>
      <c r="CZ91" s="87" cm="1">
        <f t="array" aca="1" ref="CZ91" ca="1">IF($A91&lt;&gt;TXT_Zuord,"",IF(ISBLANK($B91),"Keine Res_Id",SUMIFS(INDIRECT(CONCATENATE(ADDRESS(ZuordFirstRow,(ZuordFirstTiColumnNr+MATCH(CZ$1,AllZuordWochStart,0)-1),,,"Zuordnung_Ressourcen"),":",ADDRESS(ZuordLastRow,(ZuordFirstTiColumnNr+MATCH(CZ$1,AllZuordWochStart,0)-1)))),AllZuordResId,$B91)))</f>
        <v>0</v>
      </c>
      <c r="DA91" s="87" cm="1">
        <f t="array" aca="1" ref="DA91" ca="1">IF($A91&lt;&gt;TXT_Zuord,"",IF(ISBLANK($B91),"Keine Res_Id",SUMIFS(INDIRECT(CONCATENATE(ADDRESS(ZuordFirstRow,(ZuordFirstTiColumnNr+MATCH(DA$1,AllZuordWochStart,0)-1),,,"Zuordnung_Ressourcen"),":",ADDRESS(ZuordLastRow,(ZuordFirstTiColumnNr+MATCH(DA$1,AllZuordWochStart,0)-1)))),AllZuordResId,$B91)))</f>
        <v>0</v>
      </c>
      <c r="DB91" s="87" cm="1">
        <f t="array" aca="1" ref="DB91" ca="1">IF($A91&lt;&gt;TXT_Zuord,"",IF(ISBLANK($B91),"Keine Res_Id",SUMIFS(INDIRECT(CONCATENATE(ADDRESS(ZuordFirstRow,(ZuordFirstTiColumnNr+MATCH(DB$1,AllZuordWochStart,0)-1),,,"Zuordnung_Ressourcen"),":",ADDRESS(ZuordLastRow,(ZuordFirstTiColumnNr+MATCH(DB$1,AllZuordWochStart,0)-1)))),AllZuordResId,$B91)))</f>
        <v>0</v>
      </c>
      <c r="DC91" s="87" cm="1">
        <f t="array" aca="1" ref="DC91" ca="1">IF($A91&lt;&gt;TXT_Zuord,"",IF(ISBLANK($B91),"Keine Res_Id",SUMIFS(INDIRECT(CONCATENATE(ADDRESS(ZuordFirstRow,(ZuordFirstTiColumnNr+MATCH(DC$1,AllZuordWochStart,0)-1),,,"Zuordnung_Ressourcen"),":",ADDRESS(ZuordLastRow,(ZuordFirstTiColumnNr+MATCH(DC$1,AllZuordWochStart,0)-1)))),AllZuordResId,$B91)))</f>
        <v>0</v>
      </c>
      <c r="DD91" s="87" cm="1">
        <f t="array" aca="1" ref="DD91" ca="1">IF($A91&lt;&gt;TXT_Zuord,"",IF(ISBLANK($B91),"Keine Res_Id",SUMIFS(INDIRECT(CONCATENATE(ADDRESS(ZuordFirstRow,(ZuordFirstTiColumnNr+MATCH(DD$1,AllZuordWochStart,0)-1),,,"Zuordnung_Ressourcen"),":",ADDRESS(ZuordLastRow,(ZuordFirstTiColumnNr+MATCH(DD$1,AllZuordWochStart,0)-1)))),AllZuordResId,$B91)))</f>
        <v>0</v>
      </c>
      <c r="DE91" s="87" cm="1">
        <f t="array" aca="1" ref="DE91" ca="1">IF($A91&lt;&gt;TXT_Zuord,"",IF(ISBLANK($B91),"Keine Res_Id",SUMIFS(INDIRECT(CONCATENATE(ADDRESS(ZuordFirstRow,(ZuordFirstTiColumnNr+MATCH(DE$1,AllZuordWochStart,0)-1),,,"Zuordnung_Ressourcen"),":",ADDRESS(ZuordLastRow,(ZuordFirstTiColumnNr+MATCH(DE$1,AllZuordWochStart,0)-1)))),AllZuordResId,$B91)))</f>
        <v>0</v>
      </c>
      <c r="DF91" s="87" cm="1">
        <f t="array" aca="1" ref="DF91" ca="1">IF($A91&lt;&gt;TXT_Zuord,"",IF(ISBLANK($B91),"Keine Res_Id",SUMIFS(INDIRECT(CONCATENATE(ADDRESS(ZuordFirstRow,(ZuordFirstTiColumnNr+MATCH(DF$1,AllZuordWochStart,0)-1),,,"Zuordnung_Ressourcen"),":",ADDRESS(ZuordLastRow,(ZuordFirstTiColumnNr+MATCH(DF$1,AllZuordWochStart,0)-1)))),AllZuordResId,$B91)))</f>
        <v>0</v>
      </c>
      <c r="DG91" s="87" cm="1">
        <f t="array" aca="1" ref="DG91" ca="1">IF($A91&lt;&gt;TXT_Zuord,"",IF(ISBLANK($B91),"Keine Res_Id",SUMIFS(INDIRECT(CONCATENATE(ADDRESS(ZuordFirstRow,(ZuordFirstTiColumnNr+MATCH(DG$1,AllZuordWochStart,0)-1),,,"Zuordnung_Ressourcen"),":",ADDRESS(ZuordLastRow,(ZuordFirstTiColumnNr+MATCH(DG$1,AllZuordWochStart,0)-1)))),AllZuordResId,$B91)))</f>
        <v>0</v>
      </c>
    </row>
    <row r="92" spans="1:111" s="23" customFormat="1" ht="16.5" x14ac:dyDescent="0.3">
      <c r="A92" s="74" t="s">
        <v>100</v>
      </c>
      <c r="B92" s="69"/>
      <c r="C92" s="65"/>
      <c r="D92" s="65"/>
      <c r="E92" s="65"/>
      <c r="F92" s="65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69"/>
      <c r="BO92" s="69"/>
      <c r="BP92" s="69"/>
      <c r="BQ92" s="69"/>
      <c r="BR92" s="69"/>
      <c r="BS92" s="69"/>
      <c r="BT92" s="69"/>
      <c r="BU92" s="69"/>
      <c r="BV92" s="69"/>
      <c r="BW92" s="69"/>
      <c r="BX92" s="69"/>
      <c r="BY92" s="69"/>
      <c r="BZ92" s="69"/>
      <c r="CA92" s="69"/>
      <c r="CB92" s="69"/>
      <c r="CC92" s="69"/>
      <c r="CD92" s="69"/>
      <c r="CE92" s="69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  <c r="CT92" s="69"/>
      <c r="CU92" s="69"/>
      <c r="CV92" s="69"/>
      <c r="CW92" s="69"/>
      <c r="CX92" s="69"/>
      <c r="CY92" s="69"/>
      <c r="CZ92" s="69"/>
      <c r="DA92" s="69"/>
      <c r="DB92" s="69"/>
      <c r="DC92" s="69"/>
      <c r="DD92" s="69"/>
      <c r="DE92" s="69"/>
      <c r="DF92" s="69"/>
      <c r="DG92" s="69"/>
    </row>
    <row r="93" spans="1:111" s="23" customFormat="1" ht="16.5" x14ac:dyDescent="0.3">
      <c r="A93" s="74" t="s">
        <v>101</v>
      </c>
      <c r="B93" s="87">
        <f>B92</f>
        <v>0</v>
      </c>
      <c r="C93" s="90">
        <f>C92</f>
        <v>0</v>
      </c>
      <c r="D93" s="90">
        <f>D92</f>
        <v>0</v>
      </c>
      <c r="E93" s="90">
        <f>E92</f>
        <v>0</v>
      </c>
      <c r="F93" s="90">
        <f>F92</f>
        <v>0</v>
      </c>
      <c r="G93" s="87" cm="1">
        <f t="array" aca="1" ref="G93" ca="1">IF($A93&lt;&gt;TXT_Zuord,"",IF(ISBLANK($B93),"Keine Res_Id",SUMIFS(INDIRECT(CONCATENATE(ADDRESS(ZuordFirstRow,(ZuordFirstTiColumnNr+MATCH(G$1,AllZuordWochStart,0)-1),,,"Zuordnung_Ressourcen"),":",ADDRESS(ZuordLastRow,(ZuordFirstTiColumnNr+MATCH(G$1,AllZuordWochStart,0)-1)))),AllZuordResId,$B93)))</f>
        <v>0</v>
      </c>
      <c r="H93" s="87" cm="1">
        <f t="array" aca="1" ref="H93" ca="1">IF($A93&lt;&gt;TXT_Zuord,"",IF(ISBLANK($B93),"Keine Res_Id",SUMIFS(INDIRECT(CONCATENATE(ADDRESS(ZuordFirstRow,(ZuordFirstTiColumnNr+MATCH(H$1,AllZuordWochStart,0)-1),,,"Zuordnung_Ressourcen"),":",ADDRESS(ZuordLastRow,(ZuordFirstTiColumnNr+MATCH(H$1,AllZuordWochStart,0)-1)))),AllZuordResId,$B93)))</f>
        <v>0</v>
      </c>
      <c r="I93" s="87" cm="1">
        <f t="array" aca="1" ref="I93" ca="1">IF($A93&lt;&gt;TXT_Zuord,"",IF(ISBLANK($B93),"Keine Res_Id",SUMIFS(INDIRECT(CONCATENATE(ADDRESS(ZuordFirstRow,(ZuordFirstTiColumnNr+MATCH(I$1,AllZuordWochStart,0)-1),,,"Zuordnung_Ressourcen"),":",ADDRESS(ZuordLastRow,(ZuordFirstTiColumnNr+MATCH(I$1,AllZuordWochStart,0)-1)))),AllZuordResId,$B93)))</f>
        <v>0</v>
      </c>
      <c r="J93" s="87" cm="1">
        <f t="array" aca="1" ref="J93" ca="1">IF($A93&lt;&gt;TXT_Zuord,"",IF(ISBLANK($B93),"Keine Res_Id",SUMIFS(INDIRECT(CONCATENATE(ADDRESS(ZuordFirstRow,(ZuordFirstTiColumnNr+MATCH(J$1,AllZuordWochStart,0)-1),,,"Zuordnung_Ressourcen"),":",ADDRESS(ZuordLastRow,(ZuordFirstTiColumnNr+MATCH(J$1,AllZuordWochStart,0)-1)))),AllZuordResId,$B93)))</f>
        <v>0</v>
      </c>
      <c r="K93" s="87" cm="1">
        <f t="array" aca="1" ref="K93" ca="1">IF($A93&lt;&gt;TXT_Zuord,"",IF(ISBLANK($B93),"Keine Res_Id",SUMIFS(INDIRECT(CONCATENATE(ADDRESS(ZuordFirstRow,(ZuordFirstTiColumnNr+MATCH(K$1,AllZuordWochStart,0)-1),,,"Zuordnung_Ressourcen"),":",ADDRESS(ZuordLastRow,(ZuordFirstTiColumnNr+MATCH(K$1,AllZuordWochStart,0)-1)))),AllZuordResId,$B93)))</f>
        <v>0</v>
      </c>
      <c r="L93" s="87" cm="1">
        <f t="array" aca="1" ref="L93" ca="1">IF($A93&lt;&gt;TXT_Zuord,"",IF(ISBLANK($B93),"Keine Res_Id",SUMIFS(INDIRECT(CONCATENATE(ADDRESS(ZuordFirstRow,(ZuordFirstTiColumnNr+MATCH(L$1,AllZuordWochStart,0)-1),,,"Zuordnung_Ressourcen"),":",ADDRESS(ZuordLastRow,(ZuordFirstTiColumnNr+MATCH(L$1,AllZuordWochStart,0)-1)))),AllZuordResId,$B93)))</f>
        <v>0</v>
      </c>
      <c r="M93" s="87" cm="1">
        <f t="array" aca="1" ref="M93" ca="1">IF($A93&lt;&gt;TXT_Zuord,"",IF(ISBLANK($B93),"Keine Res_Id",SUMIFS(INDIRECT(CONCATENATE(ADDRESS(ZuordFirstRow,(ZuordFirstTiColumnNr+MATCH(M$1,AllZuordWochStart,0)-1),,,"Zuordnung_Ressourcen"),":",ADDRESS(ZuordLastRow,(ZuordFirstTiColumnNr+MATCH(M$1,AllZuordWochStart,0)-1)))),AllZuordResId,$B93)))</f>
        <v>0</v>
      </c>
      <c r="N93" s="87" cm="1">
        <f t="array" aca="1" ref="N93" ca="1">IF($A93&lt;&gt;TXT_Zuord,"",IF(ISBLANK($B93),"Keine Res_Id",SUMIFS(INDIRECT(CONCATENATE(ADDRESS(ZuordFirstRow,(ZuordFirstTiColumnNr+MATCH(N$1,AllZuordWochStart,0)-1),,,"Zuordnung_Ressourcen"),":",ADDRESS(ZuordLastRow,(ZuordFirstTiColumnNr+MATCH(N$1,AllZuordWochStart,0)-1)))),AllZuordResId,$B93)))</f>
        <v>0</v>
      </c>
      <c r="O93" s="87" cm="1">
        <f t="array" aca="1" ref="O93" ca="1">IF($A93&lt;&gt;TXT_Zuord,"",IF(ISBLANK($B93),"Keine Res_Id",SUMIFS(INDIRECT(CONCATENATE(ADDRESS(ZuordFirstRow,(ZuordFirstTiColumnNr+MATCH(O$1,AllZuordWochStart,0)-1),,,"Zuordnung_Ressourcen"),":",ADDRESS(ZuordLastRow,(ZuordFirstTiColumnNr+MATCH(O$1,AllZuordWochStart,0)-1)))),AllZuordResId,$B93)))</f>
        <v>0</v>
      </c>
      <c r="P93" s="87" cm="1">
        <f t="array" aca="1" ref="P93" ca="1">IF($A93&lt;&gt;TXT_Zuord,"",IF(ISBLANK($B93),"Keine Res_Id",SUMIFS(INDIRECT(CONCATENATE(ADDRESS(ZuordFirstRow,(ZuordFirstTiColumnNr+MATCH(P$1,AllZuordWochStart,0)-1),,,"Zuordnung_Ressourcen"),":",ADDRESS(ZuordLastRow,(ZuordFirstTiColumnNr+MATCH(P$1,AllZuordWochStart,0)-1)))),AllZuordResId,$B93)))</f>
        <v>0</v>
      </c>
      <c r="Q93" s="87" cm="1">
        <f t="array" aca="1" ref="Q93" ca="1">IF($A93&lt;&gt;TXT_Zuord,"",IF(ISBLANK($B93),"Keine Res_Id",SUMIFS(INDIRECT(CONCATENATE(ADDRESS(ZuordFirstRow,(ZuordFirstTiColumnNr+MATCH(Q$1,AllZuordWochStart,0)-1),,,"Zuordnung_Ressourcen"),":",ADDRESS(ZuordLastRow,(ZuordFirstTiColumnNr+MATCH(Q$1,AllZuordWochStart,0)-1)))),AllZuordResId,$B93)))</f>
        <v>0</v>
      </c>
      <c r="R93" s="87" cm="1">
        <f t="array" aca="1" ref="R93" ca="1">IF($A93&lt;&gt;TXT_Zuord,"",IF(ISBLANK($B93),"Keine Res_Id",SUMIFS(INDIRECT(CONCATENATE(ADDRESS(ZuordFirstRow,(ZuordFirstTiColumnNr+MATCH(R$1,AllZuordWochStart,0)-1),,,"Zuordnung_Ressourcen"),":",ADDRESS(ZuordLastRow,(ZuordFirstTiColumnNr+MATCH(R$1,AllZuordWochStart,0)-1)))),AllZuordResId,$B93)))</f>
        <v>0</v>
      </c>
      <c r="S93" s="87" cm="1">
        <f t="array" aca="1" ref="S93" ca="1">IF($A93&lt;&gt;TXT_Zuord,"",IF(ISBLANK($B93),"Keine Res_Id",SUMIFS(INDIRECT(CONCATENATE(ADDRESS(ZuordFirstRow,(ZuordFirstTiColumnNr+MATCH(S$1,AllZuordWochStart,0)-1),,,"Zuordnung_Ressourcen"),":",ADDRESS(ZuordLastRow,(ZuordFirstTiColumnNr+MATCH(S$1,AllZuordWochStart,0)-1)))),AllZuordResId,$B93)))</f>
        <v>0</v>
      </c>
      <c r="T93" s="87" cm="1">
        <f t="array" aca="1" ref="T93" ca="1">IF($A93&lt;&gt;TXT_Zuord,"",IF(ISBLANK($B93),"Keine Res_Id",SUMIFS(INDIRECT(CONCATENATE(ADDRESS(ZuordFirstRow,(ZuordFirstTiColumnNr+MATCH(T$1,AllZuordWochStart,0)-1),,,"Zuordnung_Ressourcen"),":",ADDRESS(ZuordLastRow,(ZuordFirstTiColumnNr+MATCH(T$1,AllZuordWochStart,0)-1)))),AllZuordResId,$B93)))</f>
        <v>0</v>
      </c>
      <c r="U93" s="87" cm="1">
        <f t="array" aca="1" ref="U93" ca="1">IF($A93&lt;&gt;TXT_Zuord,"",IF(ISBLANK($B93),"Keine Res_Id",SUMIFS(INDIRECT(CONCATENATE(ADDRESS(ZuordFirstRow,(ZuordFirstTiColumnNr+MATCH(U$1,AllZuordWochStart,0)-1),,,"Zuordnung_Ressourcen"),":",ADDRESS(ZuordLastRow,(ZuordFirstTiColumnNr+MATCH(U$1,AllZuordWochStart,0)-1)))),AllZuordResId,$B93)))</f>
        <v>0</v>
      </c>
      <c r="V93" s="87" cm="1">
        <f t="array" aca="1" ref="V93" ca="1">IF($A93&lt;&gt;TXT_Zuord,"",IF(ISBLANK($B93),"Keine Res_Id",SUMIFS(INDIRECT(CONCATENATE(ADDRESS(ZuordFirstRow,(ZuordFirstTiColumnNr+MATCH(V$1,AllZuordWochStart,0)-1),,,"Zuordnung_Ressourcen"),":",ADDRESS(ZuordLastRow,(ZuordFirstTiColumnNr+MATCH(V$1,AllZuordWochStart,0)-1)))),AllZuordResId,$B93)))</f>
        <v>0</v>
      </c>
      <c r="W93" s="87" cm="1">
        <f t="array" aca="1" ref="W93" ca="1">IF($A93&lt;&gt;TXT_Zuord,"",IF(ISBLANK($B93),"Keine Res_Id",SUMIFS(INDIRECT(CONCATENATE(ADDRESS(ZuordFirstRow,(ZuordFirstTiColumnNr+MATCH(W$1,AllZuordWochStart,0)-1),,,"Zuordnung_Ressourcen"),":",ADDRESS(ZuordLastRow,(ZuordFirstTiColumnNr+MATCH(W$1,AllZuordWochStart,0)-1)))),AllZuordResId,$B93)))</f>
        <v>0</v>
      </c>
      <c r="X93" s="87" cm="1">
        <f t="array" aca="1" ref="X93" ca="1">IF($A93&lt;&gt;TXT_Zuord,"",IF(ISBLANK($B93),"Keine Res_Id",SUMIFS(INDIRECT(CONCATENATE(ADDRESS(ZuordFirstRow,(ZuordFirstTiColumnNr+MATCH(X$1,AllZuordWochStart,0)-1),,,"Zuordnung_Ressourcen"),":",ADDRESS(ZuordLastRow,(ZuordFirstTiColumnNr+MATCH(X$1,AllZuordWochStart,0)-1)))),AllZuordResId,$B93)))</f>
        <v>0</v>
      </c>
      <c r="Y93" s="87" cm="1">
        <f t="array" aca="1" ref="Y93" ca="1">IF($A93&lt;&gt;TXT_Zuord,"",IF(ISBLANK($B93),"Keine Res_Id",SUMIFS(INDIRECT(CONCATENATE(ADDRESS(ZuordFirstRow,(ZuordFirstTiColumnNr+MATCH(Y$1,AllZuordWochStart,0)-1),,,"Zuordnung_Ressourcen"),":",ADDRESS(ZuordLastRow,(ZuordFirstTiColumnNr+MATCH(Y$1,AllZuordWochStart,0)-1)))),AllZuordResId,$B93)))</f>
        <v>0</v>
      </c>
      <c r="Z93" s="87" cm="1">
        <f t="array" aca="1" ref="Z93" ca="1">IF($A93&lt;&gt;TXT_Zuord,"",IF(ISBLANK($B93),"Keine Res_Id",SUMIFS(INDIRECT(CONCATENATE(ADDRESS(ZuordFirstRow,(ZuordFirstTiColumnNr+MATCH(Z$1,AllZuordWochStart,0)-1),,,"Zuordnung_Ressourcen"),":",ADDRESS(ZuordLastRow,(ZuordFirstTiColumnNr+MATCH(Z$1,AllZuordWochStart,0)-1)))),AllZuordResId,$B93)))</f>
        <v>0</v>
      </c>
      <c r="AA93" s="87" cm="1">
        <f t="array" aca="1" ref="AA93" ca="1">IF($A93&lt;&gt;TXT_Zuord,"",IF(ISBLANK($B93),"Keine Res_Id",SUMIFS(INDIRECT(CONCATENATE(ADDRESS(ZuordFirstRow,(ZuordFirstTiColumnNr+MATCH(AA$1,AllZuordWochStart,0)-1),,,"Zuordnung_Ressourcen"),":",ADDRESS(ZuordLastRow,(ZuordFirstTiColumnNr+MATCH(AA$1,AllZuordWochStart,0)-1)))),AllZuordResId,$B93)))</f>
        <v>0</v>
      </c>
      <c r="AB93" s="87" cm="1">
        <f t="array" aca="1" ref="AB93" ca="1">IF($A93&lt;&gt;TXT_Zuord,"",IF(ISBLANK($B93),"Keine Res_Id",SUMIFS(INDIRECT(CONCATENATE(ADDRESS(ZuordFirstRow,(ZuordFirstTiColumnNr+MATCH(AB$1,AllZuordWochStart,0)-1),,,"Zuordnung_Ressourcen"),":",ADDRESS(ZuordLastRow,(ZuordFirstTiColumnNr+MATCH(AB$1,AllZuordWochStart,0)-1)))),AllZuordResId,$B93)))</f>
        <v>0</v>
      </c>
      <c r="AC93" s="87" cm="1">
        <f t="array" aca="1" ref="AC93" ca="1">IF($A93&lt;&gt;TXT_Zuord,"",IF(ISBLANK($B93),"Keine Res_Id",SUMIFS(INDIRECT(CONCATENATE(ADDRESS(ZuordFirstRow,(ZuordFirstTiColumnNr+MATCH(AC$1,AllZuordWochStart,0)-1),,,"Zuordnung_Ressourcen"),":",ADDRESS(ZuordLastRow,(ZuordFirstTiColumnNr+MATCH(AC$1,AllZuordWochStart,0)-1)))),AllZuordResId,$B93)))</f>
        <v>0</v>
      </c>
      <c r="AD93" s="87" cm="1">
        <f t="array" aca="1" ref="AD93" ca="1">IF($A93&lt;&gt;TXT_Zuord,"",IF(ISBLANK($B93),"Keine Res_Id",SUMIFS(INDIRECT(CONCATENATE(ADDRESS(ZuordFirstRow,(ZuordFirstTiColumnNr+MATCH(AD$1,AllZuordWochStart,0)-1),,,"Zuordnung_Ressourcen"),":",ADDRESS(ZuordLastRow,(ZuordFirstTiColumnNr+MATCH(AD$1,AllZuordWochStart,0)-1)))),AllZuordResId,$B93)))</f>
        <v>0</v>
      </c>
      <c r="AE93" s="87" cm="1">
        <f t="array" aca="1" ref="AE93" ca="1">IF($A93&lt;&gt;TXT_Zuord,"",IF(ISBLANK($B93),"Keine Res_Id",SUMIFS(INDIRECT(CONCATENATE(ADDRESS(ZuordFirstRow,(ZuordFirstTiColumnNr+MATCH(AE$1,AllZuordWochStart,0)-1),,,"Zuordnung_Ressourcen"),":",ADDRESS(ZuordLastRow,(ZuordFirstTiColumnNr+MATCH(AE$1,AllZuordWochStart,0)-1)))),AllZuordResId,$B93)))</f>
        <v>0</v>
      </c>
      <c r="AF93" s="87" cm="1">
        <f t="array" aca="1" ref="AF93" ca="1">IF($A93&lt;&gt;TXT_Zuord,"",IF(ISBLANK($B93),"Keine Res_Id",SUMIFS(INDIRECT(CONCATENATE(ADDRESS(ZuordFirstRow,(ZuordFirstTiColumnNr+MATCH(AF$1,AllZuordWochStart,0)-1),,,"Zuordnung_Ressourcen"),":",ADDRESS(ZuordLastRow,(ZuordFirstTiColumnNr+MATCH(AF$1,AllZuordWochStart,0)-1)))),AllZuordResId,$B93)))</f>
        <v>0</v>
      </c>
      <c r="AG93" s="87" cm="1">
        <f t="array" aca="1" ref="AG93" ca="1">IF($A93&lt;&gt;TXT_Zuord,"",IF(ISBLANK($B93),"Keine Res_Id",SUMIFS(INDIRECT(CONCATENATE(ADDRESS(ZuordFirstRow,(ZuordFirstTiColumnNr+MATCH(AG$1,AllZuordWochStart,0)-1),,,"Zuordnung_Ressourcen"),":",ADDRESS(ZuordLastRow,(ZuordFirstTiColumnNr+MATCH(AG$1,AllZuordWochStart,0)-1)))),AllZuordResId,$B93)))</f>
        <v>0</v>
      </c>
      <c r="AH93" s="87" cm="1">
        <f t="array" aca="1" ref="AH93" ca="1">IF($A93&lt;&gt;TXT_Zuord,"",IF(ISBLANK($B93),"Keine Res_Id",SUMIFS(INDIRECT(CONCATENATE(ADDRESS(ZuordFirstRow,(ZuordFirstTiColumnNr+MATCH(AH$1,AllZuordWochStart,0)-1),,,"Zuordnung_Ressourcen"),":",ADDRESS(ZuordLastRow,(ZuordFirstTiColumnNr+MATCH(AH$1,AllZuordWochStart,0)-1)))),AllZuordResId,$B93)))</f>
        <v>0</v>
      </c>
      <c r="AI93" s="87" cm="1">
        <f t="array" aca="1" ref="AI93" ca="1">IF($A93&lt;&gt;TXT_Zuord,"",IF(ISBLANK($B93),"Keine Res_Id",SUMIFS(INDIRECT(CONCATENATE(ADDRESS(ZuordFirstRow,(ZuordFirstTiColumnNr+MATCH(AI$1,AllZuordWochStart,0)-1),,,"Zuordnung_Ressourcen"),":",ADDRESS(ZuordLastRow,(ZuordFirstTiColumnNr+MATCH(AI$1,AllZuordWochStart,0)-1)))),AllZuordResId,$B93)))</f>
        <v>0</v>
      </c>
      <c r="AJ93" s="87" cm="1">
        <f t="array" aca="1" ref="AJ93" ca="1">IF($A93&lt;&gt;TXT_Zuord,"",IF(ISBLANK($B93),"Keine Res_Id",SUMIFS(INDIRECT(CONCATENATE(ADDRESS(ZuordFirstRow,(ZuordFirstTiColumnNr+MATCH(AJ$1,AllZuordWochStart,0)-1),,,"Zuordnung_Ressourcen"),":",ADDRESS(ZuordLastRow,(ZuordFirstTiColumnNr+MATCH(AJ$1,AllZuordWochStart,0)-1)))),AllZuordResId,$B93)))</f>
        <v>0</v>
      </c>
      <c r="AK93" s="87" cm="1">
        <f t="array" aca="1" ref="AK93" ca="1">IF($A93&lt;&gt;TXT_Zuord,"",IF(ISBLANK($B93),"Keine Res_Id",SUMIFS(INDIRECT(CONCATENATE(ADDRESS(ZuordFirstRow,(ZuordFirstTiColumnNr+MATCH(AK$1,AllZuordWochStart,0)-1),,,"Zuordnung_Ressourcen"),":",ADDRESS(ZuordLastRow,(ZuordFirstTiColumnNr+MATCH(AK$1,AllZuordWochStart,0)-1)))),AllZuordResId,$B93)))</f>
        <v>0</v>
      </c>
      <c r="AL93" s="87" cm="1">
        <f t="array" aca="1" ref="AL93" ca="1">IF($A93&lt;&gt;TXT_Zuord,"",IF(ISBLANK($B93),"Keine Res_Id",SUMIFS(INDIRECT(CONCATENATE(ADDRESS(ZuordFirstRow,(ZuordFirstTiColumnNr+MATCH(AL$1,AllZuordWochStart,0)-1),,,"Zuordnung_Ressourcen"),":",ADDRESS(ZuordLastRow,(ZuordFirstTiColumnNr+MATCH(AL$1,AllZuordWochStart,0)-1)))),AllZuordResId,$B93)))</f>
        <v>0</v>
      </c>
      <c r="AM93" s="87" cm="1">
        <f t="array" aca="1" ref="AM93" ca="1">IF($A93&lt;&gt;TXT_Zuord,"",IF(ISBLANK($B93),"Keine Res_Id",SUMIFS(INDIRECT(CONCATENATE(ADDRESS(ZuordFirstRow,(ZuordFirstTiColumnNr+MATCH(AM$1,AllZuordWochStart,0)-1),,,"Zuordnung_Ressourcen"),":",ADDRESS(ZuordLastRow,(ZuordFirstTiColumnNr+MATCH(AM$1,AllZuordWochStart,0)-1)))),AllZuordResId,$B93)))</f>
        <v>0</v>
      </c>
      <c r="AN93" s="87" cm="1">
        <f t="array" aca="1" ref="AN93" ca="1">IF($A93&lt;&gt;TXT_Zuord,"",IF(ISBLANK($B93),"Keine Res_Id",SUMIFS(INDIRECT(CONCATENATE(ADDRESS(ZuordFirstRow,(ZuordFirstTiColumnNr+MATCH(AN$1,AllZuordWochStart,0)-1),,,"Zuordnung_Ressourcen"),":",ADDRESS(ZuordLastRow,(ZuordFirstTiColumnNr+MATCH(AN$1,AllZuordWochStart,0)-1)))),AllZuordResId,$B93)))</f>
        <v>0</v>
      </c>
      <c r="AO93" s="87" cm="1">
        <f t="array" aca="1" ref="AO93" ca="1">IF($A93&lt;&gt;TXT_Zuord,"",IF(ISBLANK($B93),"Keine Res_Id",SUMIFS(INDIRECT(CONCATENATE(ADDRESS(ZuordFirstRow,(ZuordFirstTiColumnNr+MATCH(AO$1,AllZuordWochStart,0)-1),,,"Zuordnung_Ressourcen"),":",ADDRESS(ZuordLastRow,(ZuordFirstTiColumnNr+MATCH(AO$1,AllZuordWochStart,0)-1)))),AllZuordResId,$B93)))</f>
        <v>0</v>
      </c>
      <c r="AP93" s="87" cm="1">
        <f t="array" aca="1" ref="AP93" ca="1">IF($A93&lt;&gt;TXT_Zuord,"",IF(ISBLANK($B93),"Keine Res_Id",SUMIFS(INDIRECT(CONCATENATE(ADDRESS(ZuordFirstRow,(ZuordFirstTiColumnNr+MATCH(AP$1,AllZuordWochStart,0)-1),,,"Zuordnung_Ressourcen"),":",ADDRESS(ZuordLastRow,(ZuordFirstTiColumnNr+MATCH(AP$1,AllZuordWochStart,0)-1)))),AllZuordResId,$B93)))</f>
        <v>0</v>
      </c>
      <c r="AQ93" s="87" cm="1">
        <f t="array" aca="1" ref="AQ93" ca="1">IF($A93&lt;&gt;TXT_Zuord,"",IF(ISBLANK($B93),"Keine Res_Id",SUMIFS(INDIRECT(CONCATENATE(ADDRESS(ZuordFirstRow,(ZuordFirstTiColumnNr+MATCH(AQ$1,AllZuordWochStart,0)-1),,,"Zuordnung_Ressourcen"),":",ADDRESS(ZuordLastRow,(ZuordFirstTiColumnNr+MATCH(AQ$1,AllZuordWochStart,0)-1)))),AllZuordResId,$B93)))</f>
        <v>0</v>
      </c>
      <c r="AR93" s="87" cm="1">
        <f t="array" aca="1" ref="AR93" ca="1">IF($A93&lt;&gt;TXT_Zuord,"",IF(ISBLANK($B93),"Keine Res_Id",SUMIFS(INDIRECT(CONCATENATE(ADDRESS(ZuordFirstRow,(ZuordFirstTiColumnNr+MATCH(AR$1,AllZuordWochStart,0)-1),,,"Zuordnung_Ressourcen"),":",ADDRESS(ZuordLastRow,(ZuordFirstTiColumnNr+MATCH(AR$1,AllZuordWochStart,0)-1)))),AllZuordResId,$B93)))</f>
        <v>0</v>
      </c>
      <c r="AS93" s="87" cm="1">
        <f t="array" aca="1" ref="AS93" ca="1">IF($A93&lt;&gt;TXT_Zuord,"",IF(ISBLANK($B93),"Keine Res_Id",SUMIFS(INDIRECT(CONCATENATE(ADDRESS(ZuordFirstRow,(ZuordFirstTiColumnNr+MATCH(AS$1,AllZuordWochStart,0)-1),,,"Zuordnung_Ressourcen"),":",ADDRESS(ZuordLastRow,(ZuordFirstTiColumnNr+MATCH(AS$1,AllZuordWochStart,0)-1)))),AllZuordResId,$B93)))</f>
        <v>0</v>
      </c>
      <c r="AT93" s="87" cm="1">
        <f t="array" aca="1" ref="AT93" ca="1">IF($A93&lt;&gt;TXT_Zuord,"",IF(ISBLANK($B93),"Keine Res_Id",SUMIFS(INDIRECT(CONCATENATE(ADDRESS(ZuordFirstRow,(ZuordFirstTiColumnNr+MATCH(AT$1,AllZuordWochStart,0)-1),,,"Zuordnung_Ressourcen"),":",ADDRESS(ZuordLastRow,(ZuordFirstTiColumnNr+MATCH(AT$1,AllZuordWochStart,0)-1)))),AllZuordResId,$B93)))</f>
        <v>0</v>
      </c>
      <c r="AU93" s="87" cm="1">
        <f t="array" aca="1" ref="AU93" ca="1">IF($A93&lt;&gt;TXT_Zuord,"",IF(ISBLANK($B93),"Keine Res_Id",SUMIFS(INDIRECT(CONCATENATE(ADDRESS(ZuordFirstRow,(ZuordFirstTiColumnNr+MATCH(AU$1,AllZuordWochStart,0)-1),,,"Zuordnung_Ressourcen"),":",ADDRESS(ZuordLastRow,(ZuordFirstTiColumnNr+MATCH(AU$1,AllZuordWochStart,0)-1)))),AllZuordResId,$B93)))</f>
        <v>0</v>
      </c>
      <c r="AV93" s="87" cm="1">
        <f t="array" aca="1" ref="AV93" ca="1">IF($A93&lt;&gt;TXT_Zuord,"",IF(ISBLANK($B93),"Keine Res_Id",SUMIFS(INDIRECT(CONCATENATE(ADDRESS(ZuordFirstRow,(ZuordFirstTiColumnNr+MATCH(AV$1,AllZuordWochStart,0)-1),,,"Zuordnung_Ressourcen"),":",ADDRESS(ZuordLastRow,(ZuordFirstTiColumnNr+MATCH(AV$1,AllZuordWochStart,0)-1)))),AllZuordResId,$B93)))</f>
        <v>0</v>
      </c>
      <c r="AW93" s="87" cm="1">
        <f t="array" aca="1" ref="AW93" ca="1">IF($A93&lt;&gt;TXT_Zuord,"",IF(ISBLANK($B93),"Keine Res_Id",SUMIFS(INDIRECT(CONCATENATE(ADDRESS(ZuordFirstRow,(ZuordFirstTiColumnNr+MATCH(AW$1,AllZuordWochStart,0)-1),,,"Zuordnung_Ressourcen"),":",ADDRESS(ZuordLastRow,(ZuordFirstTiColumnNr+MATCH(AW$1,AllZuordWochStart,0)-1)))),AllZuordResId,$B93)))</f>
        <v>0</v>
      </c>
      <c r="AX93" s="87" cm="1">
        <f t="array" aca="1" ref="AX93" ca="1">IF($A93&lt;&gt;TXT_Zuord,"",IF(ISBLANK($B93),"Keine Res_Id",SUMIFS(INDIRECT(CONCATENATE(ADDRESS(ZuordFirstRow,(ZuordFirstTiColumnNr+MATCH(AX$1,AllZuordWochStart,0)-1),,,"Zuordnung_Ressourcen"),":",ADDRESS(ZuordLastRow,(ZuordFirstTiColumnNr+MATCH(AX$1,AllZuordWochStart,0)-1)))),AllZuordResId,$B93)))</f>
        <v>0</v>
      </c>
      <c r="AY93" s="87" cm="1">
        <f t="array" aca="1" ref="AY93" ca="1">IF($A93&lt;&gt;TXT_Zuord,"",IF(ISBLANK($B93),"Keine Res_Id",SUMIFS(INDIRECT(CONCATENATE(ADDRESS(ZuordFirstRow,(ZuordFirstTiColumnNr+MATCH(AY$1,AllZuordWochStart,0)-1),,,"Zuordnung_Ressourcen"),":",ADDRESS(ZuordLastRow,(ZuordFirstTiColumnNr+MATCH(AY$1,AllZuordWochStart,0)-1)))),AllZuordResId,$B93)))</f>
        <v>0</v>
      </c>
      <c r="AZ93" s="87" cm="1">
        <f t="array" aca="1" ref="AZ93" ca="1">IF($A93&lt;&gt;TXT_Zuord,"",IF(ISBLANK($B93),"Keine Res_Id",SUMIFS(INDIRECT(CONCATENATE(ADDRESS(ZuordFirstRow,(ZuordFirstTiColumnNr+MATCH(AZ$1,AllZuordWochStart,0)-1),,,"Zuordnung_Ressourcen"),":",ADDRESS(ZuordLastRow,(ZuordFirstTiColumnNr+MATCH(AZ$1,AllZuordWochStart,0)-1)))),AllZuordResId,$B93)))</f>
        <v>0</v>
      </c>
      <c r="BA93" s="87" cm="1">
        <f t="array" aca="1" ref="BA93" ca="1">IF($A93&lt;&gt;TXT_Zuord,"",IF(ISBLANK($B93),"Keine Res_Id",SUMIFS(INDIRECT(CONCATENATE(ADDRESS(ZuordFirstRow,(ZuordFirstTiColumnNr+MATCH(BA$1,AllZuordWochStart,0)-1),,,"Zuordnung_Ressourcen"),":",ADDRESS(ZuordLastRow,(ZuordFirstTiColumnNr+MATCH(BA$1,AllZuordWochStart,0)-1)))),AllZuordResId,$B93)))</f>
        <v>0</v>
      </c>
      <c r="BB93" s="87" cm="1">
        <f t="array" aca="1" ref="BB93" ca="1">IF($A93&lt;&gt;TXT_Zuord,"",IF(ISBLANK($B93),"Keine Res_Id",SUMIFS(INDIRECT(CONCATENATE(ADDRESS(ZuordFirstRow,(ZuordFirstTiColumnNr+MATCH(BB$1,AllZuordWochStart,0)-1),,,"Zuordnung_Ressourcen"),":",ADDRESS(ZuordLastRow,(ZuordFirstTiColumnNr+MATCH(BB$1,AllZuordWochStart,0)-1)))),AllZuordResId,$B93)))</f>
        <v>0</v>
      </c>
      <c r="BC93" s="87" cm="1">
        <f t="array" aca="1" ref="BC93" ca="1">IF($A93&lt;&gt;TXT_Zuord,"",IF(ISBLANK($B93),"Keine Res_Id",SUMIFS(INDIRECT(CONCATENATE(ADDRESS(ZuordFirstRow,(ZuordFirstTiColumnNr+MATCH(BC$1,AllZuordWochStart,0)-1),,,"Zuordnung_Ressourcen"),":",ADDRESS(ZuordLastRow,(ZuordFirstTiColumnNr+MATCH(BC$1,AllZuordWochStart,0)-1)))),AllZuordResId,$B93)))</f>
        <v>0</v>
      </c>
      <c r="BD93" s="87" cm="1">
        <f t="array" aca="1" ref="BD93" ca="1">IF($A93&lt;&gt;TXT_Zuord,"",IF(ISBLANK($B93),"Keine Res_Id",SUMIFS(INDIRECT(CONCATENATE(ADDRESS(ZuordFirstRow,(ZuordFirstTiColumnNr+MATCH(BD$1,AllZuordWochStart,0)-1),,,"Zuordnung_Ressourcen"),":",ADDRESS(ZuordLastRow,(ZuordFirstTiColumnNr+MATCH(BD$1,AllZuordWochStart,0)-1)))),AllZuordResId,$B93)))</f>
        <v>0</v>
      </c>
      <c r="BE93" s="87" cm="1">
        <f t="array" aca="1" ref="BE93" ca="1">IF($A93&lt;&gt;TXT_Zuord,"",IF(ISBLANK($B93),"Keine Res_Id",SUMIFS(INDIRECT(CONCATENATE(ADDRESS(ZuordFirstRow,(ZuordFirstTiColumnNr+MATCH(BE$1,AllZuordWochStart,0)-1),,,"Zuordnung_Ressourcen"),":",ADDRESS(ZuordLastRow,(ZuordFirstTiColumnNr+MATCH(BE$1,AllZuordWochStart,0)-1)))),AllZuordResId,$B93)))</f>
        <v>0</v>
      </c>
      <c r="BF93" s="87" cm="1">
        <f t="array" aca="1" ref="BF93" ca="1">IF($A93&lt;&gt;TXT_Zuord,"",IF(ISBLANK($B93),"Keine Res_Id",SUMIFS(INDIRECT(CONCATENATE(ADDRESS(ZuordFirstRow,(ZuordFirstTiColumnNr+MATCH(BF$1,AllZuordWochStart,0)-1),,,"Zuordnung_Ressourcen"),":",ADDRESS(ZuordLastRow,(ZuordFirstTiColumnNr+MATCH(BF$1,AllZuordWochStart,0)-1)))),AllZuordResId,$B93)))</f>
        <v>0</v>
      </c>
      <c r="BG93" s="87" cm="1">
        <f t="array" aca="1" ref="BG93" ca="1">IF($A93&lt;&gt;TXT_Zuord,"",IF(ISBLANK($B93),"Keine Res_Id",SUMIFS(INDIRECT(CONCATENATE(ADDRESS(ZuordFirstRow,(ZuordFirstTiColumnNr+MATCH(BG$1,AllZuordWochStart,0)-1),,,"Zuordnung_Ressourcen"),":",ADDRESS(ZuordLastRow,(ZuordFirstTiColumnNr+MATCH(BG$1,AllZuordWochStart,0)-1)))),AllZuordResId,$B93)))</f>
        <v>0</v>
      </c>
      <c r="BH93" s="87" cm="1">
        <f t="array" aca="1" ref="BH93" ca="1">IF($A93&lt;&gt;TXT_Zuord,"",IF(ISBLANK($B93),"Keine Res_Id",SUMIFS(INDIRECT(CONCATENATE(ADDRESS(ZuordFirstRow,(ZuordFirstTiColumnNr+MATCH(BH$1,AllZuordWochStart,0)-1),,,"Zuordnung_Ressourcen"),":",ADDRESS(ZuordLastRow,(ZuordFirstTiColumnNr+MATCH(BH$1,AllZuordWochStart,0)-1)))),AllZuordResId,$B93)))</f>
        <v>0</v>
      </c>
      <c r="BI93" s="87" cm="1">
        <f t="array" aca="1" ref="BI93" ca="1">IF($A93&lt;&gt;TXT_Zuord,"",IF(ISBLANK($B93),"Keine Res_Id",SUMIFS(INDIRECT(CONCATENATE(ADDRESS(ZuordFirstRow,(ZuordFirstTiColumnNr+MATCH(BI$1,AllZuordWochStart,0)-1),,,"Zuordnung_Ressourcen"),":",ADDRESS(ZuordLastRow,(ZuordFirstTiColumnNr+MATCH(BI$1,AllZuordWochStart,0)-1)))),AllZuordResId,$B93)))</f>
        <v>0</v>
      </c>
      <c r="BJ93" s="87" cm="1">
        <f t="array" aca="1" ref="BJ93" ca="1">IF($A93&lt;&gt;TXT_Zuord,"",IF(ISBLANK($B93),"Keine Res_Id",SUMIFS(INDIRECT(CONCATENATE(ADDRESS(ZuordFirstRow,(ZuordFirstTiColumnNr+MATCH(BJ$1,AllZuordWochStart,0)-1),,,"Zuordnung_Ressourcen"),":",ADDRESS(ZuordLastRow,(ZuordFirstTiColumnNr+MATCH(BJ$1,AllZuordWochStart,0)-1)))),AllZuordResId,$B93)))</f>
        <v>0</v>
      </c>
      <c r="BK93" s="87" cm="1">
        <f t="array" aca="1" ref="BK93" ca="1">IF($A93&lt;&gt;TXT_Zuord,"",IF(ISBLANK($B93),"Keine Res_Id",SUMIFS(INDIRECT(CONCATENATE(ADDRESS(ZuordFirstRow,(ZuordFirstTiColumnNr+MATCH(BK$1,AllZuordWochStart,0)-1),,,"Zuordnung_Ressourcen"),":",ADDRESS(ZuordLastRow,(ZuordFirstTiColumnNr+MATCH(BK$1,AllZuordWochStart,0)-1)))),AllZuordResId,$B93)))</f>
        <v>0</v>
      </c>
      <c r="BL93" s="87" cm="1">
        <f t="array" aca="1" ref="BL93" ca="1">IF($A93&lt;&gt;TXT_Zuord,"",IF(ISBLANK($B93),"Keine Res_Id",SUMIFS(INDIRECT(CONCATENATE(ADDRESS(ZuordFirstRow,(ZuordFirstTiColumnNr+MATCH(BL$1,AllZuordWochStart,0)-1),,,"Zuordnung_Ressourcen"),":",ADDRESS(ZuordLastRow,(ZuordFirstTiColumnNr+MATCH(BL$1,AllZuordWochStart,0)-1)))),AllZuordResId,$B93)))</f>
        <v>0</v>
      </c>
      <c r="BM93" s="87" cm="1">
        <f t="array" aca="1" ref="BM93" ca="1">IF($A93&lt;&gt;TXT_Zuord,"",IF(ISBLANK($B93),"Keine Res_Id",SUMIFS(INDIRECT(CONCATENATE(ADDRESS(ZuordFirstRow,(ZuordFirstTiColumnNr+MATCH(BM$1,AllZuordWochStart,0)-1),,,"Zuordnung_Ressourcen"),":",ADDRESS(ZuordLastRow,(ZuordFirstTiColumnNr+MATCH(BM$1,AllZuordWochStart,0)-1)))),AllZuordResId,$B93)))</f>
        <v>0</v>
      </c>
      <c r="BN93" s="87" cm="1">
        <f t="array" aca="1" ref="BN93" ca="1">IF($A93&lt;&gt;TXT_Zuord,"",IF(ISBLANK($B93),"Keine Res_Id",SUMIFS(INDIRECT(CONCATENATE(ADDRESS(ZuordFirstRow,(ZuordFirstTiColumnNr+MATCH(BN$1,AllZuordWochStart,0)-1),,,"Zuordnung_Ressourcen"),":",ADDRESS(ZuordLastRow,(ZuordFirstTiColumnNr+MATCH(BN$1,AllZuordWochStart,0)-1)))),AllZuordResId,$B93)))</f>
        <v>0</v>
      </c>
      <c r="BO93" s="87" cm="1">
        <f t="array" aca="1" ref="BO93" ca="1">IF($A93&lt;&gt;TXT_Zuord,"",IF(ISBLANK($B93),"Keine Res_Id",SUMIFS(INDIRECT(CONCATENATE(ADDRESS(ZuordFirstRow,(ZuordFirstTiColumnNr+MATCH(BO$1,AllZuordWochStart,0)-1),,,"Zuordnung_Ressourcen"),":",ADDRESS(ZuordLastRow,(ZuordFirstTiColumnNr+MATCH(BO$1,AllZuordWochStart,0)-1)))),AllZuordResId,$B93)))</f>
        <v>0</v>
      </c>
      <c r="BP93" s="87" cm="1">
        <f t="array" aca="1" ref="BP93" ca="1">IF($A93&lt;&gt;TXT_Zuord,"",IF(ISBLANK($B93),"Keine Res_Id",SUMIFS(INDIRECT(CONCATENATE(ADDRESS(ZuordFirstRow,(ZuordFirstTiColumnNr+MATCH(BP$1,AllZuordWochStart,0)-1),,,"Zuordnung_Ressourcen"),":",ADDRESS(ZuordLastRow,(ZuordFirstTiColumnNr+MATCH(BP$1,AllZuordWochStart,0)-1)))),AllZuordResId,$B93)))</f>
        <v>0</v>
      </c>
      <c r="BQ93" s="87" cm="1">
        <f t="array" aca="1" ref="BQ93" ca="1">IF($A93&lt;&gt;TXT_Zuord,"",IF(ISBLANK($B93),"Keine Res_Id",SUMIFS(INDIRECT(CONCATENATE(ADDRESS(ZuordFirstRow,(ZuordFirstTiColumnNr+MATCH(BQ$1,AllZuordWochStart,0)-1),,,"Zuordnung_Ressourcen"),":",ADDRESS(ZuordLastRow,(ZuordFirstTiColumnNr+MATCH(BQ$1,AllZuordWochStart,0)-1)))),AllZuordResId,$B93)))</f>
        <v>0</v>
      </c>
      <c r="BR93" s="87" cm="1">
        <f t="array" aca="1" ref="BR93" ca="1">IF($A93&lt;&gt;TXT_Zuord,"",IF(ISBLANK($B93),"Keine Res_Id",SUMIFS(INDIRECT(CONCATENATE(ADDRESS(ZuordFirstRow,(ZuordFirstTiColumnNr+MATCH(BR$1,AllZuordWochStart,0)-1),,,"Zuordnung_Ressourcen"),":",ADDRESS(ZuordLastRow,(ZuordFirstTiColumnNr+MATCH(BR$1,AllZuordWochStart,0)-1)))),AllZuordResId,$B93)))</f>
        <v>0</v>
      </c>
      <c r="BS93" s="87" cm="1">
        <f t="array" aca="1" ref="BS93" ca="1">IF($A93&lt;&gt;TXT_Zuord,"",IF(ISBLANK($B93),"Keine Res_Id",SUMIFS(INDIRECT(CONCATENATE(ADDRESS(ZuordFirstRow,(ZuordFirstTiColumnNr+MATCH(BS$1,AllZuordWochStart,0)-1),,,"Zuordnung_Ressourcen"),":",ADDRESS(ZuordLastRow,(ZuordFirstTiColumnNr+MATCH(BS$1,AllZuordWochStart,0)-1)))),AllZuordResId,$B93)))</f>
        <v>0</v>
      </c>
      <c r="BT93" s="87" cm="1">
        <f t="array" aca="1" ref="BT93" ca="1">IF($A93&lt;&gt;TXT_Zuord,"",IF(ISBLANK($B93),"Keine Res_Id",SUMIFS(INDIRECT(CONCATENATE(ADDRESS(ZuordFirstRow,(ZuordFirstTiColumnNr+MATCH(BT$1,AllZuordWochStart,0)-1),,,"Zuordnung_Ressourcen"),":",ADDRESS(ZuordLastRow,(ZuordFirstTiColumnNr+MATCH(BT$1,AllZuordWochStart,0)-1)))),AllZuordResId,$B93)))</f>
        <v>0</v>
      </c>
      <c r="BU93" s="87" cm="1">
        <f t="array" aca="1" ref="BU93" ca="1">IF($A93&lt;&gt;TXT_Zuord,"",IF(ISBLANK($B93),"Keine Res_Id",SUMIFS(INDIRECT(CONCATENATE(ADDRESS(ZuordFirstRow,(ZuordFirstTiColumnNr+MATCH(BU$1,AllZuordWochStart,0)-1),,,"Zuordnung_Ressourcen"),":",ADDRESS(ZuordLastRow,(ZuordFirstTiColumnNr+MATCH(BU$1,AllZuordWochStart,0)-1)))),AllZuordResId,$B93)))</f>
        <v>0</v>
      </c>
      <c r="BV93" s="87" cm="1">
        <f t="array" aca="1" ref="BV93" ca="1">IF($A93&lt;&gt;TXT_Zuord,"",IF(ISBLANK($B93),"Keine Res_Id",SUMIFS(INDIRECT(CONCATENATE(ADDRESS(ZuordFirstRow,(ZuordFirstTiColumnNr+MATCH(BV$1,AllZuordWochStart,0)-1),,,"Zuordnung_Ressourcen"),":",ADDRESS(ZuordLastRow,(ZuordFirstTiColumnNr+MATCH(BV$1,AllZuordWochStart,0)-1)))),AllZuordResId,$B93)))</f>
        <v>0</v>
      </c>
      <c r="BW93" s="87" cm="1">
        <f t="array" aca="1" ref="BW93" ca="1">IF($A93&lt;&gt;TXT_Zuord,"",IF(ISBLANK($B93),"Keine Res_Id",SUMIFS(INDIRECT(CONCATENATE(ADDRESS(ZuordFirstRow,(ZuordFirstTiColumnNr+MATCH(BW$1,AllZuordWochStart,0)-1),,,"Zuordnung_Ressourcen"),":",ADDRESS(ZuordLastRow,(ZuordFirstTiColumnNr+MATCH(BW$1,AllZuordWochStart,0)-1)))),AllZuordResId,$B93)))</f>
        <v>0</v>
      </c>
      <c r="BX93" s="87" cm="1">
        <f t="array" aca="1" ref="BX93" ca="1">IF($A93&lt;&gt;TXT_Zuord,"",IF(ISBLANK($B93),"Keine Res_Id",SUMIFS(INDIRECT(CONCATENATE(ADDRESS(ZuordFirstRow,(ZuordFirstTiColumnNr+MATCH(BX$1,AllZuordWochStart,0)-1),,,"Zuordnung_Ressourcen"),":",ADDRESS(ZuordLastRow,(ZuordFirstTiColumnNr+MATCH(BX$1,AllZuordWochStart,0)-1)))),AllZuordResId,$B93)))</f>
        <v>0</v>
      </c>
      <c r="BY93" s="87" cm="1">
        <f t="array" aca="1" ref="BY93" ca="1">IF($A93&lt;&gt;TXT_Zuord,"",IF(ISBLANK($B93),"Keine Res_Id",SUMIFS(INDIRECT(CONCATENATE(ADDRESS(ZuordFirstRow,(ZuordFirstTiColumnNr+MATCH(BY$1,AllZuordWochStart,0)-1),,,"Zuordnung_Ressourcen"),":",ADDRESS(ZuordLastRow,(ZuordFirstTiColumnNr+MATCH(BY$1,AllZuordWochStart,0)-1)))),AllZuordResId,$B93)))</f>
        <v>0</v>
      </c>
      <c r="BZ93" s="87" cm="1">
        <f t="array" aca="1" ref="BZ93" ca="1">IF($A93&lt;&gt;TXT_Zuord,"",IF(ISBLANK($B93),"Keine Res_Id",SUMIFS(INDIRECT(CONCATENATE(ADDRESS(ZuordFirstRow,(ZuordFirstTiColumnNr+MATCH(BZ$1,AllZuordWochStart,0)-1),,,"Zuordnung_Ressourcen"),":",ADDRESS(ZuordLastRow,(ZuordFirstTiColumnNr+MATCH(BZ$1,AllZuordWochStart,0)-1)))),AllZuordResId,$B93)))</f>
        <v>0</v>
      </c>
      <c r="CA93" s="87" cm="1">
        <f t="array" aca="1" ref="CA93" ca="1">IF($A93&lt;&gt;TXT_Zuord,"",IF(ISBLANK($B93),"Keine Res_Id",SUMIFS(INDIRECT(CONCATENATE(ADDRESS(ZuordFirstRow,(ZuordFirstTiColumnNr+MATCH(CA$1,AllZuordWochStart,0)-1),,,"Zuordnung_Ressourcen"),":",ADDRESS(ZuordLastRow,(ZuordFirstTiColumnNr+MATCH(CA$1,AllZuordWochStart,0)-1)))),AllZuordResId,$B93)))</f>
        <v>0</v>
      </c>
      <c r="CB93" s="87" cm="1">
        <f t="array" aca="1" ref="CB93" ca="1">IF($A93&lt;&gt;TXT_Zuord,"",IF(ISBLANK($B93),"Keine Res_Id",SUMIFS(INDIRECT(CONCATENATE(ADDRESS(ZuordFirstRow,(ZuordFirstTiColumnNr+MATCH(CB$1,AllZuordWochStart,0)-1),,,"Zuordnung_Ressourcen"),":",ADDRESS(ZuordLastRow,(ZuordFirstTiColumnNr+MATCH(CB$1,AllZuordWochStart,0)-1)))),AllZuordResId,$B93)))</f>
        <v>0</v>
      </c>
      <c r="CC93" s="87" cm="1">
        <f t="array" aca="1" ref="CC93" ca="1">IF($A93&lt;&gt;TXT_Zuord,"",IF(ISBLANK($B93),"Keine Res_Id",SUMIFS(INDIRECT(CONCATENATE(ADDRESS(ZuordFirstRow,(ZuordFirstTiColumnNr+MATCH(CC$1,AllZuordWochStart,0)-1),,,"Zuordnung_Ressourcen"),":",ADDRESS(ZuordLastRow,(ZuordFirstTiColumnNr+MATCH(CC$1,AllZuordWochStart,0)-1)))),AllZuordResId,$B93)))</f>
        <v>0</v>
      </c>
      <c r="CD93" s="87" cm="1">
        <f t="array" aca="1" ref="CD93" ca="1">IF($A93&lt;&gt;TXT_Zuord,"",IF(ISBLANK($B93),"Keine Res_Id",SUMIFS(INDIRECT(CONCATENATE(ADDRESS(ZuordFirstRow,(ZuordFirstTiColumnNr+MATCH(CD$1,AllZuordWochStart,0)-1),,,"Zuordnung_Ressourcen"),":",ADDRESS(ZuordLastRow,(ZuordFirstTiColumnNr+MATCH(CD$1,AllZuordWochStart,0)-1)))),AllZuordResId,$B93)))</f>
        <v>0</v>
      </c>
      <c r="CE93" s="87" cm="1">
        <f t="array" aca="1" ref="CE93" ca="1">IF($A93&lt;&gt;TXT_Zuord,"",IF(ISBLANK($B93),"Keine Res_Id",SUMIFS(INDIRECT(CONCATENATE(ADDRESS(ZuordFirstRow,(ZuordFirstTiColumnNr+MATCH(CE$1,AllZuordWochStart,0)-1),,,"Zuordnung_Ressourcen"),":",ADDRESS(ZuordLastRow,(ZuordFirstTiColumnNr+MATCH(CE$1,AllZuordWochStart,0)-1)))),AllZuordResId,$B93)))</f>
        <v>0</v>
      </c>
      <c r="CF93" s="87" cm="1">
        <f t="array" aca="1" ref="CF93" ca="1">IF($A93&lt;&gt;TXT_Zuord,"",IF(ISBLANK($B93),"Keine Res_Id",SUMIFS(INDIRECT(CONCATENATE(ADDRESS(ZuordFirstRow,(ZuordFirstTiColumnNr+MATCH(CF$1,AllZuordWochStart,0)-1),,,"Zuordnung_Ressourcen"),":",ADDRESS(ZuordLastRow,(ZuordFirstTiColumnNr+MATCH(CF$1,AllZuordWochStart,0)-1)))),AllZuordResId,$B93)))</f>
        <v>0</v>
      </c>
      <c r="CG93" s="87" cm="1">
        <f t="array" aca="1" ref="CG93" ca="1">IF($A93&lt;&gt;TXT_Zuord,"",IF(ISBLANK($B93),"Keine Res_Id",SUMIFS(INDIRECT(CONCATENATE(ADDRESS(ZuordFirstRow,(ZuordFirstTiColumnNr+MATCH(CG$1,AllZuordWochStart,0)-1),,,"Zuordnung_Ressourcen"),":",ADDRESS(ZuordLastRow,(ZuordFirstTiColumnNr+MATCH(CG$1,AllZuordWochStart,0)-1)))),AllZuordResId,$B93)))</f>
        <v>0</v>
      </c>
      <c r="CH93" s="87" cm="1">
        <f t="array" aca="1" ref="CH93" ca="1">IF($A93&lt;&gt;TXT_Zuord,"",IF(ISBLANK($B93),"Keine Res_Id",SUMIFS(INDIRECT(CONCATENATE(ADDRESS(ZuordFirstRow,(ZuordFirstTiColumnNr+MATCH(CH$1,AllZuordWochStart,0)-1),,,"Zuordnung_Ressourcen"),":",ADDRESS(ZuordLastRow,(ZuordFirstTiColumnNr+MATCH(CH$1,AllZuordWochStart,0)-1)))),AllZuordResId,$B93)))</f>
        <v>0</v>
      </c>
      <c r="CI93" s="87" cm="1">
        <f t="array" aca="1" ref="CI93" ca="1">IF($A93&lt;&gt;TXT_Zuord,"",IF(ISBLANK($B93),"Keine Res_Id",SUMIFS(INDIRECT(CONCATENATE(ADDRESS(ZuordFirstRow,(ZuordFirstTiColumnNr+MATCH(CI$1,AllZuordWochStart,0)-1),,,"Zuordnung_Ressourcen"),":",ADDRESS(ZuordLastRow,(ZuordFirstTiColumnNr+MATCH(CI$1,AllZuordWochStart,0)-1)))),AllZuordResId,$B93)))</f>
        <v>0</v>
      </c>
      <c r="CJ93" s="87" cm="1">
        <f t="array" aca="1" ref="CJ93" ca="1">IF($A93&lt;&gt;TXT_Zuord,"",IF(ISBLANK($B93),"Keine Res_Id",SUMIFS(INDIRECT(CONCATENATE(ADDRESS(ZuordFirstRow,(ZuordFirstTiColumnNr+MATCH(CJ$1,AllZuordWochStart,0)-1),,,"Zuordnung_Ressourcen"),":",ADDRESS(ZuordLastRow,(ZuordFirstTiColumnNr+MATCH(CJ$1,AllZuordWochStart,0)-1)))),AllZuordResId,$B93)))</f>
        <v>0</v>
      </c>
      <c r="CK93" s="87" cm="1">
        <f t="array" aca="1" ref="CK93" ca="1">IF($A93&lt;&gt;TXT_Zuord,"",IF(ISBLANK($B93),"Keine Res_Id",SUMIFS(INDIRECT(CONCATENATE(ADDRESS(ZuordFirstRow,(ZuordFirstTiColumnNr+MATCH(CK$1,AllZuordWochStart,0)-1),,,"Zuordnung_Ressourcen"),":",ADDRESS(ZuordLastRow,(ZuordFirstTiColumnNr+MATCH(CK$1,AllZuordWochStart,0)-1)))),AllZuordResId,$B93)))</f>
        <v>0</v>
      </c>
      <c r="CL93" s="87" cm="1">
        <f t="array" aca="1" ref="CL93" ca="1">IF($A93&lt;&gt;TXT_Zuord,"",IF(ISBLANK($B93),"Keine Res_Id",SUMIFS(INDIRECT(CONCATENATE(ADDRESS(ZuordFirstRow,(ZuordFirstTiColumnNr+MATCH(CL$1,AllZuordWochStart,0)-1),,,"Zuordnung_Ressourcen"),":",ADDRESS(ZuordLastRow,(ZuordFirstTiColumnNr+MATCH(CL$1,AllZuordWochStart,0)-1)))),AllZuordResId,$B93)))</f>
        <v>0</v>
      </c>
      <c r="CM93" s="87" cm="1">
        <f t="array" aca="1" ref="CM93" ca="1">IF($A93&lt;&gt;TXT_Zuord,"",IF(ISBLANK($B93),"Keine Res_Id",SUMIFS(INDIRECT(CONCATENATE(ADDRESS(ZuordFirstRow,(ZuordFirstTiColumnNr+MATCH(CM$1,AllZuordWochStart,0)-1),,,"Zuordnung_Ressourcen"),":",ADDRESS(ZuordLastRow,(ZuordFirstTiColumnNr+MATCH(CM$1,AllZuordWochStart,0)-1)))),AllZuordResId,$B93)))</f>
        <v>0</v>
      </c>
      <c r="CN93" s="87" cm="1">
        <f t="array" aca="1" ref="CN93" ca="1">IF($A93&lt;&gt;TXT_Zuord,"",IF(ISBLANK($B93),"Keine Res_Id",SUMIFS(INDIRECT(CONCATENATE(ADDRESS(ZuordFirstRow,(ZuordFirstTiColumnNr+MATCH(CN$1,AllZuordWochStart,0)-1),,,"Zuordnung_Ressourcen"),":",ADDRESS(ZuordLastRow,(ZuordFirstTiColumnNr+MATCH(CN$1,AllZuordWochStart,0)-1)))),AllZuordResId,$B93)))</f>
        <v>0</v>
      </c>
      <c r="CO93" s="87" cm="1">
        <f t="array" aca="1" ref="CO93" ca="1">IF($A93&lt;&gt;TXT_Zuord,"",IF(ISBLANK($B93),"Keine Res_Id",SUMIFS(INDIRECT(CONCATENATE(ADDRESS(ZuordFirstRow,(ZuordFirstTiColumnNr+MATCH(CO$1,AllZuordWochStart,0)-1),,,"Zuordnung_Ressourcen"),":",ADDRESS(ZuordLastRow,(ZuordFirstTiColumnNr+MATCH(CO$1,AllZuordWochStart,0)-1)))),AllZuordResId,$B93)))</f>
        <v>0</v>
      </c>
      <c r="CP93" s="87" cm="1">
        <f t="array" aca="1" ref="CP93" ca="1">IF($A93&lt;&gt;TXT_Zuord,"",IF(ISBLANK($B93),"Keine Res_Id",SUMIFS(INDIRECT(CONCATENATE(ADDRESS(ZuordFirstRow,(ZuordFirstTiColumnNr+MATCH(CP$1,AllZuordWochStart,0)-1),,,"Zuordnung_Ressourcen"),":",ADDRESS(ZuordLastRow,(ZuordFirstTiColumnNr+MATCH(CP$1,AllZuordWochStart,0)-1)))),AllZuordResId,$B93)))</f>
        <v>0</v>
      </c>
      <c r="CQ93" s="87" cm="1">
        <f t="array" aca="1" ref="CQ93" ca="1">IF($A93&lt;&gt;TXT_Zuord,"",IF(ISBLANK($B93),"Keine Res_Id",SUMIFS(INDIRECT(CONCATENATE(ADDRESS(ZuordFirstRow,(ZuordFirstTiColumnNr+MATCH(CQ$1,AllZuordWochStart,0)-1),,,"Zuordnung_Ressourcen"),":",ADDRESS(ZuordLastRow,(ZuordFirstTiColumnNr+MATCH(CQ$1,AllZuordWochStart,0)-1)))),AllZuordResId,$B93)))</f>
        <v>0</v>
      </c>
      <c r="CR93" s="87" cm="1">
        <f t="array" aca="1" ref="CR93" ca="1">IF($A93&lt;&gt;TXT_Zuord,"",IF(ISBLANK($B93),"Keine Res_Id",SUMIFS(INDIRECT(CONCATENATE(ADDRESS(ZuordFirstRow,(ZuordFirstTiColumnNr+MATCH(CR$1,AllZuordWochStart,0)-1),,,"Zuordnung_Ressourcen"),":",ADDRESS(ZuordLastRow,(ZuordFirstTiColumnNr+MATCH(CR$1,AllZuordWochStart,0)-1)))),AllZuordResId,$B93)))</f>
        <v>0</v>
      </c>
      <c r="CS93" s="87" cm="1">
        <f t="array" aca="1" ref="CS93" ca="1">IF($A93&lt;&gt;TXT_Zuord,"",IF(ISBLANK($B93),"Keine Res_Id",SUMIFS(INDIRECT(CONCATENATE(ADDRESS(ZuordFirstRow,(ZuordFirstTiColumnNr+MATCH(CS$1,AllZuordWochStart,0)-1),,,"Zuordnung_Ressourcen"),":",ADDRESS(ZuordLastRow,(ZuordFirstTiColumnNr+MATCH(CS$1,AllZuordWochStart,0)-1)))),AllZuordResId,$B93)))</f>
        <v>0</v>
      </c>
      <c r="CT93" s="87" cm="1">
        <f t="array" aca="1" ref="CT93" ca="1">IF($A93&lt;&gt;TXT_Zuord,"",IF(ISBLANK($B93),"Keine Res_Id",SUMIFS(INDIRECT(CONCATENATE(ADDRESS(ZuordFirstRow,(ZuordFirstTiColumnNr+MATCH(CT$1,AllZuordWochStart,0)-1),,,"Zuordnung_Ressourcen"),":",ADDRESS(ZuordLastRow,(ZuordFirstTiColumnNr+MATCH(CT$1,AllZuordWochStart,0)-1)))),AllZuordResId,$B93)))</f>
        <v>0</v>
      </c>
      <c r="CU93" s="87" cm="1">
        <f t="array" aca="1" ref="CU93" ca="1">IF($A93&lt;&gt;TXT_Zuord,"",IF(ISBLANK($B93),"Keine Res_Id",SUMIFS(INDIRECT(CONCATENATE(ADDRESS(ZuordFirstRow,(ZuordFirstTiColumnNr+MATCH(CU$1,AllZuordWochStart,0)-1),,,"Zuordnung_Ressourcen"),":",ADDRESS(ZuordLastRow,(ZuordFirstTiColumnNr+MATCH(CU$1,AllZuordWochStart,0)-1)))),AllZuordResId,$B93)))</f>
        <v>0</v>
      </c>
      <c r="CV93" s="87" cm="1">
        <f t="array" aca="1" ref="CV93" ca="1">IF($A93&lt;&gt;TXT_Zuord,"",IF(ISBLANK($B93),"Keine Res_Id",SUMIFS(INDIRECT(CONCATENATE(ADDRESS(ZuordFirstRow,(ZuordFirstTiColumnNr+MATCH(CV$1,AllZuordWochStart,0)-1),,,"Zuordnung_Ressourcen"),":",ADDRESS(ZuordLastRow,(ZuordFirstTiColumnNr+MATCH(CV$1,AllZuordWochStart,0)-1)))),AllZuordResId,$B93)))</f>
        <v>0</v>
      </c>
      <c r="CW93" s="87" cm="1">
        <f t="array" aca="1" ref="CW93" ca="1">IF($A93&lt;&gt;TXT_Zuord,"",IF(ISBLANK($B93),"Keine Res_Id",SUMIFS(INDIRECT(CONCATENATE(ADDRESS(ZuordFirstRow,(ZuordFirstTiColumnNr+MATCH(CW$1,AllZuordWochStart,0)-1),,,"Zuordnung_Ressourcen"),":",ADDRESS(ZuordLastRow,(ZuordFirstTiColumnNr+MATCH(CW$1,AllZuordWochStart,0)-1)))),AllZuordResId,$B93)))</f>
        <v>0</v>
      </c>
      <c r="CX93" s="87" cm="1">
        <f t="array" aca="1" ref="CX93" ca="1">IF($A93&lt;&gt;TXT_Zuord,"",IF(ISBLANK($B93),"Keine Res_Id",SUMIFS(INDIRECT(CONCATENATE(ADDRESS(ZuordFirstRow,(ZuordFirstTiColumnNr+MATCH(CX$1,AllZuordWochStart,0)-1),,,"Zuordnung_Ressourcen"),":",ADDRESS(ZuordLastRow,(ZuordFirstTiColumnNr+MATCH(CX$1,AllZuordWochStart,0)-1)))),AllZuordResId,$B93)))</f>
        <v>0</v>
      </c>
      <c r="CY93" s="87" cm="1">
        <f t="array" aca="1" ref="CY93" ca="1">IF($A93&lt;&gt;TXT_Zuord,"",IF(ISBLANK($B93),"Keine Res_Id",SUMIFS(INDIRECT(CONCATENATE(ADDRESS(ZuordFirstRow,(ZuordFirstTiColumnNr+MATCH(CY$1,AllZuordWochStart,0)-1),,,"Zuordnung_Ressourcen"),":",ADDRESS(ZuordLastRow,(ZuordFirstTiColumnNr+MATCH(CY$1,AllZuordWochStart,0)-1)))),AllZuordResId,$B93)))</f>
        <v>0</v>
      </c>
      <c r="CZ93" s="87" cm="1">
        <f t="array" aca="1" ref="CZ93" ca="1">IF($A93&lt;&gt;TXT_Zuord,"",IF(ISBLANK($B93),"Keine Res_Id",SUMIFS(INDIRECT(CONCATENATE(ADDRESS(ZuordFirstRow,(ZuordFirstTiColumnNr+MATCH(CZ$1,AllZuordWochStart,0)-1),,,"Zuordnung_Ressourcen"),":",ADDRESS(ZuordLastRow,(ZuordFirstTiColumnNr+MATCH(CZ$1,AllZuordWochStart,0)-1)))),AllZuordResId,$B93)))</f>
        <v>0</v>
      </c>
      <c r="DA93" s="87" cm="1">
        <f t="array" aca="1" ref="DA93" ca="1">IF($A93&lt;&gt;TXT_Zuord,"",IF(ISBLANK($B93),"Keine Res_Id",SUMIFS(INDIRECT(CONCATENATE(ADDRESS(ZuordFirstRow,(ZuordFirstTiColumnNr+MATCH(DA$1,AllZuordWochStart,0)-1),,,"Zuordnung_Ressourcen"),":",ADDRESS(ZuordLastRow,(ZuordFirstTiColumnNr+MATCH(DA$1,AllZuordWochStart,0)-1)))),AllZuordResId,$B93)))</f>
        <v>0</v>
      </c>
      <c r="DB93" s="87" cm="1">
        <f t="array" aca="1" ref="DB93" ca="1">IF($A93&lt;&gt;TXT_Zuord,"",IF(ISBLANK($B93),"Keine Res_Id",SUMIFS(INDIRECT(CONCATENATE(ADDRESS(ZuordFirstRow,(ZuordFirstTiColumnNr+MATCH(DB$1,AllZuordWochStart,0)-1),,,"Zuordnung_Ressourcen"),":",ADDRESS(ZuordLastRow,(ZuordFirstTiColumnNr+MATCH(DB$1,AllZuordWochStart,0)-1)))),AllZuordResId,$B93)))</f>
        <v>0</v>
      </c>
      <c r="DC93" s="87" cm="1">
        <f t="array" aca="1" ref="DC93" ca="1">IF($A93&lt;&gt;TXT_Zuord,"",IF(ISBLANK($B93),"Keine Res_Id",SUMIFS(INDIRECT(CONCATENATE(ADDRESS(ZuordFirstRow,(ZuordFirstTiColumnNr+MATCH(DC$1,AllZuordWochStart,0)-1),,,"Zuordnung_Ressourcen"),":",ADDRESS(ZuordLastRow,(ZuordFirstTiColumnNr+MATCH(DC$1,AllZuordWochStart,0)-1)))),AllZuordResId,$B93)))</f>
        <v>0</v>
      </c>
      <c r="DD93" s="87" cm="1">
        <f t="array" aca="1" ref="DD93" ca="1">IF($A93&lt;&gt;TXT_Zuord,"",IF(ISBLANK($B93),"Keine Res_Id",SUMIFS(INDIRECT(CONCATENATE(ADDRESS(ZuordFirstRow,(ZuordFirstTiColumnNr+MATCH(DD$1,AllZuordWochStart,0)-1),,,"Zuordnung_Ressourcen"),":",ADDRESS(ZuordLastRow,(ZuordFirstTiColumnNr+MATCH(DD$1,AllZuordWochStart,0)-1)))),AllZuordResId,$B93)))</f>
        <v>0</v>
      </c>
      <c r="DE93" s="87" cm="1">
        <f t="array" aca="1" ref="DE93" ca="1">IF($A93&lt;&gt;TXT_Zuord,"",IF(ISBLANK($B93),"Keine Res_Id",SUMIFS(INDIRECT(CONCATENATE(ADDRESS(ZuordFirstRow,(ZuordFirstTiColumnNr+MATCH(DE$1,AllZuordWochStart,0)-1),,,"Zuordnung_Ressourcen"),":",ADDRESS(ZuordLastRow,(ZuordFirstTiColumnNr+MATCH(DE$1,AllZuordWochStart,0)-1)))),AllZuordResId,$B93)))</f>
        <v>0</v>
      </c>
      <c r="DF93" s="87" cm="1">
        <f t="array" aca="1" ref="DF93" ca="1">IF($A93&lt;&gt;TXT_Zuord,"",IF(ISBLANK($B93),"Keine Res_Id",SUMIFS(INDIRECT(CONCATENATE(ADDRESS(ZuordFirstRow,(ZuordFirstTiColumnNr+MATCH(DF$1,AllZuordWochStart,0)-1),,,"Zuordnung_Ressourcen"),":",ADDRESS(ZuordLastRow,(ZuordFirstTiColumnNr+MATCH(DF$1,AllZuordWochStart,0)-1)))),AllZuordResId,$B93)))</f>
        <v>0</v>
      </c>
      <c r="DG93" s="87" cm="1">
        <f t="array" aca="1" ref="DG93" ca="1">IF($A93&lt;&gt;TXT_Zuord,"",IF(ISBLANK($B93),"Keine Res_Id",SUMIFS(INDIRECT(CONCATENATE(ADDRESS(ZuordFirstRow,(ZuordFirstTiColumnNr+MATCH(DG$1,AllZuordWochStart,0)-1),,,"Zuordnung_Ressourcen"),":",ADDRESS(ZuordLastRow,(ZuordFirstTiColumnNr+MATCH(DG$1,AllZuordWochStart,0)-1)))),AllZuordResId,$B93)))</f>
        <v>0</v>
      </c>
    </row>
    <row r="94" spans="1:111" s="23" customFormat="1" ht="16.5" x14ac:dyDescent="0.3">
      <c r="A94" s="74" t="s">
        <v>100</v>
      </c>
      <c r="B94" s="69"/>
      <c r="C94" s="65"/>
      <c r="D94" s="65"/>
      <c r="E94" s="65"/>
      <c r="F94" s="65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69"/>
      <c r="BO94" s="69"/>
      <c r="BP94" s="69"/>
      <c r="BQ94" s="69"/>
      <c r="BR94" s="69"/>
      <c r="BS94" s="69"/>
      <c r="BT94" s="69"/>
      <c r="BU94" s="69"/>
      <c r="BV94" s="69"/>
      <c r="BW94" s="69"/>
      <c r="BX94" s="69"/>
      <c r="BY94" s="69"/>
      <c r="BZ94" s="69"/>
      <c r="CA94" s="69"/>
      <c r="CB94" s="69"/>
      <c r="CC94" s="69"/>
      <c r="CD94" s="69"/>
      <c r="CE94" s="69"/>
      <c r="CF94" s="69"/>
      <c r="CG94" s="69"/>
      <c r="CH94" s="69"/>
      <c r="CI94" s="69"/>
      <c r="CJ94" s="69"/>
      <c r="CK94" s="69"/>
      <c r="CL94" s="69"/>
      <c r="CM94" s="69"/>
      <c r="CN94" s="69"/>
      <c r="CO94" s="69"/>
      <c r="CP94" s="69"/>
      <c r="CQ94" s="69"/>
      <c r="CR94" s="69"/>
      <c r="CS94" s="69"/>
      <c r="CT94" s="69"/>
      <c r="CU94" s="69"/>
      <c r="CV94" s="69"/>
      <c r="CW94" s="69"/>
      <c r="CX94" s="69"/>
      <c r="CY94" s="69"/>
      <c r="CZ94" s="69"/>
      <c r="DA94" s="69"/>
      <c r="DB94" s="69"/>
      <c r="DC94" s="69"/>
      <c r="DD94" s="69"/>
      <c r="DE94" s="69"/>
      <c r="DF94" s="69"/>
      <c r="DG94" s="69"/>
    </row>
    <row r="95" spans="1:111" s="23" customFormat="1" ht="16.5" x14ac:dyDescent="0.3">
      <c r="A95" s="74" t="s">
        <v>101</v>
      </c>
      <c r="B95" s="87">
        <f>B94</f>
        <v>0</v>
      </c>
      <c r="C95" s="90">
        <f>C94</f>
        <v>0</v>
      </c>
      <c r="D95" s="90">
        <f>D94</f>
        <v>0</v>
      </c>
      <c r="E95" s="90">
        <f>E94</f>
        <v>0</v>
      </c>
      <c r="F95" s="90">
        <f>F94</f>
        <v>0</v>
      </c>
      <c r="G95" s="87" cm="1">
        <f t="array" aca="1" ref="G95" ca="1">IF($A95&lt;&gt;TXT_Zuord,"",IF(ISBLANK($B95),"Keine Res_Id",SUMIFS(INDIRECT(CONCATENATE(ADDRESS(ZuordFirstRow,(ZuordFirstTiColumnNr+MATCH(G$1,AllZuordWochStart,0)-1),,,"Zuordnung_Ressourcen"),":",ADDRESS(ZuordLastRow,(ZuordFirstTiColumnNr+MATCH(G$1,AllZuordWochStart,0)-1)))),AllZuordResId,$B95)))</f>
        <v>0</v>
      </c>
      <c r="H95" s="87" cm="1">
        <f t="array" aca="1" ref="H95" ca="1">IF($A95&lt;&gt;TXT_Zuord,"",IF(ISBLANK($B95),"Keine Res_Id",SUMIFS(INDIRECT(CONCATENATE(ADDRESS(ZuordFirstRow,(ZuordFirstTiColumnNr+MATCH(H$1,AllZuordWochStart,0)-1),,,"Zuordnung_Ressourcen"),":",ADDRESS(ZuordLastRow,(ZuordFirstTiColumnNr+MATCH(H$1,AllZuordWochStart,0)-1)))),AllZuordResId,$B95)))</f>
        <v>0</v>
      </c>
      <c r="I95" s="87" cm="1">
        <f t="array" aca="1" ref="I95" ca="1">IF($A95&lt;&gt;TXT_Zuord,"",IF(ISBLANK($B95),"Keine Res_Id",SUMIFS(INDIRECT(CONCATENATE(ADDRESS(ZuordFirstRow,(ZuordFirstTiColumnNr+MATCH(I$1,AllZuordWochStart,0)-1),,,"Zuordnung_Ressourcen"),":",ADDRESS(ZuordLastRow,(ZuordFirstTiColumnNr+MATCH(I$1,AllZuordWochStart,0)-1)))),AllZuordResId,$B95)))</f>
        <v>0</v>
      </c>
      <c r="J95" s="87" cm="1">
        <f t="array" aca="1" ref="J95" ca="1">IF($A95&lt;&gt;TXT_Zuord,"",IF(ISBLANK($B95),"Keine Res_Id",SUMIFS(INDIRECT(CONCATENATE(ADDRESS(ZuordFirstRow,(ZuordFirstTiColumnNr+MATCH(J$1,AllZuordWochStart,0)-1),,,"Zuordnung_Ressourcen"),":",ADDRESS(ZuordLastRow,(ZuordFirstTiColumnNr+MATCH(J$1,AllZuordWochStart,0)-1)))),AllZuordResId,$B95)))</f>
        <v>0</v>
      </c>
      <c r="K95" s="87" cm="1">
        <f t="array" aca="1" ref="K95" ca="1">IF($A95&lt;&gt;TXT_Zuord,"",IF(ISBLANK($B95),"Keine Res_Id",SUMIFS(INDIRECT(CONCATENATE(ADDRESS(ZuordFirstRow,(ZuordFirstTiColumnNr+MATCH(K$1,AllZuordWochStart,0)-1),,,"Zuordnung_Ressourcen"),":",ADDRESS(ZuordLastRow,(ZuordFirstTiColumnNr+MATCH(K$1,AllZuordWochStart,0)-1)))),AllZuordResId,$B95)))</f>
        <v>0</v>
      </c>
      <c r="L95" s="87" cm="1">
        <f t="array" aca="1" ref="L95" ca="1">IF($A95&lt;&gt;TXT_Zuord,"",IF(ISBLANK($B95),"Keine Res_Id",SUMIFS(INDIRECT(CONCATENATE(ADDRESS(ZuordFirstRow,(ZuordFirstTiColumnNr+MATCH(L$1,AllZuordWochStart,0)-1),,,"Zuordnung_Ressourcen"),":",ADDRESS(ZuordLastRow,(ZuordFirstTiColumnNr+MATCH(L$1,AllZuordWochStart,0)-1)))),AllZuordResId,$B95)))</f>
        <v>0</v>
      </c>
      <c r="M95" s="87" cm="1">
        <f t="array" aca="1" ref="M95" ca="1">IF($A95&lt;&gt;TXT_Zuord,"",IF(ISBLANK($B95),"Keine Res_Id",SUMIFS(INDIRECT(CONCATENATE(ADDRESS(ZuordFirstRow,(ZuordFirstTiColumnNr+MATCH(M$1,AllZuordWochStart,0)-1),,,"Zuordnung_Ressourcen"),":",ADDRESS(ZuordLastRow,(ZuordFirstTiColumnNr+MATCH(M$1,AllZuordWochStart,0)-1)))),AllZuordResId,$B95)))</f>
        <v>0</v>
      </c>
      <c r="N95" s="87" cm="1">
        <f t="array" aca="1" ref="N95" ca="1">IF($A95&lt;&gt;TXT_Zuord,"",IF(ISBLANK($B95),"Keine Res_Id",SUMIFS(INDIRECT(CONCATENATE(ADDRESS(ZuordFirstRow,(ZuordFirstTiColumnNr+MATCH(N$1,AllZuordWochStart,0)-1),,,"Zuordnung_Ressourcen"),":",ADDRESS(ZuordLastRow,(ZuordFirstTiColumnNr+MATCH(N$1,AllZuordWochStart,0)-1)))),AllZuordResId,$B95)))</f>
        <v>0</v>
      </c>
      <c r="O95" s="87" cm="1">
        <f t="array" aca="1" ref="O95" ca="1">IF($A95&lt;&gt;TXT_Zuord,"",IF(ISBLANK($B95),"Keine Res_Id",SUMIFS(INDIRECT(CONCATENATE(ADDRESS(ZuordFirstRow,(ZuordFirstTiColumnNr+MATCH(O$1,AllZuordWochStart,0)-1),,,"Zuordnung_Ressourcen"),":",ADDRESS(ZuordLastRow,(ZuordFirstTiColumnNr+MATCH(O$1,AllZuordWochStart,0)-1)))),AllZuordResId,$B95)))</f>
        <v>0</v>
      </c>
      <c r="P95" s="87" cm="1">
        <f t="array" aca="1" ref="P95" ca="1">IF($A95&lt;&gt;TXT_Zuord,"",IF(ISBLANK($B95),"Keine Res_Id",SUMIFS(INDIRECT(CONCATENATE(ADDRESS(ZuordFirstRow,(ZuordFirstTiColumnNr+MATCH(P$1,AllZuordWochStart,0)-1),,,"Zuordnung_Ressourcen"),":",ADDRESS(ZuordLastRow,(ZuordFirstTiColumnNr+MATCH(P$1,AllZuordWochStart,0)-1)))),AllZuordResId,$B95)))</f>
        <v>0</v>
      </c>
      <c r="Q95" s="87" cm="1">
        <f t="array" aca="1" ref="Q95" ca="1">IF($A95&lt;&gt;TXT_Zuord,"",IF(ISBLANK($B95),"Keine Res_Id",SUMIFS(INDIRECT(CONCATENATE(ADDRESS(ZuordFirstRow,(ZuordFirstTiColumnNr+MATCH(Q$1,AllZuordWochStart,0)-1),,,"Zuordnung_Ressourcen"),":",ADDRESS(ZuordLastRow,(ZuordFirstTiColumnNr+MATCH(Q$1,AllZuordWochStart,0)-1)))),AllZuordResId,$B95)))</f>
        <v>0</v>
      </c>
      <c r="R95" s="87" cm="1">
        <f t="array" aca="1" ref="R95" ca="1">IF($A95&lt;&gt;TXT_Zuord,"",IF(ISBLANK($B95),"Keine Res_Id",SUMIFS(INDIRECT(CONCATENATE(ADDRESS(ZuordFirstRow,(ZuordFirstTiColumnNr+MATCH(R$1,AllZuordWochStart,0)-1),,,"Zuordnung_Ressourcen"),":",ADDRESS(ZuordLastRow,(ZuordFirstTiColumnNr+MATCH(R$1,AllZuordWochStart,0)-1)))),AllZuordResId,$B95)))</f>
        <v>0</v>
      </c>
      <c r="S95" s="87" cm="1">
        <f t="array" aca="1" ref="S95" ca="1">IF($A95&lt;&gt;TXT_Zuord,"",IF(ISBLANK($B95),"Keine Res_Id",SUMIFS(INDIRECT(CONCATENATE(ADDRESS(ZuordFirstRow,(ZuordFirstTiColumnNr+MATCH(S$1,AllZuordWochStart,0)-1),,,"Zuordnung_Ressourcen"),":",ADDRESS(ZuordLastRow,(ZuordFirstTiColumnNr+MATCH(S$1,AllZuordWochStart,0)-1)))),AllZuordResId,$B95)))</f>
        <v>0</v>
      </c>
      <c r="T95" s="87" cm="1">
        <f t="array" aca="1" ref="T95" ca="1">IF($A95&lt;&gt;TXT_Zuord,"",IF(ISBLANK($B95),"Keine Res_Id",SUMIFS(INDIRECT(CONCATENATE(ADDRESS(ZuordFirstRow,(ZuordFirstTiColumnNr+MATCH(T$1,AllZuordWochStart,0)-1),,,"Zuordnung_Ressourcen"),":",ADDRESS(ZuordLastRow,(ZuordFirstTiColumnNr+MATCH(T$1,AllZuordWochStart,0)-1)))),AllZuordResId,$B95)))</f>
        <v>0</v>
      </c>
      <c r="U95" s="87" cm="1">
        <f t="array" aca="1" ref="U95" ca="1">IF($A95&lt;&gt;TXT_Zuord,"",IF(ISBLANK($B95),"Keine Res_Id",SUMIFS(INDIRECT(CONCATENATE(ADDRESS(ZuordFirstRow,(ZuordFirstTiColumnNr+MATCH(U$1,AllZuordWochStart,0)-1),,,"Zuordnung_Ressourcen"),":",ADDRESS(ZuordLastRow,(ZuordFirstTiColumnNr+MATCH(U$1,AllZuordWochStart,0)-1)))),AllZuordResId,$B95)))</f>
        <v>0</v>
      </c>
      <c r="V95" s="87" cm="1">
        <f t="array" aca="1" ref="V95" ca="1">IF($A95&lt;&gt;TXT_Zuord,"",IF(ISBLANK($B95),"Keine Res_Id",SUMIFS(INDIRECT(CONCATENATE(ADDRESS(ZuordFirstRow,(ZuordFirstTiColumnNr+MATCH(V$1,AllZuordWochStart,0)-1),,,"Zuordnung_Ressourcen"),":",ADDRESS(ZuordLastRow,(ZuordFirstTiColumnNr+MATCH(V$1,AllZuordWochStart,0)-1)))),AllZuordResId,$B95)))</f>
        <v>0</v>
      </c>
      <c r="W95" s="87" cm="1">
        <f t="array" aca="1" ref="W95" ca="1">IF($A95&lt;&gt;TXT_Zuord,"",IF(ISBLANK($B95),"Keine Res_Id",SUMIFS(INDIRECT(CONCATENATE(ADDRESS(ZuordFirstRow,(ZuordFirstTiColumnNr+MATCH(W$1,AllZuordWochStart,0)-1),,,"Zuordnung_Ressourcen"),":",ADDRESS(ZuordLastRow,(ZuordFirstTiColumnNr+MATCH(W$1,AllZuordWochStart,0)-1)))),AllZuordResId,$B95)))</f>
        <v>0</v>
      </c>
      <c r="X95" s="87" cm="1">
        <f t="array" aca="1" ref="X95" ca="1">IF($A95&lt;&gt;TXT_Zuord,"",IF(ISBLANK($B95),"Keine Res_Id",SUMIFS(INDIRECT(CONCATENATE(ADDRESS(ZuordFirstRow,(ZuordFirstTiColumnNr+MATCH(X$1,AllZuordWochStart,0)-1),,,"Zuordnung_Ressourcen"),":",ADDRESS(ZuordLastRow,(ZuordFirstTiColumnNr+MATCH(X$1,AllZuordWochStart,0)-1)))),AllZuordResId,$B95)))</f>
        <v>0</v>
      </c>
      <c r="Y95" s="87" cm="1">
        <f t="array" aca="1" ref="Y95" ca="1">IF($A95&lt;&gt;TXT_Zuord,"",IF(ISBLANK($B95),"Keine Res_Id",SUMIFS(INDIRECT(CONCATENATE(ADDRESS(ZuordFirstRow,(ZuordFirstTiColumnNr+MATCH(Y$1,AllZuordWochStart,0)-1),,,"Zuordnung_Ressourcen"),":",ADDRESS(ZuordLastRow,(ZuordFirstTiColumnNr+MATCH(Y$1,AllZuordWochStart,0)-1)))),AllZuordResId,$B95)))</f>
        <v>0</v>
      </c>
      <c r="Z95" s="87" cm="1">
        <f t="array" aca="1" ref="Z95" ca="1">IF($A95&lt;&gt;TXT_Zuord,"",IF(ISBLANK($B95),"Keine Res_Id",SUMIFS(INDIRECT(CONCATENATE(ADDRESS(ZuordFirstRow,(ZuordFirstTiColumnNr+MATCH(Z$1,AllZuordWochStart,0)-1),,,"Zuordnung_Ressourcen"),":",ADDRESS(ZuordLastRow,(ZuordFirstTiColumnNr+MATCH(Z$1,AllZuordWochStart,0)-1)))),AllZuordResId,$B95)))</f>
        <v>0</v>
      </c>
      <c r="AA95" s="87" cm="1">
        <f t="array" aca="1" ref="AA95" ca="1">IF($A95&lt;&gt;TXT_Zuord,"",IF(ISBLANK($B95),"Keine Res_Id",SUMIFS(INDIRECT(CONCATENATE(ADDRESS(ZuordFirstRow,(ZuordFirstTiColumnNr+MATCH(AA$1,AllZuordWochStart,0)-1),,,"Zuordnung_Ressourcen"),":",ADDRESS(ZuordLastRow,(ZuordFirstTiColumnNr+MATCH(AA$1,AllZuordWochStart,0)-1)))),AllZuordResId,$B95)))</f>
        <v>0</v>
      </c>
      <c r="AB95" s="87" cm="1">
        <f t="array" aca="1" ref="AB95" ca="1">IF($A95&lt;&gt;TXT_Zuord,"",IF(ISBLANK($B95),"Keine Res_Id",SUMIFS(INDIRECT(CONCATENATE(ADDRESS(ZuordFirstRow,(ZuordFirstTiColumnNr+MATCH(AB$1,AllZuordWochStart,0)-1),,,"Zuordnung_Ressourcen"),":",ADDRESS(ZuordLastRow,(ZuordFirstTiColumnNr+MATCH(AB$1,AllZuordWochStart,0)-1)))),AllZuordResId,$B95)))</f>
        <v>0</v>
      </c>
      <c r="AC95" s="87" cm="1">
        <f t="array" aca="1" ref="AC95" ca="1">IF($A95&lt;&gt;TXT_Zuord,"",IF(ISBLANK($B95),"Keine Res_Id",SUMIFS(INDIRECT(CONCATENATE(ADDRESS(ZuordFirstRow,(ZuordFirstTiColumnNr+MATCH(AC$1,AllZuordWochStart,0)-1),,,"Zuordnung_Ressourcen"),":",ADDRESS(ZuordLastRow,(ZuordFirstTiColumnNr+MATCH(AC$1,AllZuordWochStart,0)-1)))),AllZuordResId,$B95)))</f>
        <v>0</v>
      </c>
      <c r="AD95" s="87" cm="1">
        <f t="array" aca="1" ref="AD95" ca="1">IF($A95&lt;&gt;TXT_Zuord,"",IF(ISBLANK($B95),"Keine Res_Id",SUMIFS(INDIRECT(CONCATENATE(ADDRESS(ZuordFirstRow,(ZuordFirstTiColumnNr+MATCH(AD$1,AllZuordWochStart,0)-1),,,"Zuordnung_Ressourcen"),":",ADDRESS(ZuordLastRow,(ZuordFirstTiColumnNr+MATCH(AD$1,AllZuordWochStart,0)-1)))),AllZuordResId,$B95)))</f>
        <v>0</v>
      </c>
      <c r="AE95" s="87" cm="1">
        <f t="array" aca="1" ref="AE95" ca="1">IF($A95&lt;&gt;TXT_Zuord,"",IF(ISBLANK($B95),"Keine Res_Id",SUMIFS(INDIRECT(CONCATENATE(ADDRESS(ZuordFirstRow,(ZuordFirstTiColumnNr+MATCH(AE$1,AllZuordWochStart,0)-1),,,"Zuordnung_Ressourcen"),":",ADDRESS(ZuordLastRow,(ZuordFirstTiColumnNr+MATCH(AE$1,AllZuordWochStart,0)-1)))),AllZuordResId,$B95)))</f>
        <v>0</v>
      </c>
      <c r="AF95" s="87" cm="1">
        <f t="array" aca="1" ref="AF95" ca="1">IF($A95&lt;&gt;TXT_Zuord,"",IF(ISBLANK($B95),"Keine Res_Id",SUMIFS(INDIRECT(CONCATENATE(ADDRESS(ZuordFirstRow,(ZuordFirstTiColumnNr+MATCH(AF$1,AllZuordWochStart,0)-1),,,"Zuordnung_Ressourcen"),":",ADDRESS(ZuordLastRow,(ZuordFirstTiColumnNr+MATCH(AF$1,AllZuordWochStart,0)-1)))),AllZuordResId,$B95)))</f>
        <v>0</v>
      </c>
      <c r="AG95" s="87" cm="1">
        <f t="array" aca="1" ref="AG95" ca="1">IF($A95&lt;&gt;TXT_Zuord,"",IF(ISBLANK($B95),"Keine Res_Id",SUMIFS(INDIRECT(CONCATENATE(ADDRESS(ZuordFirstRow,(ZuordFirstTiColumnNr+MATCH(AG$1,AllZuordWochStart,0)-1),,,"Zuordnung_Ressourcen"),":",ADDRESS(ZuordLastRow,(ZuordFirstTiColumnNr+MATCH(AG$1,AllZuordWochStart,0)-1)))),AllZuordResId,$B95)))</f>
        <v>0</v>
      </c>
      <c r="AH95" s="87" cm="1">
        <f t="array" aca="1" ref="AH95" ca="1">IF($A95&lt;&gt;TXT_Zuord,"",IF(ISBLANK($B95),"Keine Res_Id",SUMIFS(INDIRECT(CONCATENATE(ADDRESS(ZuordFirstRow,(ZuordFirstTiColumnNr+MATCH(AH$1,AllZuordWochStart,0)-1),,,"Zuordnung_Ressourcen"),":",ADDRESS(ZuordLastRow,(ZuordFirstTiColumnNr+MATCH(AH$1,AllZuordWochStart,0)-1)))),AllZuordResId,$B95)))</f>
        <v>0</v>
      </c>
      <c r="AI95" s="87" cm="1">
        <f t="array" aca="1" ref="AI95" ca="1">IF($A95&lt;&gt;TXT_Zuord,"",IF(ISBLANK($B95),"Keine Res_Id",SUMIFS(INDIRECT(CONCATENATE(ADDRESS(ZuordFirstRow,(ZuordFirstTiColumnNr+MATCH(AI$1,AllZuordWochStart,0)-1),,,"Zuordnung_Ressourcen"),":",ADDRESS(ZuordLastRow,(ZuordFirstTiColumnNr+MATCH(AI$1,AllZuordWochStart,0)-1)))),AllZuordResId,$B95)))</f>
        <v>0</v>
      </c>
      <c r="AJ95" s="87" cm="1">
        <f t="array" aca="1" ref="AJ95" ca="1">IF($A95&lt;&gt;TXT_Zuord,"",IF(ISBLANK($B95),"Keine Res_Id",SUMIFS(INDIRECT(CONCATENATE(ADDRESS(ZuordFirstRow,(ZuordFirstTiColumnNr+MATCH(AJ$1,AllZuordWochStart,0)-1),,,"Zuordnung_Ressourcen"),":",ADDRESS(ZuordLastRow,(ZuordFirstTiColumnNr+MATCH(AJ$1,AllZuordWochStart,0)-1)))),AllZuordResId,$B95)))</f>
        <v>0</v>
      </c>
      <c r="AK95" s="87" cm="1">
        <f t="array" aca="1" ref="AK95" ca="1">IF($A95&lt;&gt;TXT_Zuord,"",IF(ISBLANK($B95),"Keine Res_Id",SUMIFS(INDIRECT(CONCATENATE(ADDRESS(ZuordFirstRow,(ZuordFirstTiColumnNr+MATCH(AK$1,AllZuordWochStart,0)-1),,,"Zuordnung_Ressourcen"),":",ADDRESS(ZuordLastRow,(ZuordFirstTiColumnNr+MATCH(AK$1,AllZuordWochStart,0)-1)))),AllZuordResId,$B95)))</f>
        <v>0</v>
      </c>
      <c r="AL95" s="87" cm="1">
        <f t="array" aca="1" ref="AL95" ca="1">IF($A95&lt;&gt;TXT_Zuord,"",IF(ISBLANK($B95),"Keine Res_Id",SUMIFS(INDIRECT(CONCATENATE(ADDRESS(ZuordFirstRow,(ZuordFirstTiColumnNr+MATCH(AL$1,AllZuordWochStart,0)-1),,,"Zuordnung_Ressourcen"),":",ADDRESS(ZuordLastRow,(ZuordFirstTiColumnNr+MATCH(AL$1,AllZuordWochStart,0)-1)))),AllZuordResId,$B95)))</f>
        <v>0</v>
      </c>
      <c r="AM95" s="87" cm="1">
        <f t="array" aca="1" ref="AM95" ca="1">IF($A95&lt;&gt;TXT_Zuord,"",IF(ISBLANK($B95),"Keine Res_Id",SUMIFS(INDIRECT(CONCATENATE(ADDRESS(ZuordFirstRow,(ZuordFirstTiColumnNr+MATCH(AM$1,AllZuordWochStart,0)-1),,,"Zuordnung_Ressourcen"),":",ADDRESS(ZuordLastRow,(ZuordFirstTiColumnNr+MATCH(AM$1,AllZuordWochStart,0)-1)))),AllZuordResId,$B95)))</f>
        <v>0</v>
      </c>
      <c r="AN95" s="87" cm="1">
        <f t="array" aca="1" ref="AN95" ca="1">IF($A95&lt;&gt;TXT_Zuord,"",IF(ISBLANK($B95),"Keine Res_Id",SUMIFS(INDIRECT(CONCATENATE(ADDRESS(ZuordFirstRow,(ZuordFirstTiColumnNr+MATCH(AN$1,AllZuordWochStart,0)-1),,,"Zuordnung_Ressourcen"),":",ADDRESS(ZuordLastRow,(ZuordFirstTiColumnNr+MATCH(AN$1,AllZuordWochStart,0)-1)))),AllZuordResId,$B95)))</f>
        <v>0</v>
      </c>
      <c r="AO95" s="87" cm="1">
        <f t="array" aca="1" ref="AO95" ca="1">IF($A95&lt;&gt;TXT_Zuord,"",IF(ISBLANK($B95),"Keine Res_Id",SUMIFS(INDIRECT(CONCATENATE(ADDRESS(ZuordFirstRow,(ZuordFirstTiColumnNr+MATCH(AO$1,AllZuordWochStart,0)-1),,,"Zuordnung_Ressourcen"),":",ADDRESS(ZuordLastRow,(ZuordFirstTiColumnNr+MATCH(AO$1,AllZuordWochStart,0)-1)))),AllZuordResId,$B95)))</f>
        <v>0</v>
      </c>
      <c r="AP95" s="87" cm="1">
        <f t="array" aca="1" ref="AP95" ca="1">IF($A95&lt;&gt;TXT_Zuord,"",IF(ISBLANK($B95),"Keine Res_Id",SUMIFS(INDIRECT(CONCATENATE(ADDRESS(ZuordFirstRow,(ZuordFirstTiColumnNr+MATCH(AP$1,AllZuordWochStart,0)-1),,,"Zuordnung_Ressourcen"),":",ADDRESS(ZuordLastRow,(ZuordFirstTiColumnNr+MATCH(AP$1,AllZuordWochStart,0)-1)))),AllZuordResId,$B95)))</f>
        <v>0</v>
      </c>
      <c r="AQ95" s="87" cm="1">
        <f t="array" aca="1" ref="AQ95" ca="1">IF($A95&lt;&gt;TXT_Zuord,"",IF(ISBLANK($B95),"Keine Res_Id",SUMIFS(INDIRECT(CONCATENATE(ADDRESS(ZuordFirstRow,(ZuordFirstTiColumnNr+MATCH(AQ$1,AllZuordWochStart,0)-1),,,"Zuordnung_Ressourcen"),":",ADDRESS(ZuordLastRow,(ZuordFirstTiColumnNr+MATCH(AQ$1,AllZuordWochStart,0)-1)))),AllZuordResId,$B95)))</f>
        <v>0</v>
      </c>
      <c r="AR95" s="87" cm="1">
        <f t="array" aca="1" ref="AR95" ca="1">IF($A95&lt;&gt;TXT_Zuord,"",IF(ISBLANK($B95),"Keine Res_Id",SUMIFS(INDIRECT(CONCATENATE(ADDRESS(ZuordFirstRow,(ZuordFirstTiColumnNr+MATCH(AR$1,AllZuordWochStart,0)-1),,,"Zuordnung_Ressourcen"),":",ADDRESS(ZuordLastRow,(ZuordFirstTiColumnNr+MATCH(AR$1,AllZuordWochStart,0)-1)))),AllZuordResId,$B95)))</f>
        <v>0</v>
      </c>
      <c r="AS95" s="87" cm="1">
        <f t="array" aca="1" ref="AS95" ca="1">IF($A95&lt;&gt;TXT_Zuord,"",IF(ISBLANK($B95),"Keine Res_Id",SUMIFS(INDIRECT(CONCATENATE(ADDRESS(ZuordFirstRow,(ZuordFirstTiColumnNr+MATCH(AS$1,AllZuordWochStart,0)-1),,,"Zuordnung_Ressourcen"),":",ADDRESS(ZuordLastRow,(ZuordFirstTiColumnNr+MATCH(AS$1,AllZuordWochStart,0)-1)))),AllZuordResId,$B95)))</f>
        <v>0</v>
      </c>
      <c r="AT95" s="87" cm="1">
        <f t="array" aca="1" ref="AT95" ca="1">IF($A95&lt;&gt;TXT_Zuord,"",IF(ISBLANK($B95),"Keine Res_Id",SUMIFS(INDIRECT(CONCATENATE(ADDRESS(ZuordFirstRow,(ZuordFirstTiColumnNr+MATCH(AT$1,AllZuordWochStart,0)-1),,,"Zuordnung_Ressourcen"),":",ADDRESS(ZuordLastRow,(ZuordFirstTiColumnNr+MATCH(AT$1,AllZuordWochStart,0)-1)))),AllZuordResId,$B95)))</f>
        <v>0</v>
      </c>
      <c r="AU95" s="87" cm="1">
        <f t="array" aca="1" ref="AU95" ca="1">IF($A95&lt;&gt;TXT_Zuord,"",IF(ISBLANK($B95),"Keine Res_Id",SUMIFS(INDIRECT(CONCATENATE(ADDRESS(ZuordFirstRow,(ZuordFirstTiColumnNr+MATCH(AU$1,AllZuordWochStart,0)-1),,,"Zuordnung_Ressourcen"),":",ADDRESS(ZuordLastRow,(ZuordFirstTiColumnNr+MATCH(AU$1,AllZuordWochStart,0)-1)))),AllZuordResId,$B95)))</f>
        <v>0</v>
      </c>
      <c r="AV95" s="87" cm="1">
        <f t="array" aca="1" ref="AV95" ca="1">IF($A95&lt;&gt;TXT_Zuord,"",IF(ISBLANK($B95),"Keine Res_Id",SUMIFS(INDIRECT(CONCATENATE(ADDRESS(ZuordFirstRow,(ZuordFirstTiColumnNr+MATCH(AV$1,AllZuordWochStart,0)-1),,,"Zuordnung_Ressourcen"),":",ADDRESS(ZuordLastRow,(ZuordFirstTiColumnNr+MATCH(AV$1,AllZuordWochStart,0)-1)))),AllZuordResId,$B95)))</f>
        <v>0</v>
      </c>
      <c r="AW95" s="87" cm="1">
        <f t="array" aca="1" ref="AW95" ca="1">IF($A95&lt;&gt;TXT_Zuord,"",IF(ISBLANK($B95),"Keine Res_Id",SUMIFS(INDIRECT(CONCATENATE(ADDRESS(ZuordFirstRow,(ZuordFirstTiColumnNr+MATCH(AW$1,AllZuordWochStart,0)-1),,,"Zuordnung_Ressourcen"),":",ADDRESS(ZuordLastRow,(ZuordFirstTiColumnNr+MATCH(AW$1,AllZuordWochStart,0)-1)))),AllZuordResId,$B95)))</f>
        <v>0</v>
      </c>
      <c r="AX95" s="87" cm="1">
        <f t="array" aca="1" ref="AX95" ca="1">IF($A95&lt;&gt;TXT_Zuord,"",IF(ISBLANK($B95),"Keine Res_Id",SUMIFS(INDIRECT(CONCATENATE(ADDRESS(ZuordFirstRow,(ZuordFirstTiColumnNr+MATCH(AX$1,AllZuordWochStart,0)-1),,,"Zuordnung_Ressourcen"),":",ADDRESS(ZuordLastRow,(ZuordFirstTiColumnNr+MATCH(AX$1,AllZuordWochStart,0)-1)))),AllZuordResId,$B95)))</f>
        <v>0</v>
      </c>
      <c r="AY95" s="87" cm="1">
        <f t="array" aca="1" ref="AY95" ca="1">IF($A95&lt;&gt;TXT_Zuord,"",IF(ISBLANK($B95),"Keine Res_Id",SUMIFS(INDIRECT(CONCATENATE(ADDRESS(ZuordFirstRow,(ZuordFirstTiColumnNr+MATCH(AY$1,AllZuordWochStart,0)-1),,,"Zuordnung_Ressourcen"),":",ADDRESS(ZuordLastRow,(ZuordFirstTiColumnNr+MATCH(AY$1,AllZuordWochStart,0)-1)))),AllZuordResId,$B95)))</f>
        <v>0</v>
      </c>
      <c r="AZ95" s="87" cm="1">
        <f t="array" aca="1" ref="AZ95" ca="1">IF($A95&lt;&gt;TXT_Zuord,"",IF(ISBLANK($B95),"Keine Res_Id",SUMIFS(INDIRECT(CONCATENATE(ADDRESS(ZuordFirstRow,(ZuordFirstTiColumnNr+MATCH(AZ$1,AllZuordWochStart,0)-1),,,"Zuordnung_Ressourcen"),":",ADDRESS(ZuordLastRow,(ZuordFirstTiColumnNr+MATCH(AZ$1,AllZuordWochStart,0)-1)))),AllZuordResId,$B95)))</f>
        <v>0</v>
      </c>
      <c r="BA95" s="87" cm="1">
        <f t="array" aca="1" ref="BA95" ca="1">IF($A95&lt;&gt;TXT_Zuord,"",IF(ISBLANK($B95),"Keine Res_Id",SUMIFS(INDIRECT(CONCATENATE(ADDRESS(ZuordFirstRow,(ZuordFirstTiColumnNr+MATCH(BA$1,AllZuordWochStart,0)-1),,,"Zuordnung_Ressourcen"),":",ADDRESS(ZuordLastRow,(ZuordFirstTiColumnNr+MATCH(BA$1,AllZuordWochStart,0)-1)))),AllZuordResId,$B95)))</f>
        <v>0</v>
      </c>
      <c r="BB95" s="87" cm="1">
        <f t="array" aca="1" ref="BB95" ca="1">IF($A95&lt;&gt;TXT_Zuord,"",IF(ISBLANK($B95),"Keine Res_Id",SUMIFS(INDIRECT(CONCATENATE(ADDRESS(ZuordFirstRow,(ZuordFirstTiColumnNr+MATCH(BB$1,AllZuordWochStart,0)-1),,,"Zuordnung_Ressourcen"),":",ADDRESS(ZuordLastRow,(ZuordFirstTiColumnNr+MATCH(BB$1,AllZuordWochStart,0)-1)))),AllZuordResId,$B95)))</f>
        <v>0</v>
      </c>
      <c r="BC95" s="87" cm="1">
        <f t="array" aca="1" ref="BC95" ca="1">IF($A95&lt;&gt;TXT_Zuord,"",IF(ISBLANK($B95),"Keine Res_Id",SUMIFS(INDIRECT(CONCATENATE(ADDRESS(ZuordFirstRow,(ZuordFirstTiColumnNr+MATCH(BC$1,AllZuordWochStart,0)-1),,,"Zuordnung_Ressourcen"),":",ADDRESS(ZuordLastRow,(ZuordFirstTiColumnNr+MATCH(BC$1,AllZuordWochStart,0)-1)))),AllZuordResId,$B95)))</f>
        <v>0</v>
      </c>
      <c r="BD95" s="87" cm="1">
        <f t="array" aca="1" ref="BD95" ca="1">IF($A95&lt;&gt;TXT_Zuord,"",IF(ISBLANK($B95),"Keine Res_Id",SUMIFS(INDIRECT(CONCATENATE(ADDRESS(ZuordFirstRow,(ZuordFirstTiColumnNr+MATCH(BD$1,AllZuordWochStart,0)-1),,,"Zuordnung_Ressourcen"),":",ADDRESS(ZuordLastRow,(ZuordFirstTiColumnNr+MATCH(BD$1,AllZuordWochStart,0)-1)))),AllZuordResId,$B95)))</f>
        <v>0</v>
      </c>
      <c r="BE95" s="87" cm="1">
        <f t="array" aca="1" ref="BE95" ca="1">IF($A95&lt;&gt;TXT_Zuord,"",IF(ISBLANK($B95),"Keine Res_Id",SUMIFS(INDIRECT(CONCATENATE(ADDRESS(ZuordFirstRow,(ZuordFirstTiColumnNr+MATCH(BE$1,AllZuordWochStart,0)-1),,,"Zuordnung_Ressourcen"),":",ADDRESS(ZuordLastRow,(ZuordFirstTiColumnNr+MATCH(BE$1,AllZuordWochStart,0)-1)))),AllZuordResId,$B95)))</f>
        <v>0</v>
      </c>
      <c r="BF95" s="87" cm="1">
        <f t="array" aca="1" ref="BF95" ca="1">IF($A95&lt;&gt;TXT_Zuord,"",IF(ISBLANK($B95),"Keine Res_Id",SUMIFS(INDIRECT(CONCATENATE(ADDRESS(ZuordFirstRow,(ZuordFirstTiColumnNr+MATCH(BF$1,AllZuordWochStart,0)-1),,,"Zuordnung_Ressourcen"),":",ADDRESS(ZuordLastRow,(ZuordFirstTiColumnNr+MATCH(BF$1,AllZuordWochStart,0)-1)))),AllZuordResId,$B95)))</f>
        <v>0</v>
      </c>
      <c r="BG95" s="87" cm="1">
        <f t="array" aca="1" ref="BG95" ca="1">IF($A95&lt;&gt;TXT_Zuord,"",IF(ISBLANK($B95),"Keine Res_Id",SUMIFS(INDIRECT(CONCATENATE(ADDRESS(ZuordFirstRow,(ZuordFirstTiColumnNr+MATCH(BG$1,AllZuordWochStart,0)-1),,,"Zuordnung_Ressourcen"),":",ADDRESS(ZuordLastRow,(ZuordFirstTiColumnNr+MATCH(BG$1,AllZuordWochStart,0)-1)))),AllZuordResId,$B95)))</f>
        <v>0</v>
      </c>
      <c r="BH95" s="87" cm="1">
        <f t="array" aca="1" ref="BH95" ca="1">IF($A95&lt;&gt;TXT_Zuord,"",IF(ISBLANK($B95),"Keine Res_Id",SUMIFS(INDIRECT(CONCATENATE(ADDRESS(ZuordFirstRow,(ZuordFirstTiColumnNr+MATCH(BH$1,AllZuordWochStart,0)-1),,,"Zuordnung_Ressourcen"),":",ADDRESS(ZuordLastRow,(ZuordFirstTiColumnNr+MATCH(BH$1,AllZuordWochStart,0)-1)))),AllZuordResId,$B95)))</f>
        <v>0</v>
      </c>
      <c r="BI95" s="87" cm="1">
        <f t="array" aca="1" ref="BI95" ca="1">IF($A95&lt;&gt;TXT_Zuord,"",IF(ISBLANK($B95),"Keine Res_Id",SUMIFS(INDIRECT(CONCATENATE(ADDRESS(ZuordFirstRow,(ZuordFirstTiColumnNr+MATCH(BI$1,AllZuordWochStart,0)-1),,,"Zuordnung_Ressourcen"),":",ADDRESS(ZuordLastRow,(ZuordFirstTiColumnNr+MATCH(BI$1,AllZuordWochStart,0)-1)))),AllZuordResId,$B95)))</f>
        <v>0</v>
      </c>
      <c r="BJ95" s="87" cm="1">
        <f t="array" aca="1" ref="BJ95" ca="1">IF($A95&lt;&gt;TXT_Zuord,"",IF(ISBLANK($B95),"Keine Res_Id",SUMIFS(INDIRECT(CONCATENATE(ADDRESS(ZuordFirstRow,(ZuordFirstTiColumnNr+MATCH(BJ$1,AllZuordWochStart,0)-1),,,"Zuordnung_Ressourcen"),":",ADDRESS(ZuordLastRow,(ZuordFirstTiColumnNr+MATCH(BJ$1,AllZuordWochStart,0)-1)))),AllZuordResId,$B95)))</f>
        <v>0</v>
      </c>
      <c r="BK95" s="87" cm="1">
        <f t="array" aca="1" ref="BK95" ca="1">IF($A95&lt;&gt;TXT_Zuord,"",IF(ISBLANK($B95),"Keine Res_Id",SUMIFS(INDIRECT(CONCATENATE(ADDRESS(ZuordFirstRow,(ZuordFirstTiColumnNr+MATCH(BK$1,AllZuordWochStart,0)-1),,,"Zuordnung_Ressourcen"),":",ADDRESS(ZuordLastRow,(ZuordFirstTiColumnNr+MATCH(BK$1,AllZuordWochStart,0)-1)))),AllZuordResId,$B95)))</f>
        <v>0</v>
      </c>
      <c r="BL95" s="87" cm="1">
        <f t="array" aca="1" ref="BL95" ca="1">IF($A95&lt;&gt;TXT_Zuord,"",IF(ISBLANK($B95),"Keine Res_Id",SUMIFS(INDIRECT(CONCATENATE(ADDRESS(ZuordFirstRow,(ZuordFirstTiColumnNr+MATCH(BL$1,AllZuordWochStart,0)-1),,,"Zuordnung_Ressourcen"),":",ADDRESS(ZuordLastRow,(ZuordFirstTiColumnNr+MATCH(BL$1,AllZuordWochStart,0)-1)))),AllZuordResId,$B95)))</f>
        <v>0</v>
      </c>
      <c r="BM95" s="87" cm="1">
        <f t="array" aca="1" ref="BM95" ca="1">IF($A95&lt;&gt;TXT_Zuord,"",IF(ISBLANK($B95),"Keine Res_Id",SUMIFS(INDIRECT(CONCATENATE(ADDRESS(ZuordFirstRow,(ZuordFirstTiColumnNr+MATCH(BM$1,AllZuordWochStart,0)-1),,,"Zuordnung_Ressourcen"),":",ADDRESS(ZuordLastRow,(ZuordFirstTiColumnNr+MATCH(BM$1,AllZuordWochStart,0)-1)))),AllZuordResId,$B95)))</f>
        <v>0</v>
      </c>
      <c r="BN95" s="87" cm="1">
        <f t="array" aca="1" ref="BN95" ca="1">IF($A95&lt;&gt;TXT_Zuord,"",IF(ISBLANK($B95),"Keine Res_Id",SUMIFS(INDIRECT(CONCATENATE(ADDRESS(ZuordFirstRow,(ZuordFirstTiColumnNr+MATCH(BN$1,AllZuordWochStart,0)-1),,,"Zuordnung_Ressourcen"),":",ADDRESS(ZuordLastRow,(ZuordFirstTiColumnNr+MATCH(BN$1,AllZuordWochStart,0)-1)))),AllZuordResId,$B95)))</f>
        <v>0</v>
      </c>
      <c r="BO95" s="87" cm="1">
        <f t="array" aca="1" ref="BO95" ca="1">IF($A95&lt;&gt;TXT_Zuord,"",IF(ISBLANK($B95),"Keine Res_Id",SUMIFS(INDIRECT(CONCATENATE(ADDRESS(ZuordFirstRow,(ZuordFirstTiColumnNr+MATCH(BO$1,AllZuordWochStart,0)-1),,,"Zuordnung_Ressourcen"),":",ADDRESS(ZuordLastRow,(ZuordFirstTiColumnNr+MATCH(BO$1,AllZuordWochStart,0)-1)))),AllZuordResId,$B95)))</f>
        <v>0</v>
      </c>
      <c r="BP95" s="87" cm="1">
        <f t="array" aca="1" ref="BP95" ca="1">IF($A95&lt;&gt;TXT_Zuord,"",IF(ISBLANK($B95),"Keine Res_Id",SUMIFS(INDIRECT(CONCATENATE(ADDRESS(ZuordFirstRow,(ZuordFirstTiColumnNr+MATCH(BP$1,AllZuordWochStart,0)-1),,,"Zuordnung_Ressourcen"),":",ADDRESS(ZuordLastRow,(ZuordFirstTiColumnNr+MATCH(BP$1,AllZuordWochStart,0)-1)))),AllZuordResId,$B95)))</f>
        <v>0</v>
      </c>
      <c r="BQ95" s="87" cm="1">
        <f t="array" aca="1" ref="BQ95" ca="1">IF($A95&lt;&gt;TXT_Zuord,"",IF(ISBLANK($B95),"Keine Res_Id",SUMIFS(INDIRECT(CONCATENATE(ADDRESS(ZuordFirstRow,(ZuordFirstTiColumnNr+MATCH(BQ$1,AllZuordWochStart,0)-1),,,"Zuordnung_Ressourcen"),":",ADDRESS(ZuordLastRow,(ZuordFirstTiColumnNr+MATCH(BQ$1,AllZuordWochStart,0)-1)))),AllZuordResId,$B95)))</f>
        <v>0</v>
      </c>
      <c r="BR95" s="87" cm="1">
        <f t="array" aca="1" ref="BR95" ca="1">IF($A95&lt;&gt;TXT_Zuord,"",IF(ISBLANK($B95),"Keine Res_Id",SUMIFS(INDIRECT(CONCATENATE(ADDRESS(ZuordFirstRow,(ZuordFirstTiColumnNr+MATCH(BR$1,AllZuordWochStart,0)-1),,,"Zuordnung_Ressourcen"),":",ADDRESS(ZuordLastRow,(ZuordFirstTiColumnNr+MATCH(BR$1,AllZuordWochStart,0)-1)))),AllZuordResId,$B95)))</f>
        <v>0</v>
      </c>
      <c r="BS95" s="87" cm="1">
        <f t="array" aca="1" ref="BS95" ca="1">IF($A95&lt;&gt;TXT_Zuord,"",IF(ISBLANK($B95),"Keine Res_Id",SUMIFS(INDIRECT(CONCATENATE(ADDRESS(ZuordFirstRow,(ZuordFirstTiColumnNr+MATCH(BS$1,AllZuordWochStart,0)-1),,,"Zuordnung_Ressourcen"),":",ADDRESS(ZuordLastRow,(ZuordFirstTiColumnNr+MATCH(BS$1,AllZuordWochStart,0)-1)))),AllZuordResId,$B95)))</f>
        <v>0</v>
      </c>
      <c r="BT95" s="87" cm="1">
        <f t="array" aca="1" ref="BT95" ca="1">IF($A95&lt;&gt;TXT_Zuord,"",IF(ISBLANK($B95),"Keine Res_Id",SUMIFS(INDIRECT(CONCATENATE(ADDRESS(ZuordFirstRow,(ZuordFirstTiColumnNr+MATCH(BT$1,AllZuordWochStart,0)-1),,,"Zuordnung_Ressourcen"),":",ADDRESS(ZuordLastRow,(ZuordFirstTiColumnNr+MATCH(BT$1,AllZuordWochStart,0)-1)))),AllZuordResId,$B95)))</f>
        <v>0</v>
      </c>
      <c r="BU95" s="87" cm="1">
        <f t="array" aca="1" ref="BU95" ca="1">IF($A95&lt;&gt;TXT_Zuord,"",IF(ISBLANK($B95),"Keine Res_Id",SUMIFS(INDIRECT(CONCATENATE(ADDRESS(ZuordFirstRow,(ZuordFirstTiColumnNr+MATCH(BU$1,AllZuordWochStart,0)-1),,,"Zuordnung_Ressourcen"),":",ADDRESS(ZuordLastRow,(ZuordFirstTiColumnNr+MATCH(BU$1,AllZuordWochStart,0)-1)))),AllZuordResId,$B95)))</f>
        <v>0</v>
      </c>
      <c r="BV95" s="87" cm="1">
        <f t="array" aca="1" ref="BV95" ca="1">IF($A95&lt;&gt;TXT_Zuord,"",IF(ISBLANK($B95),"Keine Res_Id",SUMIFS(INDIRECT(CONCATENATE(ADDRESS(ZuordFirstRow,(ZuordFirstTiColumnNr+MATCH(BV$1,AllZuordWochStart,0)-1),,,"Zuordnung_Ressourcen"),":",ADDRESS(ZuordLastRow,(ZuordFirstTiColumnNr+MATCH(BV$1,AllZuordWochStart,0)-1)))),AllZuordResId,$B95)))</f>
        <v>0</v>
      </c>
      <c r="BW95" s="87" cm="1">
        <f t="array" aca="1" ref="BW95" ca="1">IF($A95&lt;&gt;TXT_Zuord,"",IF(ISBLANK($B95),"Keine Res_Id",SUMIFS(INDIRECT(CONCATENATE(ADDRESS(ZuordFirstRow,(ZuordFirstTiColumnNr+MATCH(BW$1,AllZuordWochStart,0)-1),,,"Zuordnung_Ressourcen"),":",ADDRESS(ZuordLastRow,(ZuordFirstTiColumnNr+MATCH(BW$1,AllZuordWochStart,0)-1)))),AllZuordResId,$B95)))</f>
        <v>0</v>
      </c>
      <c r="BX95" s="87" cm="1">
        <f t="array" aca="1" ref="BX95" ca="1">IF($A95&lt;&gt;TXT_Zuord,"",IF(ISBLANK($B95),"Keine Res_Id",SUMIFS(INDIRECT(CONCATENATE(ADDRESS(ZuordFirstRow,(ZuordFirstTiColumnNr+MATCH(BX$1,AllZuordWochStart,0)-1),,,"Zuordnung_Ressourcen"),":",ADDRESS(ZuordLastRow,(ZuordFirstTiColumnNr+MATCH(BX$1,AllZuordWochStart,0)-1)))),AllZuordResId,$B95)))</f>
        <v>0</v>
      </c>
      <c r="BY95" s="87" cm="1">
        <f t="array" aca="1" ref="BY95" ca="1">IF($A95&lt;&gt;TXT_Zuord,"",IF(ISBLANK($B95),"Keine Res_Id",SUMIFS(INDIRECT(CONCATENATE(ADDRESS(ZuordFirstRow,(ZuordFirstTiColumnNr+MATCH(BY$1,AllZuordWochStart,0)-1),,,"Zuordnung_Ressourcen"),":",ADDRESS(ZuordLastRow,(ZuordFirstTiColumnNr+MATCH(BY$1,AllZuordWochStart,0)-1)))),AllZuordResId,$B95)))</f>
        <v>0</v>
      </c>
      <c r="BZ95" s="87" cm="1">
        <f t="array" aca="1" ref="BZ95" ca="1">IF($A95&lt;&gt;TXT_Zuord,"",IF(ISBLANK($B95),"Keine Res_Id",SUMIFS(INDIRECT(CONCATENATE(ADDRESS(ZuordFirstRow,(ZuordFirstTiColumnNr+MATCH(BZ$1,AllZuordWochStart,0)-1),,,"Zuordnung_Ressourcen"),":",ADDRESS(ZuordLastRow,(ZuordFirstTiColumnNr+MATCH(BZ$1,AllZuordWochStart,0)-1)))),AllZuordResId,$B95)))</f>
        <v>0</v>
      </c>
      <c r="CA95" s="87" cm="1">
        <f t="array" aca="1" ref="CA95" ca="1">IF($A95&lt;&gt;TXT_Zuord,"",IF(ISBLANK($B95),"Keine Res_Id",SUMIFS(INDIRECT(CONCATENATE(ADDRESS(ZuordFirstRow,(ZuordFirstTiColumnNr+MATCH(CA$1,AllZuordWochStart,0)-1),,,"Zuordnung_Ressourcen"),":",ADDRESS(ZuordLastRow,(ZuordFirstTiColumnNr+MATCH(CA$1,AllZuordWochStart,0)-1)))),AllZuordResId,$B95)))</f>
        <v>0</v>
      </c>
      <c r="CB95" s="87" cm="1">
        <f t="array" aca="1" ref="CB95" ca="1">IF($A95&lt;&gt;TXT_Zuord,"",IF(ISBLANK($B95),"Keine Res_Id",SUMIFS(INDIRECT(CONCATENATE(ADDRESS(ZuordFirstRow,(ZuordFirstTiColumnNr+MATCH(CB$1,AllZuordWochStart,0)-1),,,"Zuordnung_Ressourcen"),":",ADDRESS(ZuordLastRow,(ZuordFirstTiColumnNr+MATCH(CB$1,AllZuordWochStart,0)-1)))),AllZuordResId,$B95)))</f>
        <v>0</v>
      </c>
      <c r="CC95" s="87" cm="1">
        <f t="array" aca="1" ref="CC95" ca="1">IF($A95&lt;&gt;TXT_Zuord,"",IF(ISBLANK($B95),"Keine Res_Id",SUMIFS(INDIRECT(CONCATENATE(ADDRESS(ZuordFirstRow,(ZuordFirstTiColumnNr+MATCH(CC$1,AllZuordWochStart,0)-1),,,"Zuordnung_Ressourcen"),":",ADDRESS(ZuordLastRow,(ZuordFirstTiColumnNr+MATCH(CC$1,AllZuordWochStart,0)-1)))),AllZuordResId,$B95)))</f>
        <v>0</v>
      </c>
      <c r="CD95" s="87" cm="1">
        <f t="array" aca="1" ref="CD95" ca="1">IF($A95&lt;&gt;TXT_Zuord,"",IF(ISBLANK($B95),"Keine Res_Id",SUMIFS(INDIRECT(CONCATENATE(ADDRESS(ZuordFirstRow,(ZuordFirstTiColumnNr+MATCH(CD$1,AllZuordWochStart,0)-1),,,"Zuordnung_Ressourcen"),":",ADDRESS(ZuordLastRow,(ZuordFirstTiColumnNr+MATCH(CD$1,AllZuordWochStart,0)-1)))),AllZuordResId,$B95)))</f>
        <v>0</v>
      </c>
      <c r="CE95" s="87" cm="1">
        <f t="array" aca="1" ref="CE95" ca="1">IF($A95&lt;&gt;TXT_Zuord,"",IF(ISBLANK($B95),"Keine Res_Id",SUMIFS(INDIRECT(CONCATENATE(ADDRESS(ZuordFirstRow,(ZuordFirstTiColumnNr+MATCH(CE$1,AllZuordWochStart,0)-1),,,"Zuordnung_Ressourcen"),":",ADDRESS(ZuordLastRow,(ZuordFirstTiColumnNr+MATCH(CE$1,AllZuordWochStart,0)-1)))),AllZuordResId,$B95)))</f>
        <v>0</v>
      </c>
      <c r="CF95" s="87" cm="1">
        <f t="array" aca="1" ref="CF95" ca="1">IF($A95&lt;&gt;TXT_Zuord,"",IF(ISBLANK($B95),"Keine Res_Id",SUMIFS(INDIRECT(CONCATENATE(ADDRESS(ZuordFirstRow,(ZuordFirstTiColumnNr+MATCH(CF$1,AllZuordWochStart,0)-1),,,"Zuordnung_Ressourcen"),":",ADDRESS(ZuordLastRow,(ZuordFirstTiColumnNr+MATCH(CF$1,AllZuordWochStart,0)-1)))),AllZuordResId,$B95)))</f>
        <v>0</v>
      </c>
      <c r="CG95" s="87" cm="1">
        <f t="array" aca="1" ref="CG95" ca="1">IF($A95&lt;&gt;TXT_Zuord,"",IF(ISBLANK($B95),"Keine Res_Id",SUMIFS(INDIRECT(CONCATENATE(ADDRESS(ZuordFirstRow,(ZuordFirstTiColumnNr+MATCH(CG$1,AllZuordWochStart,0)-1),,,"Zuordnung_Ressourcen"),":",ADDRESS(ZuordLastRow,(ZuordFirstTiColumnNr+MATCH(CG$1,AllZuordWochStart,0)-1)))),AllZuordResId,$B95)))</f>
        <v>0</v>
      </c>
      <c r="CH95" s="87" cm="1">
        <f t="array" aca="1" ref="CH95" ca="1">IF($A95&lt;&gt;TXT_Zuord,"",IF(ISBLANK($B95),"Keine Res_Id",SUMIFS(INDIRECT(CONCATENATE(ADDRESS(ZuordFirstRow,(ZuordFirstTiColumnNr+MATCH(CH$1,AllZuordWochStart,0)-1),,,"Zuordnung_Ressourcen"),":",ADDRESS(ZuordLastRow,(ZuordFirstTiColumnNr+MATCH(CH$1,AllZuordWochStart,0)-1)))),AllZuordResId,$B95)))</f>
        <v>0</v>
      </c>
      <c r="CI95" s="87" cm="1">
        <f t="array" aca="1" ref="CI95" ca="1">IF($A95&lt;&gt;TXT_Zuord,"",IF(ISBLANK($B95),"Keine Res_Id",SUMIFS(INDIRECT(CONCATENATE(ADDRESS(ZuordFirstRow,(ZuordFirstTiColumnNr+MATCH(CI$1,AllZuordWochStart,0)-1),,,"Zuordnung_Ressourcen"),":",ADDRESS(ZuordLastRow,(ZuordFirstTiColumnNr+MATCH(CI$1,AllZuordWochStart,0)-1)))),AllZuordResId,$B95)))</f>
        <v>0</v>
      </c>
      <c r="CJ95" s="87" cm="1">
        <f t="array" aca="1" ref="CJ95" ca="1">IF($A95&lt;&gt;TXT_Zuord,"",IF(ISBLANK($B95),"Keine Res_Id",SUMIFS(INDIRECT(CONCATENATE(ADDRESS(ZuordFirstRow,(ZuordFirstTiColumnNr+MATCH(CJ$1,AllZuordWochStart,0)-1),,,"Zuordnung_Ressourcen"),":",ADDRESS(ZuordLastRow,(ZuordFirstTiColumnNr+MATCH(CJ$1,AllZuordWochStart,0)-1)))),AllZuordResId,$B95)))</f>
        <v>0</v>
      </c>
      <c r="CK95" s="87" cm="1">
        <f t="array" aca="1" ref="CK95" ca="1">IF($A95&lt;&gt;TXT_Zuord,"",IF(ISBLANK($B95),"Keine Res_Id",SUMIFS(INDIRECT(CONCATENATE(ADDRESS(ZuordFirstRow,(ZuordFirstTiColumnNr+MATCH(CK$1,AllZuordWochStart,0)-1),,,"Zuordnung_Ressourcen"),":",ADDRESS(ZuordLastRow,(ZuordFirstTiColumnNr+MATCH(CK$1,AllZuordWochStart,0)-1)))),AllZuordResId,$B95)))</f>
        <v>0</v>
      </c>
      <c r="CL95" s="87" cm="1">
        <f t="array" aca="1" ref="CL95" ca="1">IF($A95&lt;&gt;TXT_Zuord,"",IF(ISBLANK($B95),"Keine Res_Id",SUMIFS(INDIRECT(CONCATENATE(ADDRESS(ZuordFirstRow,(ZuordFirstTiColumnNr+MATCH(CL$1,AllZuordWochStart,0)-1),,,"Zuordnung_Ressourcen"),":",ADDRESS(ZuordLastRow,(ZuordFirstTiColumnNr+MATCH(CL$1,AllZuordWochStart,0)-1)))),AllZuordResId,$B95)))</f>
        <v>0</v>
      </c>
      <c r="CM95" s="87" cm="1">
        <f t="array" aca="1" ref="CM95" ca="1">IF($A95&lt;&gt;TXT_Zuord,"",IF(ISBLANK($B95),"Keine Res_Id",SUMIFS(INDIRECT(CONCATENATE(ADDRESS(ZuordFirstRow,(ZuordFirstTiColumnNr+MATCH(CM$1,AllZuordWochStart,0)-1),,,"Zuordnung_Ressourcen"),":",ADDRESS(ZuordLastRow,(ZuordFirstTiColumnNr+MATCH(CM$1,AllZuordWochStart,0)-1)))),AllZuordResId,$B95)))</f>
        <v>0</v>
      </c>
      <c r="CN95" s="87" cm="1">
        <f t="array" aca="1" ref="CN95" ca="1">IF($A95&lt;&gt;TXT_Zuord,"",IF(ISBLANK($B95),"Keine Res_Id",SUMIFS(INDIRECT(CONCATENATE(ADDRESS(ZuordFirstRow,(ZuordFirstTiColumnNr+MATCH(CN$1,AllZuordWochStart,0)-1),,,"Zuordnung_Ressourcen"),":",ADDRESS(ZuordLastRow,(ZuordFirstTiColumnNr+MATCH(CN$1,AllZuordWochStart,0)-1)))),AllZuordResId,$B95)))</f>
        <v>0</v>
      </c>
      <c r="CO95" s="87" cm="1">
        <f t="array" aca="1" ref="CO95" ca="1">IF($A95&lt;&gt;TXT_Zuord,"",IF(ISBLANK($B95),"Keine Res_Id",SUMIFS(INDIRECT(CONCATENATE(ADDRESS(ZuordFirstRow,(ZuordFirstTiColumnNr+MATCH(CO$1,AllZuordWochStart,0)-1),,,"Zuordnung_Ressourcen"),":",ADDRESS(ZuordLastRow,(ZuordFirstTiColumnNr+MATCH(CO$1,AllZuordWochStart,0)-1)))),AllZuordResId,$B95)))</f>
        <v>0</v>
      </c>
      <c r="CP95" s="87" cm="1">
        <f t="array" aca="1" ref="CP95" ca="1">IF($A95&lt;&gt;TXT_Zuord,"",IF(ISBLANK($B95),"Keine Res_Id",SUMIFS(INDIRECT(CONCATENATE(ADDRESS(ZuordFirstRow,(ZuordFirstTiColumnNr+MATCH(CP$1,AllZuordWochStart,0)-1),,,"Zuordnung_Ressourcen"),":",ADDRESS(ZuordLastRow,(ZuordFirstTiColumnNr+MATCH(CP$1,AllZuordWochStart,0)-1)))),AllZuordResId,$B95)))</f>
        <v>0</v>
      </c>
      <c r="CQ95" s="87" cm="1">
        <f t="array" aca="1" ref="CQ95" ca="1">IF($A95&lt;&gt;TXT_Zuord,"",IF(ISBLANK($B95),"Keine Res_Id",SUMIFS(INDIRECT(CONCATENATE(ADDRESS(ZuordFirstRow,(ZuordFirstTiColumnNr+MATCH(CQ$1,AllZuordWochStart,0)-1),,,"Zuordnung_Ressourcen"),":",ADDRESS(ZuordLastRow,(ZuordFirstTiColumnNr+MATCH(CQ$1,AllZuordWochStart,0)-1)))),AllZuordResId,$B95)))</f>
        <v>0</v>
      </c>
      <c r="CR95" s="87" cm="1">
        <f t="array" aca="1" ref="CR95" ca="1">IF($A95&lt;&gt;TXT_Zuord,"",IF(ISBLANK($B95),"Keine Res_Id",SUMIFS(INDIRECT(CONCATENATE(ADDRESS(ZuordFirstRow,(ZuordFirstTiColumnNr+MATCH(CR$1,AllZuordWochStart,0)-1),,,"Zuordnung_Ressourcen"),":",ADDRESS(ZuordLastRow,(ZuordFirstTiColumnNr+MATCH(CR$1,AllZuordWochStart,0)-1)))),AllZuordResId,$B95)))</f>
        <v>0</v>
      </c>
      <c r="CS95" s="87" cm="1">
        <f t="array" aca="1" ref="CS95" ca="1">IF($A95&lt;&gt;TXT_Zuord,"",IF(ISBLANK($B95),"Keine Res_Id",SUMIFS(INDIRECT(CONCATENATE(ADDRESS(ZuordFirstRow,(ZuordFirstTiColumnNr+MATCH(CS$1,AllZuordWochStart,0)-1),,,"Zuordnung_Ressourcen"),":",ADDRESS(ZuordLastRow,(ZuordFirstTiColumnNr+MATCH(CS$1,AllZuordWochStart,0)-1)))),AllZuordResId,$B95)))</f>
        <v>0</v>
      </c>
      <c r="CT95" s="87" cm="1">
        <f t="array" aca="1" ref="CT95" ca="1">IF($A95&lt;&gt;TXT_Zuord,"",IF(ISBLANK($B95),"Keine Res_Id",SUMIFS(INDIRECT(CONCATENATE(ADDRESS(ZuordFirstRow,(ZuordFirstTiColumnNr+MATCH(CT$1,AllZuordWochStart,0)-1),,,"Zuordnung_Ressourcen"),":",ADDRESS(ZuordLastRow,(ZuordFirstTiColumnNr+MATCH(CT$1,AllZuordWochStart,0)-1)))),AllZuordResId,$B95)))</f>
        <v>0</v>
      </c>
      <c r="CU95" s="87" cm="1">
        <f t="array" aca="1" ref="CU95" ca="1">IF($A95&lt;&gt;TXT_Zuord,"",IF(ISBLANK($B95),"Keine Res_Id",SUMIFS(INDIRECT(CONCATENATE(ADDRESS(ZuordFirstRow,(ZuordFirstTiColumnNr+MATCH(CU$1,AllZuordWochStart,0)-1),,,"Zuordnung_Ressourcen"),":",ADDRESS(ZuordLastRow,(ZuordFirstTiColumnNr+MATCH(CU$1,AllZuordWochStart,0)-1)))),AllZuordResId,$B95)))</f>
        <v>0</v>
      </c>
      <c r="CV95" s="87" cm="1">
        <f t="array" aca="1" ref="CV95" ca="1">IF($A95&lt;&gt;TXT_Zuord,"",IF(ISBLANK($B95),"Keine Res_Id",SUMIFS(INDIRECT(CONCATENATE(ADDRESS(ZuordFirstRow,(ZuordFirstTiColumnNr+MATCH(CV$1,AllZuordWochStart,0)-1),,,"Zuordnung_Ressourcen"),":",ADDRESS(ZuordLastRow,(ZuordFirstTiColumnNr+MATCH(CV$1,AllZuordWochStart,0)-1)))),AllZuordResId,$B95)))</f>
        <v>0</v>
      </c>
      <c r="CW95" s="87" cm="1">
        <f t="array" aca="1" ref="CW95" ca="1">IF($A95&lt;&gt;TXT_Zuord,"",IF(ISBLANK($B95),"Keine Res_Id",SUMIFS(INDIRECT(CONCATENATE(ADDRESS(ZuordFirstRow,(ZuordFirstTiColumnNr+MATCH(CW$1,AllZuordWochStart,0)-1),,,"Zuordnung_Ressourcen"),":",ADDRESS(ZuordLastRow,(ZuordFirstTiColumnNr+MATCH(CW$1,AllZuordWochStart,0)-1)))),AllZuordResId,$B95)))</f>
        <v>0</v>
      </c>
      <c r="CX95" s="87" cm="1">
        <f t="array" aca="1" ref="CX95" ca="1">IF($A95&lt;&gt;TXT_Zuord,"",IF(ISBLANK($B95),"Keine Res_Id",SUMIFS(INDIRECT(CONCATENATE(ADDRESS(ZuordFirstRow,(ZuordFirstTiColumnNr+MATCH(CX$1,AllZuordWochStart,0)-1),,,"Zuordnung_Ressourcen"),":",ADDRESS(ZuordLastRow,(ZuordFirstTiColumnNr+MATCH(CX$1,AllZuordWochStart,0)-1)))),AllZuordResId,$B95)))</f>
        <v>0</v>
      </c>
      <c r="CY95" s="87" cm="1">
        <f t="array" aca="1" ref="CY95" ca="1">IF($A95&lt;&gt;TXT_Zuord,"",IF(ISBLANK($B95),"Keine Res_Id",SUMIFS(INDIRECT(CONCATENATE(ADDRESS(ZuordFirstRow,(ZuordFirstTiColumnNr+MATCH(CY$1,AllZuordWochStart,0)-1),,,"Zuordnung_Ressourcen"),":",ADDRESS(ZuordLastRow,(ZuordFirstTiColumnNr+MATCH(CY$1,AllZuordWochStart,0)-1)))),AllZuordResId,$B95)))</f>
        <v>0</v>
      </c>
      <c r="CZ95" s="87" cm="1">
        <f t="array" aca="1" ref="CZ95" ca="1">IF($A95&lt;&gt;TXT_Zuord,"",IF(ISBLANK($B95),"Keine Res_Id",SUMIFS(INDIRECT(CONCATENATE(ADDRESS(ZuordFirstRow,(ZuordFirstTiColumnNr+MATCH(CZ$1,AllZuordWochStart,0)-1),,,"Zuordnung_Ressourcen"),":",ADDRESS(ZuordLastRow,(ZuordFirstTiColumnNr+MATCH(CZ$1,AllZuordWochStart,0)-1)))),AllZuordResId,$B95)))</f>
        <v>0</v>
      </c>
      <c r="DA95" s="87" cm="1">
        <f t="array" aca="1" ref="DA95" ca="1">IF($A95&lt;&gt;TXT_Zuord,"",IF(ISBLANK($B95),"Keine Res_Id",SUMIFS(INDIRECT(CONCATENATE(ADDRESS(ZuordFirstRow,(ZuordFirstTiColumnNr+MATCH(DA$1,AllZuordWochStart,0)-1),,,"Zuordnung_Ressourcen"),":",ADDRESS(ZuordLastRow,(ZuordFirstTiColumnNr+MATCH(DA$1,AllZuordWochStart,0)-1)))),AllZuordResId,$B95)))</f>
        <v>0</v>
      </c>
      <c r="DB95" s="87" cm="1">
        <f t="array" aca="1" ref="DB95" ca="1">IF($A95&lt;&gt;TXT_Zuord,"",IF(ISBLANK($B95),"Keine Res_Id",SUMIFS(INDIRECT(CONCATENATE(ADDRESS(ZuordFirstRow,(ZuordFirstTiColumnNr+MATCH(DB$1,AllZuordWochStart,0)-1),,,"Zuordnung_Ressourcen"),":",ADDRESS(ZuordLastRow,(ZuordFirstTiColumnNr+MATCH(DB$1,AllZuordWochStart,0)-1)))),AllZuordResId,$B95)))</f>
        <v>0</v>
      </c>
      <c r="DC95" s="87" cm="1">
        <f t="array" aca="1" ref="DC95" ca="1">IF($A95&lt;&gt;TXT_Zuord,"",IF(ISBLANK($B95),"Keine Res_Id",SUMIFS(INDIRECT(CONCATENATE(ADDRESS(ZuordFirstRow,(ZuordFirstTiColumnNr+MATCH(DC$1,AllZuordWochStart,0)-1),,,"Zuordnung_Ressourcen"),":",ADDRESS(ZuordLastRow,(ZuordFirstTiColumnNr+MATCH(DC$1,AllZuordWochStart,0)-1)))),AllZuordResId,$B95)))</f>
        <v>0</v>
      </c>
      <c r="DD95" s="87" cm="1">
        <f t="array" aca="1" ref="DD95" ca="1">IF($A95&lt;&gt;TXT_Zuord,"",IF(ISBLANK($B95),"Keine Res_Id",SUMIFS(INDIRECT(CONCATENATE(ADDRESS(ZuordFirstRow,(ZuordFirstTiColumnNr+MATCH(DD$1,AllZuordWochStart,0)-1),,,"Zuordnung_Ressourcen"),":",ADDRESS(ZuordLastRow,(ZuordFirstTiColumnNr+MATCH(DD$1,AllZuordWochStart,0)-1)))),AllZuordResId,$B95)))</f>
        <v>0</v>
      </c>
      <c r="DE95" s="87" cm="1">
        <f t="array" aca="1" ref="DE95" ca="1">IF($A95&lt;&gt;TXT_Zuord,"",IF(ISBLANK($B95),"Keine Res_Id",SUMIFS(INDIRECT(CONCATENATE(ADDRESS(ZuordFirstRow,(ZuordFirstTiColumnNr+MATCH(DE$1,AllZuordWochStart,0)-1),,,"Zuordnung_Ressourcen"),":",ADDRESS(ZuordLastRow,(ZuordFirstTiColumnNr+MATCH(DE$1,AllZuordWochStart,0)-1)))),AllZuordResId,$B95)))</f>
        <v>0</v>
      </c>
      <c r="DF95" s="87" cm="1">
        <f t="array" aca="1" ref="DF95" ca="1">IF($A95&lt;&gt;TXT_Zuord,"",IF(ISBLANK($B95),"Keine Res_Id",SUMIFS(INDIRECT(CONCATENATE(ADDRESS(ZuordFirstRow,(ZuordFirstTiColumnNr+MATCH(DF$1,AllZuordWochStart,0)-1),,,"Zuordnung_Ressourcen"),":",ADDRESS(ZuordLastRow,(ZuordFirstTiColumnNr+MATCH(DF$1,AllZuordWochStart,0)-1)))),AllZuordResId,$B95)))</f>
        <v>0</v>
      </c>
      <c r="DG95" s="87" cm="1">
        <f t="array" aca="1" ref="DG95" ca="1">IF($A95&lt;&gt;TXT_Zuord,"",IF(ISBLANK($B95),"Keine Res_Id",SUMIFS(INDIRECT(CONCATENATE(ADDRESS(ZuordFirstRow,(ZuordFirstTiColumnNr+MATCH(DG$1,AllZuordWochStart,0)-1),,,"Zuordnung_Ressourcen"),":",ADDRESS(ZuordLastRow,(ZuordFirstTiColumnNr+MATCH(DG$1,AllZuordWochStart,0)-1)))),AllZuordResId,$B95)))</f>
        <v>0</v>
      </c>
    </row>
    <row r="96" spans="1:111" s="23" customFormat="1" ht="16.5" x14ac:dyDescent="0.3">
      <c r="A96" s="74" t="s">
        <v>100</v>
      </c>
      <c r="B96" s="69"/>
      <c r="C96" s="65"/>
      <c r="D96" s="65"/>
      <c r="E96" s="65"/>
      <c r="F96" s="65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69"/>
      <c r="BF96" s="69"/>
      <c r="BG96" s="69"/>
      <c r="BH96" s="69"/>
      <c r="BI96" s="69"/>
      <c r="BJ96" s="69"/>
      <c r="BK96" s="69"/>
      <c r="BL96" s="69"/>
      <c r="BM96" s="69"/>
      <c r="BN96" s="69"/>
      <c r="BO96" s="69"/>
      <c r="BP96" s="69"/>
      <c r="BQ96" s="69"/>
      <c r="BR96" s="69"/>
      <c r="BS96" s="69"/>
      <c r="BT96" s="69"/>
      <c r="BU96" s="69"/>
      <c r="BV96" s="69"/>
      <c r="BW96" s="69"/>
      <c r="BX96" s="69"/>
      <c r="BY96" s="69"/>
      <c r="BZ96" s="69"/>
      <c r="CA96" s="69"/>
      <c r="CB96" s="69"/>
      <c r="CC96" s="69"/>
      <c r="CD96" s="69"/>
      <c r="CE96" s="69"/>
      <c r="CF96" s="69"/>
      <c r="CG96" s="69"/>
      <c r="CH96" s="69"/>
      <c r="CI96" s="69"/>
      <c r="CJ96" s="69"/>
      <c r="CK96" s="69"/>
      <c r="CL96" s="69"/>
      <c r="CM96" s="69"/>
      <c r="CN96" s="69"/>
      <c r="CO96" s="69"/>
      <c r="CP96" s="69"/>
      <c r="CQ96" s="69"/>
      <c r="CR96" s="69"/>
      <c r="CS96" s="69"/>
      <c r="CT96" s="69"/>
      <c r="CU96" s="69"/>
      <c r="CV96" s="69"/>
      <c r="CW96" s="69"/>
      <c r="CX96" s="69"/>
      <c r="CY96" s="69"/>
      <c r="CZ96" s="69"/>
      <c r="DA96" s="69"/>
      <c r="DB96" s="69"/>
      <c r="DC96" s="69"/>
      <c r="DD96" s="69"/>
      <c r="DE96" s="69"/>
      <c r="DF96" s="69"/>
      <c r="DG96" s="69"/>
    </row>
    <row r="97" spans="1:111" s="23" customFormat="1" ht="16.5" x14ac:dyDescent="0.3">
      <c r="A97" s="74" t="s">
        <v>101</v>
      </c>
      <c r="B97" s="87">
        <f>B96</f>
        <v>0</v>
      </c>
      <c r="C97" s="90">
        <f>C96</f>
        <v>0</v>
      </c>
      <c r="D97" s="90">
        <f>D96</f>
        <v>0</v>
      </c>
      <c r="E97" s="90">
        <f>E96</f>
        <v>0</v>
      </c>
      <c r="F97" s="90">
        <f>F96</f>
        <v>0</v>
      </c>
      <c r="G97" s="87" cm="1">
        <f t="array" aca="1" ref="G97" ca="1">IF($A97&lt;&gt;TXT_Zuord,"",IF(ISBLANK($B97),"Keine Res_Id",SUMIFS(INDIRECT(CONCATENATE(ADDRESS(ZuordFirstRow,(ZuordFirstTiColumnNr+MATCH(G$1,AllZuordWochStart,0)-1),,,"Zuordnung_Ressourcen"),":",ADDRESS(ZuordLastRow,(ZuordFirstTiColumnNr+MATCH(G$1,AllZuordWochStart,0)-1)))),AllZuordResId,$B97)))</f>
        <v>0</v>
      </c>
      <c r="H97" s="87" cm="1">
        <f t="array" aca="1" ref="H97" ca="1">IF($A97&lt;&gt;TXT_Zuord,"",IF(ISBLANK($B97),"Keine Res_Id",SUMIFS(INDIRECT(CONCATENATE(ADDRESS(ZuordFirstRow,(ZuordFirstTiColumnNr+MATCH(H$1,AllZuordWochStart,0)-1),,,"Zuordnung_Ressourcen"),":",ADDRESS(ZuordLastRow,(ZuordFirstTiColumnNr+MATCH(H$1,AllZuordWochStart,0)-1)))),AllZuordResId,$B97)))</f>
        <v>0</v>
      </c>
      <c r="I97" s="87" cm="1">
        <f t="array" aca="1" ref="I97" ca="1">IF($A97&lt;&gt;TXT_Zuord,"",IF(ISBLANK($B97),"Keine Res_Id",SUMIFS(INDIRECT(CONCATENATE(ADDRESS(ZuordFirstRow,(ZuordFirstTiColumnNr+MATCH(I$1,AllZuordWochStart,0)-1),,,"Zuordnung_Ressourcen"),":",ADDRESS(ZuordLastRow,(ZuordFirstTiColumnNr+MATCH(I$1,AllZuordWochStart,0)-1)))),AllZuordResId,$B97)))</f>
        <v>0</v>
      </c>
      <c r="J97" s="87" cm="1">
        <f t="array" aca="1" ref="J97" ca="1">IF($A97&lt;&gt;TXT_Zuord,"",IF(ISBLANK($B97),"Keine Res_Id",SUMIFS(INDIRECT(CONCATENATE(ADDRESS(ZuordFirstRow,(ZuordFirstTiColumnNr+MATCH(J$1,AllZuordWochStart,0)-1),,,"Zuordnung_Ressourcen"),":",ADDRESS(ZuordLastRow,(ZuordFirstTiColumnNr+MATCH(J$1,AllZuordWochStart,0)-1)))),AllZuordResId,$B97)))</f>
        <v>0</v>
      </c>
      <c r="K97" s="87" cm="1">
        <f t="array" aca="1" ref="K97" ca="1">IF($A97&lt;&gt;TXT_Zuord,"",IF(ISBLANK($B97),"Keine Res_Id",SUMIFS(INDIRECT(CONCATENATE(ADDRESS(ZuordFirstRow,(ZuordFirstTiColumnNr+MATCH(K$1,AllZuordWochStart,0)-1),,,"Zuordnung_Ressourcen"),":",ADDRESS(ZuordLastRow,(ZuordFirstTiColumnNr+MATCH(K$1,AllZuordWochStart,0)-1)))),AllZuordResId,$B97)))</f>
        <v>0</v>
      </c>
      <c r="L97" s="87" cm="1">
        <f t="array" aca="1" ref="L97" ca="1">IF($A97&lt;&gt;TXT_Zuord,"",IF(ISBLANK($B97),"Keine Res_Id",SUMIFS(INDIRECT(CONCATENATE(ADDRESS(ZuordFirstRow,(ZuordFirstTiColumnNr+MATCH(L$1,AllZuordWochStart,0)-1),,,"Zuordnung_Ressourcen"),":",ADDRESS(ZuordLastRow,(ZuordFirstTiColumnNr+MATCH(L$1,AllZuordWochStart,0)-1)))),AllZuordResId,$B97)))</f>
        <v>0</v>
      </c>
      <c r="M97" s="87" cm="1">
        <f t="array" aca="1" ref="M97" ca="1">IF($A97&lt;&gt;TXT_Zuord,"",IF(ISBLANK($B97),"Keine Res_Id",SUMIFS(INDIRECT(CONCATENATE(ADDRESS(ZuordFirstRow,(ZuordFirstTiColumnNr+MATCH(M$1,AllZuordWochStart,0)-1),,,"Zuordnung_Ressourcen"),":",ADDRESS(ZuordLastRow,(ZuordFirstTiColumnNr+MATCH(M$1,AllZuordWochStart,0)-1)))),AllZuordResId,$B97)))</f>
        <v>0</v>
      </c>
      <c r="N97" s="87" cm="1">
        <f t="array" aca="1" ref="N97" ca="1">IF($A97&lt;&gt;TXT_Zuord,"",IF(ISBLANK($B97),"Keine Res_Id",SUMIFS(INDIRECT(CONCATENATE(ADDRESS(ZuordFirstRow,(ZuordFirstTiColumnNr+MATCH(N$1,AllZuordWochStart,0)-1),,,"Zuordnung_Ressourcen"),":",ADDRESS(ZuordLastRow,(ZuordFirstTiColumnNr+MATCH(N$1,AllZuordWochStart,0)-1)))),AllZuordResId,$B97)))</f>
        <v>0</v>
      </c>
      <c r="O97" s="87" cm="1">
        <f t="array" aca="1" ref="O97" ca="1">IF($A97&lt;&gt;TXT_Zuord,"",IF(ISBLANK($B97),"Keine Res_Id",SUMIFS(INDIRECT(CONCATENATE(ADDRESS(ZuordFirstRow,(ZuordFirstTiColumnNr+MATCH(O$1,AllZuordWochStart,0)-1),,,"Zuordnung_Ressourcen"),":",ADDRESS(ZuordLastRow,(ZuordFirstTiColumnNr+MATCH(O$1,AllZuordWochStart,0)-1)))),AllZuordResId,$B97)))</f>
        <v>0</v>
      </c>
      <c r="P97" s="87" cm="1">
        <f t="array" aca="1" ref="P97" ca="1">IF($A97&lt;&gt;TXT_Zuord,"",IF(ISBLANK($B97),"Keine Res_Id",SUMIFS(INDIRECT(CONCATENATE(ADDRESS(ZuordFirstRow,(ZuordFirstTiColumnNr+MATCH(P$1,AllZuordWochStart,0)-1),,,"Zuordnung_Ressourcen"),":",ADDRESS(ZuordLastRow,(ZuordFirstTiColumnNr+MATCH(P$1,AllZuordWochStart,0)-1)))),AllZuordResId,$B97)))</f>
        <v>0</v>
      </c>
      <c r="Q97" s="87" cm="1">
        <f t="array" aca="1" ref="Q97" ca="1">IF($A97&lt;&gt;TXT_Zuord,"",IF(ISBLANK($B97),"Keine Res_Id",SUMIFS(INDIRECT(CONCATENATE(ADDRESS(ZuordFirstRow,(ZuordFirstTiColumnNr+MATCH(Q$1,AllZuordWochStart,0)-1),,,"Zuordnung_Ressourcen"),":",ADDRESS(ZuordLastRow,(ZuordFirstTiColumnNr+MATCH(Q$1,AllZuordWochStart,0)-1)))),AllZuordResId,$B97)))</f>
        <v>0</v>
      </c>
      <c r="R97" s="87" cm="1">
        <f t="array" aca="1" ref="R97" ca="1">IF($A97&lt;&gt;TXT_Zuord,"",IF(ISBLANK($B97),"Keine Res_Id",SUMIFS(INDIRECT(CONCATENATE(ADDRESS(ZuordFirstRow,(ZuordFirstTiColumnNr+MATCH(R$1,AllZuordWochStart,0)-1),,,"Zuordnung_Ressourcen"),":",ADDRESS(ZuordLastRow,(ZuordFirstTiColumnNr+MATCH(R$1,AllZuordWochStart,0)-1)))),AllZuordResId,$B97)))</f>
        <v>0</v>
      </c>
      <c r="S97" s="87" cm="1">
        <f t="array" aca="1" ref="S97" ca="1">IF($A97&lt;&gt;TXT_Zuord,"",IF(ISBLANK($B97),"Keine Res_Id",SUMIFS(INDIRECT(CONCATENATE(ADDRESS(ZuordFirstRow,(ZuordFirstTiColumnNr+MATCH(S$1,AllZuordWochStart,0)-1),,,"Zuordnung_Ressourcen"),":",ADDRESS(ZuordLastRow,(ZuordFirstTiColumnNr+MATCH(S$1,AllZuordWochStart,0)-1)))),AllZuordResId,$B97)))</f>
        <v>0</v>
      </c>
      <c r="T97" s="87" cm="1">
        <f t="array" aca="1" ref="T97" ca="1">IF($A97&lt;&gt;TXT_Zuord,"",IF(ISBLANK($B97),"Keine Res_Id",SUMIFS(INDIRECT(CONCATENATE(ADDRESS(ZuordFirstRow,(ZuordFirstTiColumnNr+MATCH(T$1,AllZuordWochStart,0)-1),,,"Zuordnung_Ressourcen"),":",ADDRESS(ZuordLastRow,(ZuordFirstTiColumnNr+MATCH(T$1,AllZuordWochStart,0)-1)))),AllZuordResId,$B97)))</f>
        <v>0</v>
      </c>
      <c r="U97" s="87" cm="1">
        <f t="array" aca="1" ref="U97" ca="1">IF($A97&lt;&gt;TXT_Zuord,"",IF(ISBLANK($B97),"Keine Res_Id",SUMIFS(INDIRECT(CONCATENATE(ADDRESS(ZuordFirstRow,(ZuordFirstTiColumnNr+MATCH(U$1,AllZuordWochStart,0)-1),,,"Zuordnung_Ressourcen"),":",ADDRESS(ZuordLastRow,(ZuordFirstTiColumnNr+MATCH(U$1,AllZuordWochStart,0)-1)))),AllZuordResId,$B97)))</f>
        <v>0</v>
      </c>
      <c r="V97" s="87" cm="1">
        <f t="array" aca="1" ref="V97" ca="1">IF($A97&lt;&gt;TXT_Zuord,"",IF(ISBLANK($B97),"Keine Res_Id",SUMIFS(INDIRECT(CONCATENATE(ADDRESS(ZuordFirstRow,(ZuordFirstTiColumnNr+MATCH(V$1,AllZuordWochStart,0)-1),,,"Zuordnung_Ressourcen"),":",ADDRESS(ZuordLastRow,(ZuordFirstTiColumnNr+MATCH(V$1,AllZuordWochStart,0)-1)))),AllZuordResId,$B97)))</f>
        <v>0</v>
      </c>
      <c r="W97" s="87" cm="1">
        <f t="array" aca="1" ref="W97" ca="1">IF($A97&lt;&gt;TXT_Zuord,"",IF(ISBLANK($B97),"Keine Res_Id",SUMIFS(INDIRECT(CONCATENATE(ADDRESS(ZuordFirstRow,(ZuordFirstTiColumnNr+MATCH(W$1,AllZuordWochStart,0)-1),,,"Zuordnung_Ressourcen"),":",ADDRESS(ZuordLastRow,(ZuordFirstTiColumnNr+MATCH(W$1,AllZuordWochStart,0)-1)))),AllZuordResId,$B97)))</f>
        <v>0</v>
      </c>
      <c r="X97" s="87" cm="1">
        <f t="array" aca="1" ref="X97" ca="1">IF($A97&lt;&gt;TXT_Zuord,"",IF(ISBLANK($B97),"Keine Res_Id",SUMIFS(INDIRECT(CONCATENATE(ADDRESS(ZuordFirstRow,(ZuordFirstTiColumnNr+MATCH(X$1,AllZuordWochStart,0)-1),,,"Zuordnung_Ressourcen"),":",ADDRESS(ZuordLastRow,(ZuordFirstTiColumnNr+MATCH(X$1,AllZuordWochStart,0)-1)))),AllZuordResId,$B97)))</f>
        <v>0</v>
      </c>
      <c r="Y97" s="87" cm="1">
        <f t="array" aca="1" ref="Y97" ca="1">IF($A97&lt;&gt;TXT_Zuord,"",IF(ISBLANK($B97),"Keine Res_Id",SUMIFS(INDIRECT(CONCATENATE(ADDRESS(ZuordFirstRow,(ZuordFirstTiColumnNr+MATCH(Y$1,AllZuordWochStart,0)-1),,,"Zuordnung_Ressourcen"),":",ADDRESS(ZuordLastRow,(ZuordFirstTiColumnNr+MATCH(Y$1,AllZuordWochStart,0)-1)))),AllZuordResId,$B97)))</f>
        <v>0</v>
      </c>
      <c r="Z97" s="87" cm="1">
        <f t="array" aca="1" ref="Z97" ca="1">IF($A97&lt;&gt;TXT_Zuord,"",IF(ISBLANK($B97),"Keine Res_Id",SUMIFS(INDIRECT(CONCATENATE(ADDRESS(ZuordFirstRow,(ZuordFirstTiColumnNr+MATCH(Z$1,AllZuordWochStart,0)-1),,,"Zuordnung_Ressourcen"),":",ADDRESS(ZuordLastRow,(ZuordFirstTiColumnNr+MATCH(Z$1,AllZuordWochStart,0)-1)))),AllZuordResId,$B97)))</f>
        <v>0</v>
      </c>
      <c r="AA97" s="87" cm="1">
        <f t="array" aca="1" ref="AA97" ca="1">IF($A97&lt;&gt;TXT_Zuord,"",IF(ISBLANK($B97),"Keine Res_Id",SUMIFS(INDIRECT(CONCATENATE(ADDRESS(ZuordFirstRow,(ZuordFirstTiColumnNr+MATCH(AA$1,AllZuordWochStart,0)-1),,,"Zuordnung_Ressourcen"),":",ADDRESS(ZuordLastRow,(ZuordFirstTiColumnNr+MATCH(AA$1,AllZuordWochStart,0)-1)))),AllZuordResId,$B97)))</f>
        <v>0</v>
      </c>
      <c r="AB97" s="87" cm="1">
        <f t="array" aca="1" ref="AB97" ca="1">IF($A97&lt;&gt;TXT_Zuord,"",IF(ISBLANK($B97),"Keine Res_Id",SUMIFS(INDIRECT(CONCATENATE(ADDRESS(ZuordFirstRow,(ZuordFirstTiColumnNr+MATCH(AB$1,AllZuordWochStart,0)-1),,,"Zuordnung_Ressourcen"),":",ADDRESS(ZuordLastRow,(ZuordFirstTiColumnNr+MATCH(AB$1,AllZuordWochStart,0)-1)))),AllZuordResId,$B97)))</f>
        <v>0</v>
      </c>
      <c r="AC97" s="87" cm="1">
        <f t="array" aca="1" ref="AC97" ca="1">IF($A97&lt;&gt;TXT_Zuord,"",IF(ISBLANK($B97),"Keine Res_Id",SUMIFS(INDIRECT(CONCATENATE(ADDRESS(ZuordFirstRow,(ZuordFirstTiColumnNr+MATCH(AC$1,AllZuordWochStart,0)-1),,,"Zuordnung_Ressourcen"),":",ADDRESS(ZuordLastRow,(ZuordFirstTiColumnNr+MATCH(AC$1,AllZuordWochStart,0)-1)))),AllZuordResId,$B97)))</f>
        <v>0</v>
      </c>
      <c r="AD97" s="87" cm="1">
        <f t="array" aca="1" ref="AD97" ca="1">IF($A97&lt;&gt;TXT_Zuord,"",IF(ISBLANK($B97),"Keine Res_Id",SUMIFS(INDIRECT(CONCATENATE(ADDRESS(ZuordFirstRow,(ZuordFirstTiColumnNr+MATCH(AD$1,AllZuordWochStart,0)-1),,,"Zuordnung_Ressourcen"),":",ADDRESS(ZuordLastRow,(ZuordFirstTiColumnNr+MATCH(AD$1,AllZuordWochStart,0)-1)))),AllZuordResId,$B97)))</f>
        <v>0</v>
      </c>
      <c r="AE97" s="87" cm="1">
        <f t="array" aca="1" ref="AE97" ca="1">IF($A97&lt;&gt;TXT_Zuord,"",IF(ISBLANK($B97),"Keine Res_Id",SUMIFS(INDIRECT(CONCATENATE(ADDRESS(ZuordFirstRow,(ZuordFirstTiColumnNr+MATCH(AE$1,AllZuordWochStart,0)-1),,,"Zuordnung_Ressourcen"),":",ADDRESS(ZuordLastRow,(ZuordFirstTiColumnNr+MATCH(AE$1,AllZuordWochStart,0)-1)))),AllZuordResId,$B97)))</f>
        <v>0</v>
      </c>
      <c r="AF97" s="87" cm="1">
        <f t="array" aca="1" ref="AF97" ca="1">IF($A97&lt;&gt;TXT_Zuord,"",IF(ISBLANK($B97),"Keine Res_Id",SUMIFS(INDIRECT(CONCATENATE(ADDRESS(ZuordFirstRow,(ZuordFirstTiColumnNr+MATCH(AF$1,AllZuordWochStart,0)-1),,,"Zuordnung_Ressourcen"),":",ADDRESS(ZuordLastRow,(ZuordFirstTiColumnNr+MATCH(AF$1,AllZuordWochStart,0)-1)))),AllZuordResId,$B97)))</f>
        <v>0</v>
      </c>
      <c r="AG97" s="87" cm="1">
        <f t="array" aca="1" ref="AG97" ca="1">IF($A97&lt;&gt;TXT_Zuord,"",IF(ISBLANK($B97),"Keine Res_Id",SUMIFS(INDIRECT(CONCATENATE(ADDRESS(ZuordFirstRow,(ZuordFirstTiColumnNr+MATCH(AG$1,AllZuordWochStart,0)-1),,,"Zuordnung_Ressourcen"),":",ADDRESS(ZuordLastRow,(ZuordFirstTiColumnNr+MATCH(AG$1,AllZuordWochStart,0)-1)))),AllZuordResId,$B97)))</f>
        <v>0</v>
      </c>
      <c r="AH97" s="87" cm="1">
        <f t="array" aca="1" ref="AH97" ca="1">IF($A97&lt;&gt;TXT_Zuord,"",IF(ISBLANK($B97),"Keine Res_Id",SUMIFS(INDIRECT(CONCATENATE(ADDRESS(ZuordFirstRow,(ZuordFirstTiColumnNr+MATCH(AH$1,AllZuordWochStart,0)-1),,,"Zuordnung_Ressourcen"),":",ADDRESS(ZuordLastRow,(ZuordFirstTiColumnNr+MATCH(AH$1,AllZuordWochStart,0)-1)))),AllZuordResId,$B97)))</f>
        <v>0</v>
      </c>
      <c r="AI97" s="87" cm="1">
        <f t="array" aca="1" ref="AI97" ca="1">IF($A97&lt;&gt;TXT_Zuord,"",IF(ISBLANK($B97),"Keine Res_Id",SUMIFS(INDIRECT(CONCATENATE(ADDRESS(ZuordFirstRow,(ZuordFirstTiColumnNr+MATCH(AI$1,AllZuordWochStart,0)-1),,,"Zuordnung_Ressourcen"),":",ADDRESS(ZuordLastRow,(ZuordFirstTiColumnNr+MATCH(AI$1,AllZuordWochStart,0)-1)))),AllZuordResId,$B97)))</f>
        <v>0</v>
      </c>
      <c r="AJ97" s="87" cm="1">
        <f t="array" aca="1" ref="AJ97" ca="1">IF($A97&lt;&gt;TXT_Zuord,"",IF(ISBLANK($B97),"Keine Res_Id",SUMIFS(INDIRECT(CONCATENATE(ADDRESS(ZuordFirstRow,(ZuordFirstTiColumnNr+MATCH(AJ$1,AllZuordWochStart,0)-1),,,"Zuordnung_Ressourcen"),":",ADDRESS(ZuordLastRow,(ZuordFirstTiColumnNr+MATCH(AJ$1,AllZuordWochStart,0)-1)))),AllZuordResId,$B97)))</f>
        <v>0</v>
      </c>
      <c r="AK97" s="87" cm="1">
        <f t="array" aca="1" ref="AK97" ca="1">IF($A97&lt;&gt;TXT_Zuord,"",IF(ISBLANK($B97),"Keine Res_Id",SUMIFS(INDIRECT(CONCATENATE(ADDRESS(ZuordFirstRow,(ZuordFirstTiColumnNr+MATCH(AK$1,AllZuordWochStart,0)-1),,,"Zuordnung_Ressourcen"),":",ADDRESS(ZuordLastRow,(ZuordFirstTiColumnNr+MATCH(AK$1,AllZuordWochStart,0)-1)))),AllZuordResId,$B97)))</f>
        <v>0</v>
      </c>
      <c r="AL97" s="87" cm="1">
        <f t="array" aca="1" ref="AL97" ca="1">IF($A97&lt;&gt;TXT_Zuord,"",IF(ISBLANK($B97),"Keine Res_Id",SUMIFS(INDIRECT(CONCATENATE(ADDRESS(ZuordFirstRow,(ZuordFirstTiColumnNr+MATCH(AL$1,AllZuordWochStart,0)-1),,,"Zuordnung_Ressourcen"),":",ADDRESS(ZuordLastRow,(ZuordFirstTiColumnNr+MATCH(AL$1,AllZuordWochStart,0)-1)))),AllZuordResId,$B97)))</f>
        <v>0</v>
      </c>
      <c r="AM97" s="87" cm="1">
        <f t="array" aca="1" ref="AM97" ca="1">IF($A97&lt;&gt;TXT_Zuord,"",IF(ISBLANK($B97),"Keine Res_Id",SUMIFS(INDIRECT(CONCATENATE(ADDRESS(ZuordFirstRow,(ZuordFirstTiColumnNr+MATCH(AM$1,AllZuordWochStart,0)-1),,,"Zuordnung_Ressourcen"),":",ADDRESS(ZuordLastRow,(ZuordFirstTiColumnNr+MATCH(AM$1,AllZuordWochStart,0)-1)))),AllZuordResId,$B97)))</f>
        <v>0</v>
      </c>
      <c r="AN97" s="87" cm="1">
        <f t="array" aca="1" ref="AN97" ca="1">IF($A97&lt;&gt;TXT_Zuord,"",IF(ISBLANK($B97),"Keine Res_Id",SUMIFS(INDIRECT(CONCATENATE(ADDRESS(ZuordFirstRow,(ZuordFirstTiColumnNr+MATCH(AN$1,AllZuordWochStart,0)-1),,,"Zuordnung_Ressourcen"),":",ADDRESS(ZuordLastRow,(ZuordFirstTiColumnNr+MATCH(AN$1,AllZuordWochStart,0)-1)))),AllZuordResId,$B97)))</f>
        <v>0</v>
      </c>
      <c r="AO97" s="87" cm="1">
        <f t="array" aca="1" ref="AO97" ca="1">IF($A97&lt;&gt;TXT_Zuord,"",IF(ISBLANK($B97),"Keine Res_Id",SUMIFS(INDIRECT(CONCATENATE(ADDRESS(ZuordFirstRow,(ZuordFirstTiColumnNr+MATCH(AO$1,AllZuordWochStart,0)-1),,,"Zuordnung_Ressourcen"),":",ADDRESS(ZuordLastRow,(ZuordFirstTiColumnNr+MATCH(AO$1,AllZuordWochStart,0)-1)))),AllZuordResId,$B97)))</f>
        <v>0</v>
      </c>
      <c r="AP97" s="87" cm="1">
        <f t="array" aca="1" ref="AP97" ca="1">IF($A97&lt;&gt;TXT_Zuord,"",IF(ISBLANK($B97),"Keine Res_Id",SUMIFS(INDIRECT(CONCATENATE(ADDRESS(ZuordFirstRow,(ZuordFirstTiColumnNr+MATCH(AP$1,AllZuordWochStart,0)-1),,,"Zuordnung_Ressourcen"),":",ADDRESS(ZuordLastRow,(ZuordFirstTiColumnNr+MATCH(AP$1,AllZuordWochStart,0)-1)))),AllZuordResId,$B97)))</f>
        <v>0</v>
      </c>
      <c r="AQ97" s="87" cm="1">
        <f t="array" aca="1" ref="AQ97" ca="1">IF($A97&lt;&gt;TXT_Zuord,"",IF(ISBLANK($B97),"Keine Res_Id",SUMIFS(INDIRECT(CONCATENATE(ADDRESS(ZuordFirstRow,(ZuordFirstTiColumnNr+MATCH(AQ$1,AllZuordWochStart,0)-1),,,"Zuordnung_Ressourcen"),":",ADDRESS(ZuordLastRow,(ZuordFirstTiColumnNr+MATCH(AQ$1,AllZuordWochStart,0)-1)))),AllZuordResId,$B97)))</f>
        <v>0</v>
      </c>
      <c r="AR97" s="87" cm="1">
        <f t="array" aca="1" ref="AR97" ca="1">IF($A97&lt;&gt;TXT_Zuord,"",IF(ISBLANK($B97),"Keine Res_Id",SUMIFS(INDIRECT(CONCATENATE(ADDRESS(ZuordFirstRow,(ZuordFirstTiColumnNr+MATCH(AR$1,AllZuordWochStart,0)-1),,,"Zuordnung_Ressourcen"),":",ADDRESS(ZuordLastRow,(ZuordFirstTiColumnNr+MATCH(AR$1,AllZuordWochStart,0)-1)))),AllZuordResId,$B97)))</f>
        <v>0</v>
      </c>
      <c r="AS97" s="87" cm="1">
        <f t="array" aca="1" ref="AS97" ca="1">IF($A97&lt;&gt;TXT_Zuord,"",IF(ISBLANK($B97),"Keine Res_Id",SUMIFS(INDIRECT(CONCATENATE(ADDRESS(ZuordFirstRow,(ZuordFirstTiColumnNr+MATCH(AS$1,AllZuordWochStart,0)-1),,,"Zuordnung_Ressourcen"),":",ADDRESS(ZuordLastRow,(ZuordFirstTiColumnNr+MATCH(AS$1,AllZuordWochStart,0)-1)))),AllZuordResId,$B97)))</f>
        <v>0</v>
      </c>
      <c r="AT97" s="87" cm="1">
        <f t="array" aca="1" ref="AT97" ca="1">IF($A97&lt;&gt;TXT_Zuord,"",IF(ISBLANK($B97),"Keine Res_Id",SUMIFS(INDIRECT(CONCATENATE(ADDRESS(ZuordFirstRow,(ZuordFirstTiColumnNr+MATCH(AT$1,AllZuordWochStart,0)-1),,,"Zuordnung_Ressourcen"),":",ADDRESS(ZuordLastRow,(ZuordFirstTiColumnNr+MATCH(AT$1,AllZuordWochStart,0)-1)))),AllZuordResId,$B97)))</f>
        <v>0</v>
      </c>
      <c r="AU97" s="87" cm="1">
        <f t="array" aca="1" ref="AU97" ca="1">IF($A97&lt;&gt;TXT_Zuord,"",IF(ISBLANK($B97),"Keine Res_Id",SUMIFS(INDIRECT(CONCATENATE(ADDRESS(ZuordFirstRow,(ZuordFirstTiColumnNr+MATCH(AU$1,AllZuordWochStart,0)-1),,,"Zuordnung_Ressourcen"),":",ADDRESS(ZuordLastRow,(ZuordFirstTiColumnNr+MATCH(AU$1,AllZuordWochStart,0)-1)))),AllZuordResId,$B97)))</f>
        <v>0</v>
      </c>
      <c r="AV97" s="87" cm="1">
        <f t="array" aca="1" ref="AV97" ca="1">IF($A97&lt;&gt;TXT_Zuord,"",IF(ISBLANK($B97),"Keine Res_Id",SUMIFS(INDIRECT(CONCATENATE(ADDRESS(ZuordFirstRow,(ZuordFirstTiColumnNr+MATCH(AV$1,AllZuordWochStart,0)-1),,,"Zuordnung_Ressourcen"),":",ADDRESS(ZuordLastRow,(ZuordFirstTiColumnNr+MATCH(AV$1,AllZuordWochStart,0)-1)))),AllZuordResId,$B97)))</f>
        <v>0</v>
      </c>
      <c r="AW97" s="87" cm="1">
        <f t="array" aca="1" ref="AW97" ca="1">IF($A97&lt;&gt;TXT_Zuord,"",IF(ISBLANK($B97),"Keine Res_Id",SUMIFS(INDIRECT(CONCATENATE(ADDRESS(ZuordFirstRow,(ZuordFirstTiColumnNr+MATCH(AW$1,AllZuordWochStart,0)-1),,,"Zuordnung_Ressourcen"),":",ADDRESS(ZuordLastRow,(ZuordFirstTiColumnNr+MATCH(AW$1,AllZuordWochStart,0)-1)))),AllZuordResId,$B97)))</f>
        <v>0</v>
      </c>
      <c r="AX97" s="87" cm="1">
        <f t="array" aca="1" ref="AX97" ca="1">IF($A97&lt;&gt;TXT_Zuord,"",IF(ISBLANK($B97),"Keine Res_Id",SUMIFS(INDIRECT(CONCATENATE(ADDRESS(ZuordFirstRow,(ZuordFirstTiColumnNr+MATCH(AX$1,AllZuordWochStart,0)-1),,,"Zuordnung_Ressourcen"),":",ADDRESS(ZuordLastRow,(ZuordFirstTiColumnNr+MATCH(AX$1,AllZuordWochStart,0)-1)))),AllZuordResId,$B97)))</f>
        <v>0</v>
      </c>
      <c r="AY97" s="87" cm="1">
        <f t="array" aca="1" ref="AY97" ca="1">IF($A97&lt;&gt;TXT_Zuord,"",IF(ISBLANK($B97),"Keine Res_Id",SUMIFS(INDIRECT(CONCATENATE(ADDRESS(ZuordFirstRow,(ZuordFirstTiColumnNr+MATCH(AY$1,AllZuordWochStart,0)-1),,,"Zuordnung_Ressourcen"),":",ADDRESS(ZuordLastRow,(ZuordFirstTiColumnNr+MATCH(AY$1,AllZuordWochStart,0)-1)))),AllZuordResId,$B97)))</f>
        <v>0</v>
      </c>
      <c r="AZ97" s="87" cm="1">
        <f t="array" aca="1" ref="AZ97" ca="1">IF($A97&lt;&gt;TXT_Zuord,"",IF(ISBLANK($B97),"Keine Res_Id",SUMIFS(INDIRECT(CONCATENATE(ADDRESS(ZuordFirstRow,(ZuordFirstTiColumnNr+MATCH(AZ$1,AllZuordWochStart,0)-1),,,"Zuordnung_Ressourcen"),":",ADDRESS(ZuordLastRow,(ZuordFirstTiColumnNr+MATCH(AZ$1,AllZuordWochStart,0)-1)))),AllZuordResId,$B97)))</f>
        <v>0</v>
      </c>
      <c r="BA97" s="87" cm="1">
        <f t="array" aca="1" ref="BA97" ca="1">IF($A97&lt;&gt;TXT_Zuord,"",IF(ISBLANK($B97),"Keine Res_Id",SUMIFS(INDIRECT(CONCATENATE(ADDRESS(ZuordFirstRow,(ZuordFirstTiColumnNr+MATCH(BA$1,AllZuordWochStart,0)-1),,,"Zuordnung_Ressourcen"),":",ADDRESS(ZuordLastRow,(ZuordFirstTiColumnNr+MATCH(BA$1,AllZuordWochStart,0)-1)))),AllZuordResId,$B97)))</f>
        <v>0</v>
      </c>
      <c r="BB97" s="87" cm="1">
        <f t="array" aca="1" ref="BB97" ca="1">IF($A97&lt;&gt;TXT_Zuord,"",IF(ISBLANK($B97),"Keine Res_Id",SUMIFS(INDIRECT(CONCATENATE(ADDRESS(ZuordFirstRow,(ZuordFirstTiColumnNr+MATCH(BB$1,AllZuordWochStart,0)-1),,,"Zuordnung_Ressourcen"),":",ADDRESS(ZuordLastRow,(ZuordFirstTiColumnNr+MATCH(BB$1,AllZuordWochStart,0)-1)))),AllZuordResId,$B97)))</f>
        <v>0</v>
      </c>
      <c r="BC97" s="87" cm="1">
        <f t="array" aca="1" ref="BC97" ca="1">IF($A97&lt;&gt;TXT_Zuord,"",IF(ISBLANK($B97),"Keine Res_Id",SUMIFS(INDIRECT(CONCATENATE(ADDRESS(ZuordFirstRow,(ZuordFirstTiColumnNr+MATCH(BC$1,AllZuordWochStart,0)-1),,,"Zuordnung_Ressourcen"),":",ADDRESS(ZuordLastRow,(ZuordFirstTiColumnNr+MATCH(BC$1,AllZuordWochStart,0)-1)))),AllZuordResId,$B97)))</f>
        <v>0</v>
      </c>
      <c r="BD97" s="87" cm="1">
        <f t="array" aca="1" ref="BD97" ca="1">IF($A97&lt;&gt;TXT_Zuord,"",IF(ISBLANK($B97),"Keine Res_Id",SUMIFS(INDIRECT(CONCATENATE(ADDRESS(ZuordFirstRow,(ZuordFirstTiColumnNr+MATCH(BD$1,AllZuordWochStart,0)-1),,,"Zuordnung_Ressourcen"),":",ADDRESS(ZuordLastRow,(ZuordFirstTiColumnNr+MATCH(BD$1,AllZuordWochStart,0)-1)))),AllZuordResId,$B97)))</f>
        <v>0</v>
      </c>
      <c r="BE97" s="87" cm="1">
        <f t="array" aca="1" ref="BE97" ca="1">IF($A97&lt;&gt;TXT_Zuord,"",IF(ISBLANK($B97),"Keine Res_Id",SUMIFS(INDIRECT(CONCATENATE(ADDRESS(ZuordFirstRow,(ZuordFirstTiColumnNr+MATCH(BE$1,AllZuordWochStart,0)-1),,,"Zuordnung_Ressourcen"),":",ADDRESS(ZuordLastRow,(ZuordFirstTiColumnNr+MATCH(BE$1,AllZuordWochStart,0)-1)))),AllZuordResId,$B97)))</f>
        <v>0</v>
      </c>
      <c r="BF97" s="87" cm="1">
        <f t="array" aca="1" ref="BF97" ca="1">IF($A97&lt;&gt;TXT_Zuord,"",IF(ISBLANK($B97),"Keine Res_Id",SUMIFS(INDIRECT(CONCATENATE(ADDRESS(ZuordFirstRow,(ZuordFirstTiColumnNr+MATCH(BF$1,AllZuordWochStart,0)-1),,,"Zuordnung_Ressourcen"),":",ADDRESS(ZuordLastRow,(ZuordFirstTiColumnNr+MATCH(BF$1,AllZuordWochStart,0)-1)))),AllZuordResId,$B97)))</f>
        <v>0</v>
      </c>
      <c r="BG97" s="87" cm="1">
        <f t="array" aca="1" ref="BG97" ca="1">IF($A97&lt;&gt;TXT_Zuord,"",IF(ISBLANK($B97),"Keine Res_Id",SUMIFS(INDIRECT(CONCATENATE(ADDRESS(ZuordFirstRow,(ZuordFirstTiColumnNr+MATCH(BG$1,AllZuordWochStart,0)-1),,,"Zuordnung_Ressourcen"),":",ADDRESS(ZuordLastRow,(ZuordFirstTiColumnNr+MATCH(BG$1,AllZuordWochStart,0)-1)))),AllZuordResId,$B97)))</f>
        <v>0</v>
      </c>
      <c r="BH97" s="87" cm="1">
        <f t="array" aca="1" ref="BH97" ca="1">IF($A97&lt;&gt;TXT_Zuord,"",IF(ISBLANK($B97),"Keine Res_Id",SUMIFS(INDIRECT(CONCATENATE(ADDRESS(ZuordFirstRow,(ZuordFirstTiColumnNr+MATCH(BH$1,AllZuordWochStart,0)-1),,,"Zuordnung_Ressourcen"),":",ADDRESS(ZuordLastRow,(ZuordFirstTiColumnNr+MATCH(BH$1,AllZuordWochStart,0)-1)))),AllZuordResId,$B97)))</f>
        <v>0</v>
      </c>
      <c r="BI97" s="87" cm="1">
        <f t="array" aca="1" ref="BI97" ca="1">IF($A97&lt;&gt;TXT_Zuord,"",IF(ISBLANK($B97),"Keine Res_Id",SUMIFS(INDIRECT(CONCATENATE(ADDRESS(ZuordFirstRow,(ZuordFirstTiColumnNr+MATCH(BI$1,AllZuordWochStart,0)-1),,,"Zuordnung_Ressourcen"),":",ADDRESS(ZuordLastRow,(ZuordFirstTiColumnNr+MATCH(BI$1,AllZuordWochStart,0)-1)))),AllZuordResId,$B97)))</f>
        <v>0</v>
      </c>
      <c r="BJ97" s="87" cm="1">
        <f t="array" aca="1" ref="BJ97" ca="1">IF($A97&lt;&gt;TXT_Zuord,"",IF(ISBLANK($B97),"Keine Res_Id",SUMIFS(INDIRECT(CONCATENATE(ADDRESS(ZuordFirstRow,(ZuordFirstTiColumnNr+MATCH(BJ$1,AllZuordWochStart,0)-1),,,"Zuordnung_Ressourcen"),":",ADDRESS(ZuordLastRow,(ZuordFirstTiColumnNr+MATCH(BJ$1,AllZuordWochStart,0)-1)))),AllZuordResId,$B97)))</f>
        <v>0</v>
      </c>
      <c r="BK97" s="87" cm="1">
        <f t="array" aca="1" ref="BK97" ca="1">IF($A97&lt;&gt;TXT_Zuord,"",IF(ISBLANK($B97),"Keine Res_Id",SUMIFS(INDIRECT(CONCATENATE(ADDRESS(ZuordFirstRow,(ZuordFirstTiColumnNr+MATCH(BK$1,AllZuordWochStart,0)-1),,,"Zuordnung_Ressourcen"),":",ADDRESS(ZuordLastRow,(ZuordFirstTiColumnNr+MATCH(BK$1,AllZuordWochStart,0)-1)))),AllZuordResId,$B97)))</f>
        <v>0</v>
      </c>
      <c r="BL97" s="87" cm="1">
        <f t="array" aca="1" ref="BL97" ca="1">IF($A97&lt;&gt;TXT_Zuord,"",IF(ISBLANK($B97),"Keine Res_Id",SUMIFS(INDIRECT(CONCATENATE(ADDRESS(ZuordFirstRow,(ZuordFirstTiColumnNr+MATCH(BL$1,AllZuordWochStart,0)-1),,,"Zuordnung_Ressourcen"),":",ADDRESS(ZuordLastRow,(ZuordFirstTiColumnNr+MATCH(BL$1,AllZuordWochStart,0)-1)))),AllZuordResId,$B97)))</f>
        <v>0</v>
      </c>
      <c r="BM97" s="87" cm="1">
        <f t="array" aca="1" ref="BM97" ca="1">IF($A97&lt;&gt;TXT_Zuord,"",IF(ISBLANK($B97),"Keine Res_Id",SUMIFS(INDIRECT(CONCATENATE(ADDRESS(ZuordFirstRow,(ZuordFirstTiColumnNr+MATCH(BM$1,AllZuordWochStart,0)-1),,,"Zuordnung_Ressourcen"),":",ADDRESS(ZuordLastRow,(ZuordFirstTiColumnNr+MATCH(BM$1,AllZuordWochStart,0)-1)))),AllZuordResId,$B97)))</f>
        <v>0</v>
      </c>
      <c r="BN97" s="87" cm="1">
        <f t="array" aca="1" ref="BN97" ca="1">IF($A97&lt;&gt;TXT_Zuord,"",IF(ISBLANK($B97),"Keine Res_Id",SUMIFS(INDIRECT(CONCATENATE(ADDRESS(ZuordFirstRow,(ZuordFirstTiColumnNr+MATCH(BN$1,AllZuordWochStart,0)-1),,,"Zuordnung_Ressourcen"),":",ADDRESS(ZuordLastRow,(ZuordFirstTiColumnNr+MATCH(BN$1,AllZuordWochStart,0)-1)))),AllZuordResId,$B97)))</f>
        <v>0</v>
      </c>
      <c r="BO97" s="87" cm="1">
        <f t="array" aca="1" ref="BO97" ca="1">IF($A97&lt;&gt;TXT_Zuord,"",IF(ISBLANK($B97),"Keine Res_Id",SUMIFS(INDIRECT(CONCATENATE(ADDRESS(ZuordFirstRow,(ZuordFirstTiColumnNr+MATCH(BO$1,AllZuordWochStart,0)-1),,,"Zuordnung_Ressourcen"),":",ADDRESS(ZuordLastRow,(ZuordFirstTiColumnNr+MATCH(BO$1,AllZuordWochStart,0)-1)))),AllZuordResId,$B97)))</f>
        <v>0</v>
      </c>
      <c r="BP97" s="87" cm="1">
        <f t="array" aca="1" ref="BP97" ca="1">IF($A97&lt;&gt;TXT_Zuord,"",IF(ISBLANK($B97),"Keine Res_Id",SUMIFS(INDIRECT(CONCATENATE(ADDRESS(ZuordFirstRow,(ZuordFirstTiColumnNr+MATCH(BP$1,AllZuordWochStart,0)-1),,,"Zuordnung_Ressourcen"),":",ADDRESS(ZuordLastRow,(ZuordFirstTiColumnNr+MATCH(BP$1,AllZuordWochStart,0)-1)))),AllZuordResId,$B97)))</f>
        <v>0</v>
      </c>
      <c r="BQ97" s="87" cm="1">
        <f t="array" aca="1" ref="BQ97" ca="1">IF($A97&lt;&gt;TXT_Zuord,"",IF(ISBLANK($B97),"Keine Res_Id",SUMIFS(INDIRECT(CONCATENATE(ADDRESS(ZuordFirstRow,(ZuordFirstTiColumnNr+MATCH(BQ$1,AllZuordWochStart,0)-1),,,"Zuordnung_Ressourcen"),":",ADDRESS(ZuordLastRow,(ZuordFirstTiColumnNr+MATCH(BQ$1,AllZuordWochStart,0)-1)))),AllZuordResId,$B97)))</f>
        <v>0</v>
      </c>
      <c r="BR97" s="87" cm="1">
        <f t="array" aca="1" ref="BR97" ca="1">IF($A97&lt;&gt;TXT_Zuord,"",IF(ISBLANK($B97),"Keine Res_Id",SUMIFS(INDIRECT(CONCATENATE(ADDRESS(ZuordFirstRow,(ZuordFirstTiColumnNr+MATCH(BR$1,AllZuordWochStart,0)-1),,,"Zuordnung_Ressourcen"),":",ADDRESS(ZuordLastRow,(ZuordFirstTiColumnNr+MATCH(BR$1,AllZuordWochStart,0)-1)))),AllZuordResId,$B97)))</f>
        <v>0</v>
      </c>
      <c r="BS97" s="87" cm="1">
        <f t="array" aca="1" ref="BS97" ca="1">IF($A97&lt;&gt;TXT_Zuord,"",IF(ISBLANK($B97),"Keine Res_Id",SUMIFS(INDIRECT(CONCATENATE(ADDRESS(ZuordFirstRow,(ZuordFirstTiColumnNr+MATCH(BS$1,AllZuordWochStart,0)-1),,,"Zuordnung_Ressourcen"),":",ADDRESS(ZuordLastRow,(ZuordFirstTiColumnNr+MATCH(BS$1,AllZuordWochStart,0)-1)))),AllZuordResId,$B97)))</f>
        <v>0</v>
      </c>
      <c r="BT97" s="87" cm="1">
        <f t="array" aca="1" ref="BT97" ca="1">IF($A97&lt;&gt;TXT_Zuord,"",IF(ISBLANK($B97),"Keine Res_Id",SUMIFS(INDIRECT(CONCATENATE(ADDRESS(ZuordFirstRow,(ZuordFirstTiColumnNr+MATCH(BT$1,AllZuordWochStart,0)-1),,,"Zuordnung_Ressourcen"),":",ADDRESS(ZuordLastRow,(ZuordFirstTiColumnNr+MATCH(BT$1,AllZuordWochStart,0)-1)))),AllZuordResId,$B97)))</f>
        <v>0</v>
      </c>
      <c r="BU97" s="87" cm="1">
        <f t="array" aca="1" ref="BU97" ca="1">IF($A97&lt;&gt;TXT_Zuord,"",IF(ISBLANK($B97),"Keine Res_Id",SUMIFS(INDIRECT(CONCATENATE(ADDRESS(ZuordFirstRow,(ZuordFirstTiColumnNr+MATCH(BU$1,AllZuordWochStart,0)-1),,,"Zuordnung_Ressourcen"),":",ADDRESS(ZuordLastRow,(ZuordFirstTiColumnNr+MATCH(BU$1,AllZuordWochStart,0)-1)))),AllZuordResId,$B97)))</f>
        <v>0</v>
      </c>
      <c r="BV97" s="87" cm="1">
        <f t="array" aca="1" ref="BV97" ca="1">IF($A97&lt;&gt;TXT_Zuord,"",IF(ISBLANK($B97),"Keine Res_Id",SUMIFS(INDIRECT(CONCATENATE(ADDRESS(ZuordFirstRow,(ZuordFirstTiColumnNr+MATCH(BV$1,AllZuordWochStart,0)-1),,,"Zuordnung_Ressourcen"),":",ADDRESS(ZuordLastRow,(ZuordFirstTiColumnNr+MATCH(BV$1,AllZuordWochStart,0)-1)))),AllZuordResId,$B97)))</f>
        <v>0</v>
      </c>
      <c r="BW97" s="87" cm="1">
        <f t="array" aca="1" ref="BW97" ca="1">IF($A97&lt;&gt;TXT_Zuord,"",IF(ISBLANK($B97),"Keine Res_Id",SUMIFS(INDIRECT(CONCATENATE(ADDRESS(ZuordFirstRow,(ZuordFirstTiColumnNr+MATCH(BW$1,AllZuordWochStart,0)-1),,,"Zuordnung_Ressourcen"),":",ADDRESS(ZuordLastRow,(ZuordFirstTiColumnNr+MATCH(BW$1,AllZuordWochStart,0)-1)))),AllZuordResId,$B97)))</f>
        <v>0</v>
      </c>
      <c r="BX97" s="87" cm="1">
        <f t="array" aca="1" ref="BX97" ca="1">IF($A97&lt;&gt;TXT_Zuord,"",IF(ISBLANK($B97),"Keine Res_Id",SUMIFS(INDIRECT(CONCATENATE(ADDRESS(ZuordFirstRow,(ZuordFirstTiColumnNr+MATCH(BX$1,AllZuordWochStart,0)-1),,,"Zuordnung_Ressourcen"),":",ADDRESS(ZuordLastRow,(ZuordFirstTiColumnNr+MATCH(BX$1,AllZuordWochStart,0)-1)))),AllZuordResId,$B97)))</f>
        <v>0</v>
      </c>
      <c r="BY97" s="87" cm="1">
        <f t="array" aca="1" ref="BY97" ca="1">IF($A97&lt;&gt;TXT_Zuord,"",IF(ISBLANK($B97),"Keine Res_Id",SUMIFS(INDIRECT(CONCATENATE(ADDRESS(ZuordFirstRow,(ZuordFirstTiColumnNr+MATCH(BY$1,AllZuordWochStart,0)-1),,,"Zuordnung_Ressourcen"),":",ADDRESS(ZuordLastRow,(ZuordFirstTiColumnNr+MATCH(BY$1,AllZuordWochStart,0)-1)))),AllZuordResId,$B97)))</f>
        <v>0</v>
      </c>
      <c r="BZ97" s="87" cm="1">
        <f t="array" aca="1" ref="BZ97" ca="1">IF($A97&lt;&gt;TXT_Zuord,"",IF(ISBLANK($B97),"Keine Res_Id",SUMIFS(INDIRECT(CONCATENATE(ADDRESS(ZuordFirstRow,(ZuordFirstTiColumnNr+MATCH(BZ$1,AllZuordWochStart,0)-1),,,"Zuordnung_Ressourcen"),":",ADDRESS(ZuordLastRow,(ZuordFirstTiColumnNr+MATCH(BZ$1,AllZuordWochStart,0)-1)))),AllZuordResId,$B97)))</f>
        <v>0</v>
      </c>
      <c r="CA97" s="87" cm="1">
        <f t="array" aca="1" ref="CA97" ca="1">IF($A97&lt;&gt;TXT_Zuord,"",IF(ISBLANK($B97),"Keine Res_Id",SUMIFS(INDIRECT(CONCATENATE(ADDRESS(ZuordFirstRow,(ZuordFirstTiColumnNr+MATCH(CA$1,AllZuordWochStart,0)-1),,,"Zuordnung_Ressourcen"),":",ADDRESS(ZuordLastRow,(ZuordFirstTiColumnNr+MATCH(CA$1,AllZuordWochStart,0)-1)))),AllZuordResId,$B97)))</f>
        <v>0</v>
      </c>
      <c r="CB97" s="87" cm="1">
        <f t="array" aca="1" ref="CB97" ca="1">IF($A97&lt;&gt;TXT_Zuord,"",IF(ISBLANK($B97),"Keine Res_Id",SUMIFS(INDIRECT(CONCATENATE(ADDRESS(ZuordFirstRow,(ZuordFirstTiColumnNr+MATCH(CB$1,AllZuordWochStart,0)-1),,,"Zuordnung_Ressourcen"),":",ADDRESS(ZuordLastRow,(ZuordFirstTiColumnNr+MATCH(CB$1,AllZuordWochStart,0)-1)))),AllZuordResId,$B97)))</f>
        <v>0</v>
      </c>
      <c r="CC97" s="87" cm="1">
        <f t="array" aca="1" ref="CC97" ca="1">IF($A97&lt;&gt;TXT_Zuord,"",IF(ISBLANK($B97),"Keine Res_Id",SUMIFS(INDIRECT(CONCATENATE(ADDRESS(ZuordFirstRow,(ZuordFirstTiColumnNr+MATCH(CC$1,AllZuordWochStart,0)-1),,,"Zuordnung_Ressourcen"),":",ADDRESS(ZuordLastRow,(ZuordFirstTiColumnNr+MATCH(CC$1,AllZuordWochStart,0)-1)))),AllZuordResId,$B97)))</f>
        <v>0</v>
      </c>
      <c r="CD97" s="87" cm="1">
        <f t="array" aca="1" ref="CD97" ca="1">IF($A97&lt;&gt;TXT_Zuord,"",IF(ISBLANK($B97),"Keine Res_Id",SUMIFS(INDIRECT(CONCATENATE(ADDRESS(ZuordFirstRow,(ZuordFirstTiColumnNr+MATCH(CD$1,AllZuordWochStart,0)-1),,,"Zuordnung_Ressourcen"),":",ADDRESS(ZuordLastRow,(ZuordFirstTiColumnNr+MATCH(CD$1,AllZuordWochStart,0)-1)))),AllZuordResId,$B97)))</f>
        <v>0</v>
      </c>
      <c r="CE97" s="87" cm="1">
        <f t="array" aca="1" ref="CE97" ca="1">IF($A97&lt;&gt;TXT_Zuord,"",IF(ISBLANK($B97),"Keine Res_Id",SUMIFS(INDIRECT(CONCATENATE(ADDRESS(ZuordFirstRow,(ZuordFirstTiColumnNr+MATCH(CE$1,AllZuordWochStart,0)-1),,,"Zuordnung_Ressourcen"),":",ADDRESS(ZuordLastRow,(ZuordFirstTiColumnNr+MATCH(CE$1,AllZuordWochStart,0)-1)))),AllZuordResId,$B97)))</f>
        <v>0</v>
      </c>
      <c r="CF97" s="87" cm="1">
        <f t="array" aca="1" ref="CF97" ca="1">IF($A97&lt;&gt;TXT_Zuord,"",IF(ISBLANK($B97),"Keine Res_Id",SUMIFS(INDIRECT(CONCATENATE(ADDRESS(ZuordFirstRow,(ZuordFirstTiColumnNr+MATCH(CF$1,AllZuordWochStart,0)-1),,,"Zuordnung_Ressourcen"),":",ADDRESS(ZuordLastRow,(ZuordFirstTiColumnNr+MATCH(CF$1,AllZuordWochStart,0)-1)))),AllZuordResId,$B97)))</f>
        <v>0</v>
      </c>
      <c r="CG97" s="87" cm="1">
        <f t="array" aca="1" ref="CG97" ca="1">IF($A97&lt;&gt;TXT_Zuord,"",IF(ISBLANK($B97),"Keine Res_Id",SUMIFS(INDIRECT(CONCATENATE(ADDRESS(ZuordFirstRow,(ZuordFirstTiColumnNr+MATCH(CG$1,AllZuordWochStart,0)-1),,,"Zuordnung_Ressourcen"),":",ADDRESS(ZuordLastRow,(ZuordFirstTiColumnNr+MATCH(CG$1,AllZuordWochStart,0)-1)))),AllZuordResId,$B97)))</f>
        <v>0</v>
      </c>
      <c r="CH97" s="87" cm="1">
        <f t="array" aca="1" ref="CH97" ca="1">IF($A97&lt;&gt;TXT_Zuord,"",IF(ISBLANK($B97),"Keine Res_Id",SUMIFS(INDIRECT(CONCATENATE(ADDRESS(ZuordFirstRow,(ZuordFirstTiColumnNr+MATCH(CH$1,AllZuordWochStart,0)-1),,,"Zuordnung_Ressourcen"),":",ADDRESS(ZuordLastRow,(ZuordFirstTiColumnNr+MATCH(CH$1,AllZuordWochStart,0)-1)))),AllZuordResId,$B97)))</f>
        <v>0</v>
      </c>
      <c r="CI97" s="87" cm="1">
        <f t="array" aca="1" ref="CI97" ca="1">IF($A97&lt;&gt;TXT_Zuord,"",IF(ISBLANK($B97),"Keine Res_Id",SUMIFS(INDIRECT(CONCATENATE(ADDRESS(ZuordFirstRow,(ZuordFirstTiColumnNr+MATCH(CI$1,AllZuordWochStart,0)-1),,,"Zuordnung_Ressourcen"),":",ADDRESS(ZuordLastRow,(ZuordFirstTiColumnNr+MATCH(CI$1,AllZuordWochStart,0)-1)))),AllZuordResId,$B97)))</f>
        <v>0</v>
      </c>
      <c r="CJ97" s="87" cm="1">
        <f t="array" aca="1" ref="CJ97" ca="1">IF($A97&lt;&gt;TXT_Zuord,"",IF(ISBLANK($B97),"Keine Res_Id",SUMIFS(INDIRECT(CONCATENATE(ADDRESS(ZuordFirstRow,(ZuordFirstTiColumnNr+MATCH(CJ$1,AllZuordWochStart,0)-1),,,"Zuordnung_Ressourcen"),":",ADDRESS(ZuordLastRow,(ZuordFirstTiColumnNr+MATCH(CJ$1,AllZuordWochStart,0)-1)))),AllZuordResId,$B97)))</f>
        <v>0</v>
      </c>
      <c r="CK97" s="87" cm="1">
        <f t="array" aca="1" ref="CK97" ca="1">IF($A97&lt;&gt;TXT_Zuord,"",IF(ISBLANK($B97),"Keine Res_Id",SUMIFS(INDIRECT(CONCATENATE(ADDRESS(ZuordFirstRow,(ZuordFirstTiColumnNr+MATCH(CK$1,AllZuordWochStart,0)-1),,,"Zuordnung_Ressourcen"),":",ADDRESS(ZuordLastRow,(ZuordFirstTiColumnNr+MATCH(CK$1,AllZuordWochStart,0)-1)))),AllZuordResId,$B97)))</f>
        <v>0</v>
      </c>
      <c r="CL97" s="87" cm="1">
        <f t="array" aca="1" ref="CL97" ca="1">IF($A97&lt;&gt;TXT_Zuord,"",IF(ISBLANK($B97),"Keine Res_Id",SUMIFS(INDIRECT(CONCATENATE(ADDRESS(ZuordFirstRow,(ZuordFirstTiColumnNr+MATCH(CL$1,AllZuordWochStart,0)-1),,,"Zuordnung_Ressourcen"),":",ADDRESS(ZuordLastRow,(ZuordFirstTiColumnNr+MATCH(CL$1,AllZuordWochStart,0)-1)))),AllZuordResId,$B97)))</f>
        <v>0</v>
      </c>
      <c r="CM97" s="87" cm="1">
        <f t="array" aca="1" ref="CM97" ca="1">IF($A97&lt;&gt;TXT_Zuord,"",IF(ISBLANK($B97),"Keine Res_Id",SUMIFS(INDIRECT(CONCATENATE(ADDRESS(ZuordFirstRow,(ZuordFirstTiColumnNr+MATCH(CM$1,AllZuordWochStart,0)-1),,,"Zuordnung_Ressourcen"),":",ADDRESS(ZuordLastRow,(ZuordFirstTiColumnNr+MATCH(CM$1,AllZuordWochStart,0)-1)))),AllZuordResId,$B97)))</f>
        <v>0</v>
      </c>
      <c r="CN97" s="87" cm="1">
        <f t="array" aca="1" ref="CN97" ca="1">IF($A97&lt;&gt;TXT_Zuord,"",IF(ISBLANK($B97),"Keine Res_Id",SUMIFS(INDIRECT(CONCATENATE(ADDRESS(ZuordFirstRow,(ZuordFirstTiColumnNr+MATCH(CN$1,AllZuordWochStart,0)-1),,,"Zuordnung_Ressourcen"),":",ADDRESS(ZuordLastRow,(ZuordFirstTiColumnNr+MATCH(CN$1,AllZuordWochStart,0)-1)))),AllZuordResId,$B97)))</f>
        <v>0</v>
      </c>
      <c r="CO97" s="87" cm="1">
        <f t="array" aca="1" ref="CO97" ca="1">IF($A97&lt;&gt;TXT_Zuord,"",IF(ISBLANK($B97),"Keine Res_Id",SUMIFS(INDIRECT(CONCATENATE(ADDRESS(ZuordFirstRow,(ZuordFirstTiColumnNr+MATCH(CO$1,AllZuordWochStart,0)-1),,,"Zuordnung_Ressourcen"),":",ADDRESS(ZuordLastRow,(ZuordFirstTiColumnNr+MATCH(CO$1,AllZuordWochStart,0)-1)))),AllZuordResId,$B97)))</f>
        <v>0</v>
      </c>
      <c r="CP97" s="87" cm="1">
        <f t="array" aca="1" ref="CP97" ca="1">IF($A97&lt;&gt;TXT_Zuord,"",IF(ISBLANK($B97),"Keine Res_Id",SUMIFS(INDIRECT(CONCATENATE(ADDRESS(ZuordFirstRow,(ZuordFirstTiColumnNr+MATCH(CP$1,AllZuordWochStart,0)-1),,,"Zuordnung_Ressourcen"),":",ADDRESS(ZuordLastRow,(ZuordFirstTiColumnNr+MATCH(CP$1,AllZuordWochStart,0)-1)))),AllZuordResId,$B97)))</f>
        <v>0</v>
      </c>
      <c r="CQ97" s="87" cm="1">
        <f t="array" aca="1" ref="CQ97" ca="1">IF($A97&lt;&gt;TXT_Zuord,"",IF(ISBLANK($B97),"Keine Res_Id",SUMIFS(INDIRECT(CONCATENATE(ADDRESS(ZuordFirstRow,(ZuordFirstTiColumnNr+MATCH(CQ$1,AllZuordWochStart,0)-1),,,"Zuordnung_Ressourcen"),":",ADDRESS(ZuordLastRow,(ZuordFirstTiColumnNr+MATCH(CQ$1,AllZuordWochStart,0)-1)))),AllZuordResId,$B97)))</f>
        <v>0</v>
      </c>
      <c r="CR97" s="87" cm="1">
        <f t="array" aca="1" ref="CR97" ca="1">IF($A97&lt;&gt;TXT_Zuord,"",IF(ISBLANK($B97),"Keine Res_Id",SUMIFS(INDIRECT(CONCATENATE(ADDRESS(ZuordFirstRow,(ZuordFirstTiColumnNr+MATCH(CR$1,AllZuordWochStart,0)-1),,,"Zuordnung_Ressourcen"),":",ADDRESS(ZuordLastRow,(ZuordFirstTiColumnNr+MATCH(CR$1,AllZuordWochStart,0)-1)))),AllZuordResId,$B97)))</f>
        <v>0</v>
      </c>
      <c r="CS97" s="87" cm="1">
        <f t="array" aca="1" ref="CS97" ca="1">IF($A97&lt;&gt;TXT_Zuord,"",IF(ISBLANK($B97),"Keine Res_Id",SUMIFS(INDIRECT(CONCATENATE(ADDRESS(ZuordFirstRow,(ZuordFirstTiColumnNr+MATCH(CS$1,AllZuordWochStart,0)-1),,,"Zuordnung_Ressourcen"),":",ADDRESS(ZuordLastRow,(ZuordFirstTiColumnNr+MATCH(CS$1,AllZuordWochStart,0)-1)))),AllZuordResId,$B97)))</f>
        <v>0</v>
      </c>
      <c r="CT97" s="87" cm="1">
        <f t="array" aca="1" ref="CT97" ca="1">IF($A97&lt;&gt;TXT_Zuord,"",IF(ISBLANK($B97),"Keine Res_Id",SUMIFS(INDIRECT(CONCATENATE(ADDRESS(ZuordFirstRow,(ZuordFirstTiColumnNr+MATCH(CT$1,AllZuordWochStart,0)-1),,,"Zuordnung_Ressourcen"),":",ADDRESS(ZuordLastRow,(ZuordFirstTiColumnNr+MATCH(CT$1,AllZuordWochStart,0)-1)))),AllZuordResId,$B97)))</f>
        <v>0</v>
      </c>
      <c r="CU97" s="87" cm="1">
        <f t="array" aca="1" ref="CU97" ca="1">IF($A97&lt;&gt;TXT_Zuord,"",IF(ISBLANK($B97),"Keine Res_Id",SUMIFS(INDIRECT(CONCATENATE(ADDRESS(ZuordFirstRow,(ZuordFirstTiColumnNr+MATCH(CU$1,AllZuordWochStart,0)-1),,,"Zuordnung_Ressourcen"),":",ADDRESS(ZuordLastRow,(ZuordFirstTiColumnNr+MATCH(CU$1,AllZuordWochStart,0)-1)))),AllZuordResId,$B97)))</f>
        <v>0</v>
      </c>
      <c r="CV97" s="87" cm="1">
        <f t="array" aca="1" ref="CV97" ca="1">IF($A97&lt;&gt;TXT_Zuord,"",IF(ISBLANK($B97),"Keine Res_Id",SUMIFS(INDIRECT(CONCATENATE(ADDRESS(ZuordFirstRow,(ZuordFirstTiColumnNr+MATCH(CV$1,AllZuordWochStart,0)-1),,,"Zuordnung_Ressourcen"),":",ADDRESS(ZuordLastRow,(ZuordFirstTiColumnNr+MATCH(CV$1,AllZuordWochStart,0)-1)))),AllZuordResId,$B97)))</f>
        <v>0</v>
      </c>
      <c r="CW97" s="87" cm="1">
        <f t="array" aca="1" ref="CW97" ca="1">IF($A97&lt;&gt;TXT_Zuord,"",IF(ISBLANK($B97),"Keine Res_Id",SUMIFS(INDIRECT(CONCATENATE(ADDRESS(ZuordFirstRow,(ZuordFirstTiColumnNr+MATCH(CW$1,AllZuordWochStart,0)-1),,,"Zuordnung_Ressourcen"),":",ADDRESS(ZuordLastRow,(ZuordFirstTiColumnNr+MATCH(CW$1,AllZuordWochStart,0)-1)))),AllZuordResId,$B97)))</f>
        <v>0</v>
      </c>
      <c r="CX97" s="87" cm="1">
        <f t="array" aca="1" ref="CX97" ca="1">IF($A97&lt;&gt;TXT_Zuord,"",IF(ISBLANK($B97),"Keine Res_Id",SUMIFS(INDIRECT(CONCATENATE(ADDRESS(ZuordFirstRow,(ZuordFirstTiColumnNr+MATCH(CX$1,AllZuordWochStart,0)-1),,,"Zuordnung_Ressourcen"),":",ADDRESS(ZuordLastRow,(ZuordFirstTiColumnNr+MATCH(CX$1,AllZuordWochStart,0)-1)))),AllZuordResId,$B97)))</f>
        <v>0</v>
      </c>
      <c r="CY97" s="87" cm="1">
        <f t="array" aca="1" ref="CY97" ca="1">IF($A97&lt;&gt;TXT_Zuord,"",IF(ISBLANK($B97),"Keine Res_Id",SUMIFS(INDIRECT(CONCATENATE(ADDRESS(ZuordFirstRow,(ZuordFirstTiColumnNr+MATCH(CY$1,AllZuordWochStart,0)-1),,,"Zuordnung_Ressourcen"),":",ADDRESS(ZuordLastRow,(ZuordFirstTiColumnNr+MATCH(CY$1,AllZuordWochStart,0)-1)))),AllZuordResId,$B97)))</f>
        <v>0</v>
      </c>
      <c r="CZ97" s="87" cm="1">
        <f t="array" aca="1" ref="CZ97" ca="1">IF($A97&lt;&gt;TXT_Zuord,"",IF(ISBLANK($B97),"Keine Res_Id",SUMIFS(INDIRECT(CONCATENATE(ADDRESS(ZuordFirstRow,(ZuordFirstTiColumnNr+MATCH(CZ$1,AllZuordWochStart,0)-1),,,"Zuordnung_Ressourcen"),":",ADDRESS(ZuordLastRow,(ZuordFirstTiColumnNr+MATCH(CZ$1,AllZuordWochStart,0)-1)))),AllZuordResId,$B97)))</f>
        <v>0</v>
      </c>
      <c r="DA97" s="87" cm="1">
        <f t="array" aca="1" ref="DA97" ca="1">IF($A97&lt;&gt;TXT_Zuord,"",IF(ISBLANK($B97),"Keine Res_Id",SUMIFS(INDIRECT(CONCATENATE(ADDRESS(ZuordFirstRow,(ZuordFirstTiColumnNr+MATCH(DA$1,AllZuordWochStart,0)-1),,,"Zuordnung_Ressourcen"),":",ADDRESS(ZuordLastRow,(ZuordFirstTiColumnNr+MATCH(DA$1,AllZuordWochStart,0)-1)))),AllZuordResId,$B97)))</f>
        <v>0</v>
      </c>
      <c r="DB97" s="87" cm="1">
        <f t="array" aca="1" ref="DB97" ca="1">IF($A97&lt;&gt;TXT_Zuord,"",IF(ISBLANK($B97),"Keine Res_Id",SUMIFS(INDIRECT(CONCATENATE(ADDRESS(ZuordFirstRow,(ZuordFirstTiColumnNr+MATCH(DB$1,AllZuordWochStart,0)-1),,,"Zuordnung_Ressourcen"),":",ADDRESS(ZuordLastRow,(ZuordFirstTiColumnNr+MATCH(DB$1,AllZuordWochStart,0)-1)))),AllZuordResId,$B97)))</f>
        <v>0</v>
      </c>
      <c r="DC97" s="87" cm="1">
        <f t="array" aca="1" ref="DC97" ca="1">IF($A97&lt;&gt;TXT_Zuord,"",IF(ISBLANK($B97),"Keine Res_Id",SUMIFS(INDIRECT(CONCATENATE(ADDRESS(ZuordFirstRow,(ZuordFirstTiColumnNr+MATCH(DC$1,AllZuordWochStart,0)-1),,,"Zuordnung_Ressourcen"),":",ADDRESS(ZuordLastRow,(ZuordFirstTiColumnNr+MATCH(DC$1,AllZuordWochStart,0)-1)))),AllZuordResId,$B97)))</f>
        <v>0</v>
      </c>
      <c r="DD97" s="87" cm="1">
        <f t="array" aca="1" ref="DD97" ca="1">IF($A97&lt;&gt;TXT_Zuord,"",IF(ISBLANK($B97),"Keine Res_Id",SUMIFS(INDIRECT(CONCATENATE(ADDRESS(ZuordFirstRow,(ZuordFirstTiColumnNr+MATCH(DD$1,AllZuordWochStart,0)-1),,,"Zuordnung_Ressourcen"),":",ADDRESS(ZuordLastRow,(ZuordFirstTiColumnNr+MATCH(DD$1,AllZuordWochStart,0)-1)))),AllZuordResId,$B97)))</f>
        <v>0</v>
      </c>
      <c r="DE97" s="87" cm="1">
        <f t="array" aca="1" ref="DE97" ca="1">IF($A97&lt;&gt;TXT_Zuord,"",IF(ISBLANK($B97),"Keine Res_Id",SUMIFS(INDIRECT(CONCATENATE(ADDRESS(ZuordFirstRow,(ZuordFirstTiColumnNr+MATCH(DE$1,AllZuordWochStart,0)-1),,,"Zuordnung_Ressourcen"),":",ADDRESS(ZuordLastRow,(ZuordFirstTiColumnNr+MATCH(DE$1,AllZuordWochStart,0)-1)))),AllZuordResId,$B97)))</f>
        <v>0</v>
      </c>
      <c r="DF97" s="87" cm="1">
        <f t="array" aca="1" ref="DF97" ca="1">IF($A97&lt;&gt;TXT_Zuord,"",IF(ISBLANK($B97),"Keine Res_Id",SUMIFS(INDIRECT(CONCATENATE(ADDRESS(ZuordFirstRow,(ZuordFirstTiColumnNr+MATCH(DF$1,AllZuordWochStart,0)-1),,,"Zuordnung_Ressourcen"),":",ADDRESS(ZuordLastRow,(ZuordFirstTiColumnNr+MATCH(DF$1,AllZuordWochStart,0)-1)))),AllZuordResId,$B97)))</f>
        <v>0</v>
      </c>
      <c r="DG97" s="87" cm="1">
        <f t="array" aca="1" ref="DG97" ca="1">IF($A97&lt;&gt;TXT_Zuord,"",IF(ISBLANK($B97),"Keine Res_Id",SUMIFS(INDIRECT(CONCATENATE(ADDRESS(ZuordFirstRow,(ZuordFirstTiColumnNr+MATCH(DG$1,AllZuordWochStart,0)-1),,,"Zuordnung_Ressourcen"),":",ADDRESS(ZuordLastRow,(ZuordFirstTiColumnNr+MATCH(DG$1,AllZuordWochStart,0)-1)))),AllZuordResId,$B97)))</f>
        <v>0</v>
      </c>
    </row>
    <row r="98" spans="1:111" s="23" customFormat="1" ht="16.5" x14ac:dyDescent="0.3">
      <c r="A98" s="74" t="s">
        <v>100</v>
      </c>
      <c r="B98" s="69"/>
      <c r="C98" s="65"/>
      <c r="D98" s="65"/>
      <c r="E98" s="65"/>
      <c r="F98" s="65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  <c r="BI98" s="69"/>
      <c r="BJ98" s="69"/>
      <c r="BK98" s="69"/>
      <c r="BL98" s="69"/>
      <c r="BM98" s="69"/>
      <c r="BN98" s="69"/>
      <c r="BO98" s="69"/>
      <c r="BP98" s="69"/>
      <c r="BQ98" s="69"/>
      <c r="BR98" s="69"/>
      <c r="BS98" s="69"/>
      <c r="BT98" s="69"/>
      <c r="BU98" s="69"/>
      <c r="BV98" s="69"/>
      <c r="BW98" s="69"/>
      <c r="BX98" s="69"/>
      <c r="BY98" s="69"/>
      <c r="BZ98" s="69"/>
      <c r="CA98" s="69"/>
      <c r="CB98" s="69"/>
      <c r="CC98" s="69"/>
      <c r="CD98" s="69"/>
      <c r="CE98" s="69"/>
      <c r="CF98" s="69"/>
      <c r="CG98" s="69"/>
      <c r="CH98" s="69"/>
      <c r="CI98" s="69"/>
      <c r="CJ98" s="69"/>
      <c r="CK98" s="69"/>
      <c r="CL98" s="69"/>
      <c r="CM98" s="69"/>
      <c r="CN98" s="69"/>
      <c r="CO98" s="69"/>
      <c r="CP98" s="69"/>
      <c r="CQ98" s="69"/>
      <c r="CR98" s="69"/>
      <c r="CS98" s="69"/>
      <c r="CT98" s="69"/>
      <c r="CU98" s="69"/>
      <c r="CV98" s="69"/>
      <c r="CW98" s="69"/>
      <c r="CX98" s="69"/>
      <c r="CY98" s="69"/>
      <c r="CZ98" s="69"/>
      <c r="DA98" s="69"/>
      <c r="DB98" s="69"/>
      <c r="DC98" s="69"/>
      <c r="DD98" s="69"/>
      <c r="DE98" s="69"/>
      <c r="DF98" s="69"/>
      <c r="DG98" s="69"/>
    </row>
    <row r="99" spans="1:111" s="23" customFormat="1" ht="16.5" x14ac:dyDescent="0.3">
      <c r="A99" s="74" t="s">
        <v>101</v>
      </c>
      <c r="B99" s="87">
        <f>B98</f>
        <v>0</v>
      </c>
      <c r="C99" s="90">
        <f>C98</f>
        <v>0</v>
      </c>
      <c r="D99" s="90">
        <f>D98</f>
        <v>0</v>
      </c>
      <c r="E99" s="90">
        <f>E98</f>
        <v>0</v>
      </c>
      <c r="F99" s="90">
        <f>F98</f>
        <v>0</v>
      </c>
      <c r="G99" s="87" cm="1">
        <f t="array" aca="1" ref="G99" ca="1">IF($A99&lt;&gt;TXT_Zuord,"",IF(ISBLANK($B99),"Keine Res_Id",SUMIFS(INDIRECT(CONCATENATE(ADDRESS(ZuordFirstRow,(ZuordFirstTiColumnNr+MATCH(G$1,AllZuordWochStart,0)-1),,,"Zuordnung_Ressourcen"),":",ADDRESS(ZuordLastRow,(ZuordFirstTiColumnNr+MATCH(G$1,AllZuordWochStart,0)-1)))),AllZuordResId,$B99)))</f>
        <v>0</v>
      </c>
      <c r="H99" s="87" cm="1">
        <f t="array" aca="1" ref="H99" ca="1">IF($A99&lt;&gt;TXT_Zuord,"",IF(ISBLANK($B99),"Keine Res_Id",SUMIFS(INDIRECT(CONCATENATE(ADDRESS(ZuordFirstRow,(ZuordFirstTiColumnNr+MATCH(H$1,AllZuordWochStart,0)-1),,,"Zuordnung_Ressourcen"),":",ADDRESS(ZuordLastRow,(ZuordFirstTiColumnNr+MATCH(H$1,AllZuordWochStart,0)-1)))),AllZuordResId,$B99)))</f>
        <v>0</v>
      </c>
      <c r="I99" s="87" cm="1">
        <f t="array" aca="1" ref="I99" ca="1">IF($A99&lt;&gt;TXT_Zuord,"",IF(ISBLANK($B99),"Keine Res_Id",SUMIFS(INDIRECT(CONCATENATE(ADDRESS(ZuordFirstRow,(ZuordFirstTiColumnNr+MATCH(I$1,AllZuordWochStart,0)-1),,,"Zuordnung_Ressourcen"),":",ADDRESS(ZuordLastRow,(ZuordFirstTiColumnNr+MATCH(I$1,AllZuordWochStart,0)-1)))),AllZuordResId,$B99)))</f>
        <v>0</v>
      </c>
      <c r="J99" s="87" cm="1">
        <f t="array" aca="1" ref="J99" ca="1">IF($A99&lt;&gt;TXT_Zuord,"",IF(ISBLANK($B99),"Keine Res_Id",SUMIFS(INDIRECT(CONCATENATE(ADDRESS(ZuordFirstRow,(ZuordFirstTiColumnNr+MATCH(J$1,AllZuordWochStart,0)-1),,,"Zuordnung_Ressourcen"),":",ADDRESS(ZuordLastRow,(ZuordFirstTiColumnNr+MATCH(J$1,AllZuordWochStart,0)-1)))),AllZuordResId,$B99)))</f>
        <v>0</v>
      </c>
      <c r="K99" s="87" cm="1">
        <f t="array" aca="1" ref="K99" ca="1">IF($A99&lt;&gt;TXT_Zuord,"",IF(ISBLANK($B99),"Keine Res_Id",SUMIFS(INDIRECT(CONCATENATE(ADDRESS(ZuordFirstRow,(ZuordFirstTiColumnNr+MATCH(K$1,AllZuordWochStart,0)-1),,,"Zuordnung_Ressourcen"),":",ADDRESS(ZuordLastRow,(ZuordFirstTiColumnNr+MATCH(K$1,AllZuordWochStart,0)-1)))),AllZuordResId,$B99)))</f>
        <v>0</v>
      </c>
      <c r="L99" s="87" cm="1">
        <f t="array" aca="1" ref="L99" ca="1">IF($A99&lt;&gt;TXT_Zuord,"",IF(ISBLANK($B99),"Keine Res_Id",SUMIFS(INDIRECT(CONCATENATE(ADDRESS(ZuordFirstRow,(ZuordFirstTiColumnNr+MATCH(L$1,AllZuordWochStart,0)-1),,,"Zuordnung_Ressourcen"),":",ADDRESS(ZuordLastRow,(ZuordFirstTiColumnNr+MATCH(L$1,AllZuordWochStart,0)-1)))),AllZuordResId,$B99)))</f>
        <v>0</v>
      </c>
      <c r="M99" s="87" cm="1">
        <f t="array" aca="1" ref="M99" ca="1">IF($A99&lt;&gt;TXT_Zuord,"",IF(ISBLANK($B99),"Keine Res_Id",SUMIFS(INDIRECT(CONCATENATE(ADDRESS(ZuordFirstRow,(ZuordFirstTiColumnNr+MATCH(M$1,AllZuordWochStart,0)-1),,,"Zuordnung_Ressourcen"),":",ADDRESS(ZuordLastRow,(ZuordFirstTiColumnNr+MATCH(M$1,AllZuordWochStart,0)-1)))),AllZuordResId,$B99)))</f>
        <v>0</v>
      </c>
      <c r="N99" s="87" cm="1">
        <f t="array" aca="1" ref="N99" ca="1">IF($A99&lt;&gt;TXT_Zuord,"",IF(ISBLANK($B99),"Keine Res_Id",SUMIFS(INDIRECT(CONCATENATE(ADDRESS(ZuordFirstRow,(ZuordFirstTiColumnNr+MATCH(N$1,AllZuordWochStart,0)-1),,,"Zuordnung_Ressourcen"),":",ADDRESS(ZuordLastRow,(ZuordFirstTiColumnNr+MATCH(N$1,AllZuordWochStart,0)-1)))),AllZuordResId,$B99)))</f>
        <v>0</v>
      </c>
      <c r="O99" s="87" cm="1">
        <f t="array" aca="1" ref="O99" ca="1">IF($A99&lt;&gt;TXT_Zuord,"",IF(ISBLANK($B99),"Keine Res_Id",SUMIFS(INDIRECT(CONCATENATE(ADDRESS(ZuordFirstRow,(ZuordFirstTiColumnNr+MATCH(O$1,AllZuordWochStart,0)-1),,,"Zuordnung_Ressourcen"),":",ADDRESS(ZuordLastRow,(ZuordFirstTiColumnNr+MATCH(O$1,AllZuordWochStart,0)-1)))),AllZuordResId,$B99)))</f>
        <v>0</v>
      </c>
      <c r="P99" s="87" cm="1">
        <f t="array" aca="1" ref="P99" ca="1">IF($A99&lt;&gt;TXT_Zuord,"",IF(ISBLANK($B99),"Keine Res_Id",SUMIFS(INDIRECT(CONCATENATE(ADDRESS(ZuordFirstRow,(ZuordFirstTiColumnNr+MATCH(P$1,AllZuordWochStart,0)-1),,,"Zuordnung_Ressourcen"),":",ADDRESS(ZuordLastRow,(ZuordFirstTiColumnNr+MATCH(P$1,AllZuordWochStart,0)-1)))),AllZuordResId,$B99)))</f>
        <v>0</v>
      </c>
      <c r="Q99" s="87" cm="1">
        <f t="array" aca="1" ref="Q99" ca="1">IF($A99&lt;&gt;TXT_Zuord,"",IF(ISBLANK($B99),"Keine Res_Id",SUMIFS(INDIRECT(CONCATENATE(ADDRESS(ZuordFirstRow,(ZuordFirstTiColumnNr+MATCH(Q$1,AllZuordWochStart,0)-1),,,"Zuordnung_Ressourcen"),":",ADDRESS(ZuordLastRow,(ZuordFirstTiColumnNr+MATCH(Q$1,AllZuordWochStart,0)-1)))),AllZuordResId,$B99)))</f>
        <v>0</v>
      </c>
      <c r="R99" s="87" cm="1">
        <f t="array" aca="1" ref="R99" ca="1">IF($A99&lt;&gt;TXT_Zuord,"",IF(ISBLANK($B99),"Keine Res_Id",SUMIFS(INDIRECT(CONCATENATE(ADDRESS(ZuordFirstRow,(ZuordFirstTiColumnNr+MATCH(R$1,AllZuordWochStart,0)-1),,,"Zuordnung_Ressourcen"),":",ADDRESS(ZuordLastRow,(ZuordFirstTiColumnNr+MATCH(R$1,AllZuordWochStart,0)-1)))),AllZuordResId,$B99)))</f>
        <v>0</v>
      </c>
      <c r="S99" s="87" cm="1">
        <f t="array" aca="1" ref="S99" ca="1">IF($A99&lt;&gt;TXT_Zuord,"",IF(ISBLANK($B99),"Keine Res_Id",SUMIFS(INDIRECT(CONCATENATE(ADDRESS(ZuordFirstRow,(ZuordFirstTiColumnNr+MATCH(S$1,AllZuordWochStart,0)-1),,,"Zuordnung_Ressourcen"),":",ADDRESS(ZuordLastRow,(ZuordFirstTiColumnNr+MATCH(S$1,AllZuordWochStart,0)-1)))),AllZuordResId,$B99)))</f>
        <v>0</v>
      </c>
      <c r="T99" s="87" cm="1">
        <f t="array" aca="1" ref="T99" ca="1">IF($A99&lt;&gt;TXT_Zuord,"",IF(ISBLANK($B99),"Keine Res_Id",SUMIFS(INDIRECT(CONCATENATE(ADDRESS(ZuordFirstRow,(ZuordFirstTiColumnNr+MATCH(T$1,AllZuordWochStart,0)-1),,,"Zuordnung_Ressourcen"),":",ADDRESS(ZuordLastRow,(ZuordFirstTiColumnNr+MATCH(T$1,AllZuordWochStart,0)-1)))),AllZuordResId,$B99)))</f>
        <v>0</v>
      </c>
      <c r="U99" s="87" cm="1">
        <f t="array" aca="1" ref="U99" ca="1">IF($A99&lt;&gt;TXT_Zuord,"",IF(ISBLANK($B99),"Keine Res_Id",SUMIFS(INDIRECT(CONCATENATE(ADDRESS(ZuordFirstRow,(ZuordFirstTiColumnNr+MATCH(U$1,AllZuordWochStart,0)-1),,,"Zuordnung_Ressourcen"),":",ADDRESS(ZuordLastRow,(ZuordFirstTiColumnNr+MATCH(U$1,AllZuordWochStart,0)-1)))),AllZuordResId,$B99)))</f>
        <v>0</v>
      </c>
      <c r="V99" s="87" cm="1">
        <f t="array" aca="1" ref="V99" ca="1">IF($A99&lt;&gt;TXT_Zuord,"",IF(ISBLANK($B99),"Keine Res_Id",SUMIFS(INDIRECT(CONCATENATE(ADDRESS(ZuordFirstRow,(ZuordFirstTiColumnNr+MATCH(V$1,AllZuordWochStart,0)-1),,,"Zuordnung_Ressourcen"),":",ADDRESS(ZuordLastRow,(ZuordFirstTiColumnNr+MATCH(V$1,AllZuordWochStart,0)-1)))),AllZuordResId,$B99)))</f>
        <v>0</v>
      </c>
      <c r="W99" s="87" cm="1">
        <f t="array" aca="1" ref="W99" ca="1">IF($A99&lt;&gt;TXT_Zuord,"",IF(ISBLANK($B99),"Keine Res_Id",SUMIFS(INDIRECT(CONCATENATE(ADDRESS(ZuordFirstRow,(ZuordFirstTiColumnNr+MATCH(W$1,AllZuordWochStart,0)-1),,,"Zuordnung_Ressourcen"),":",ADDRESS(ZuordLastRow,(ZuordFirstTiColumnNr+MATCH(W$1,AllZuordWochStart,0)-1)))),AllZuordResId,$B99)))</f>
        <v>0</v>
      </c>
      <c r="X99" s="87" cm="1">
        <f t="array" aca="1" ref="X99" ca="1">IF($A99&lt;&gt;TXT_Zuord,"",IF(ISBLANK($B99),"Keine Res_Id",SUMIFS(INDIRECT(CONCATENATE(ADDRESS(ZuordFirstRow,(ZuordFirstTiColumnNr+MATCH(X$1,AllZuordWochStart,0)-1),,,"Zuordnung_Ressourcen"),":",ADDRESS(ZuordLastRow,(ZuordFirstTiColumnNr+MATCH(X$1,AllZuordWochStart,0)-1)))),AllZuordResId,$B99)))</f>
        <v>0</v>
      </c>
      <c r="Y99" s="87" cm="1">
        <f t="array" aca="1" ref="Y99" ca="1">IF($A99&lt;&gt;TXT_Zuord,"",IF(ISBLANK($B99),"Keine Res_Id",SUMIFS(INDIRECT(CONCATENATE(ADDRESS(ZuordFirstRow,(ZuordFirstTiColumnNr+MATCH(Y$1,AllZuordWochStart,0)-1),,,"Zuordnung_Ressourcen"),":",ADDRESS(ZuordLastRow,(ZuordFirstTiColumnNr+MATCH(Y$1,AllZuordWochStart,0)-1)))),AllZuordResId,$B99)))</f>
        <v>0</v>
      </c>
      <c r="Z99" s="87" cm="1">
        <f t="array" aca="1" ref="Z99" ca="1">IF($A99&lt;&gt;TXT_Zuord,"",IF(ISBLANK($B99),"Keine Res_Id",SUMIFS(INDIRECT(CONCATENATE(ADDRESS(ZuordFirstRow,(ZuordFirstTiColumnNr+MATCH(Z$1,AllZuordWochStart,0)-1),,,"Zuordnung_Ressourcen"),":",ADDRESS(ZuordLastRow,(ZuordFirstTiColumnNr+MATCH(Z$1,AllZuordWochStart,0)-1)))),AllZuordResId,$B99)))</f>
        <v>0</v>
      </c>
      <c r="AA99" s="87" cm="1">
        <f t="array" aca="1" ref="AA99" ca="1">IF($A99&lt;&gt;TXT_Zuord,"",IF(ISBLANK($B99),"Keine Res_Id",SUMIFS(INDIRECT(CONCATENATE(ADDRESS(ZuordFirstRow,(ZuordFirstTiColumnNr+MATCH(AA$1,AllZuordWochStart,0)-1),,,"Zuordnung_Ressourcen"),":",ADDRESS(ZuordLastRow,(ZuordFirstTiColumnNr+MATCH(AA$1,AllZuordWochStart,0)-1)))),AllZuordResId,$B99)))</f>
        <v>0</v>
      </c>
      <c r="AB99" s="87" cm="1">
        <f t="array" aca="1" ref="AB99" ca="1">IF($A99&lt;&gt;TXT_Zuord,"",IF(ISBLANK($B99),"Keine Res_Id",SUMIFS(INDIRECT(CONCATENATE(ADDRESS(ZuordFirstRow,(ZuordFirstTiColumnNr+MATCH(AB$1,AllZuordWochStart,0)-1),,,"Zuordnung_Ressourcen"),":",ADDRESS(ZuordLastRow,(ZuordFirstTiColumnNr+MATCH(AB$1,AllZuordWochStart,0)-1)))),AllZuordResId,$B99)))</f>
        <v>0</v>
      </c>
      <c r="AC99" s="87" cm="1">
        <f t="array" aca="1" ref="AC99" ca="1">IF($A99&lt;&gt;TXT_Zuord,"",IF(ISBLANK($B99),"Keine Res_Id",SUMIFS(INDIRECT(CONCATENATE(ADDRESS(ZuordFirstRow,(ZuordFirstTiColumnNr+MATCH(AC$1,AllZuordWochStart,0)-1),,,"Zuordnung_Ressourcen"),":",ADDRESS(ZuordLastRow,(ZuordFirstTiColumnNr+MATCH(AC$1,AllZuordWochStart,0)-1)))),AllZuordResId,$B99)))</f>
        <v>0</v>
      </c>
      <c r="AD99" s="87" cm="1">
        <f t="array" aca="1" ref="AD99" ca="1">IF($A99&lt;&gt;TXT_Zuord,"",IF(ISBLANK($B99),"Keine Res_Id",SUMIFS(INDIRECT(CONCATENATE(ADDRESS(ZuordFirstRow,(ZuordFirstTiColumnNr+MATCH(AD$1,AllZuordWochStart,0)-1),,,"Zuordnung_Ressourcen"),":",ADDRESS(ZuordLastRow,(ZuordFirstTiColumnNr+MATCH(AD$1,AllZuordWochStart,0)-1)))),AllZuordResId,$B99)))</f>
        <v>0</v>
      </c>
      <c r="AE99" s="87" cm="1">
        <f t="array" aca="1" ref="AE99" ca="1">IF($A99&lt;&gt;TXT_Zuord,"",IF(ISBLANK($B99),"Keine Res_Id",SUMIFS(INDIRECT(CONCATENATE(ADDRESS(ZuordFirstRow,(ZuordFirstTiColumnNr+MATCH(AE$1,AllZuordWochStart,0)-1),,,"Zuordnung_Ressourcen"),":",ADDRESS(ZuordLastRow,(ZuordFirstTiColumnNr+MATCH(AE$1,AllZuordWochStart,0)-1)))),AllZuordResId,$B99)))</f>
        <v>0</v>
      </c>
      <c r="AF99" s="87" cm="1">
        <f t="array" aca="1" ref="AF99" ca="1">IF($A99&lt;&gt;TXT_Zuord,"",IF(ISBLANK($B99),"Keine Res_Id",SUMIFS(INDIRECT(CONCATENATE(ADDRESS(ZuordFirstRow,(ZuordFirstTiColumnNr+MATCH(AF$1,AllZuordWochStart,0)-1),,,"Zuordnung_Ressourcen"),":",ADDRESS(ZuordLastRow,(ZuordFirstTiColumnNr+MATCH(AF$1,AllZuordWochStart,0)-1)))),AllZuordResId,$B99)))</f>
        <v>0</v>
      </c>
      <c r="AG99" s="87" cm="1">
        <f t="array" aca="1" ref="AG99" ca="1">IF($A99&lt;&gt;TXT_Zuord,"",IF(ISBLANK($B99),"Keine Res_Id",SUMIFS(INDIRECT(CONCATENATE(ADDRESS(ZuordFirstRow,(ZuordFirstTiColumnNr+MATCH(AG$1,AllZuordWochStart,0)-1),,,"Zuordnung_Ressourcen"),":",ADDRESS(ZuordLastRow,(ZuordFirstTiColumnNr+MATCH(AG$1,AllZuordWochStart,0)-1)))),AllZuordResId,$B99)))</f>
        <v>0</v>
      </c>
      <c r="AH99" s="87" cm="1">
        <f t="array" aca="1" ref="AH99" ca="1">IF($A99&lt;&gt;TXT_Zuord,"",IF(ISBLANK($B99),"Keine Res_Id",SUMIFS(INDIRECT(CONCATENATE(ADDRESS(ZuordFirstRow,(ZuordFirstTiColumnNr+MATCH(AH$1,AllZuordWochStart,0)-1),,,"Zuordnung_Ressourcen"),":",ADDRESS(ZuordLastRow,(ZuordFirstTiColumnNr+MATCH(AH$1,AllZuordWochStart,0)-1)))),AllZuordResId,$B99)))</f>
        <v>0</v>
      </c>
      <c r="AI99" s="87" cm="1">
        <f t="array" aca="1" ref="AI99" ca="1">IF($A99&lt;&gt;TXT_Zuord,"",IF(ISBLANK($B99),"Keine Res_Id",SUMIFS(INDIRECT(CONCATENATE(ADDRESS(ZuordFirstRow,(ZuordFirstTiColumnNr+MATCH(AI$1,AllZuordWochStart,0)-1),,,"Zuordnung_Ressourcen"),":",ADDRESS(ZuordLastRow,(ZuordFirstTiColumnNr+MATCH(AI$1,AllZuordWochStart,0)-1)))),AllZuordResId,$B99)))</f>
        <v>0</v>
      </c>
      <c r="AJ99" s="87" cm="1">
        <f t="array" aca="1" ref="AJ99" ca="1">IF($A99&lt;&gt;TXT_Zuord,"",IF(ISBLANK($B99),"Keine Res_Id",SUMIFS(INDIRECT(CONCATENATE(ADDRESS(ZuordFirstRow,(ZuordFirstTiColumnNr+MATCH(AJ$1,AllZuordWochStart,0)-1),,,"Zuordnung_Ressourcen"),":",ADDRESS(ZuordLastRow,(ZuordFirstTiColumnNr+MATCH(AJ$1,AllZuordWochStart,0)-1)))),AllZuordResId,$B99)))</f>
        <v>0</v>
      </c>
      <c r="AK99" s="87" cm="1">
        <f t="array" aca="1" ref="AK99" ca="1">IF($A99&lt;&gt;TXT_Zuord,"",IF(ISBLANK($B99),"Keine Res_Id",SUMIFS(INDIRECT(CONCATENATE(ADDRESS(ZuordFirstRow,(ZuordFirstTiColumnNr+MATCH(AK$1,AllZuordWochStart,0)-1),,,"Zuordnung_Ressourcen"),":",ADDRESS(ZuordLastRow,(ZuordFirstTiColumnNr+MATCH(AK$1,AllZuordWochStart,0)-1)))),AllZuordResId,$B99)))</f>
        <v>0</v>
      </c>
      <c r="AL99" s="87" cm="1">
        <f t="array" aca="1" ref="AL99" ca="1">IF($A99&lt;&gt;TXT_Zuord,"",IF(ISBLANK($B99),"Keine Res_Id",SUMIFS(INDIRECT(CONCATENATE(ADDRESS(ZuordFirstRow,(ZuordFirstTiColumnNr+MATCH(AL$1,AllZuordWochStart,0)-1),,,"Zuordnung_Ressourcen"),":",ADDRESS(ZuordLastRow,(ZuordFirstTiColumnNr+MATCH(AL$1,AllZuordWochStart,0)-1)))),AllZuordResId,$B99)))</f>
        <v>0</v>
      </c>
      <c r="AM99" s="87" cm="1">
        <f t="array" aca="1" ref="AM99" ca="1">IF($A99&lt;&gt;TXT_Zuord,"",IF(ISBLANK($B99),"Keine Res_Id",SUMIFS(INDIRECT(CONCATENATE(ADDRESS(ZuordFirstRow,(ZuordFirstTiColumnNr+MATCH(AM$1,AllZuordWochStart,0)-1),,,"Zuordnung_Ressourcen"),":",ADDRESS(ZuordLastRow,(ZuordFirstTiColumnNr+MATCH(AM$1,AllZuordWochStart,0)-1)))),AllZuordResId,$B99)))</f>
        <v>0</v>
      </c>
      <c r="AN99" s="87" cm="1">
        <f t="array" aca="1" ref="AN99" ca="1">IF($A99&lt;&gt;TXT_Zuord,"",IF(ISBLANK($B99),"Keine Res_Id",SUMIFS(INDIRECT(CONCATENATE(ADDRESS(ZuordFirstRow,(ZuordFirstTiColumnNr+MATCH(AN$1,AllZuordWochStart,0)-1),,,"Zuordnung_Ressourcen"),":",ADDRESS(ZuordLastRow,(ZuordFirstTiColumnNr+MATCH(AN$1,AllZuordWochStart,0)-1)))),AllZuordResId,$B99)))</f>
        <v>0</v>
      </c>
      <c r="AO99" s="87" cm="1">
        <f t="array" aca="1" ref="AO99" ca="1">IF($A99&lt;&gt;TXT_Zuord,"",IF(ISBLANK($B99),"Keine Res_Id",SUMIFS(INDIRECT(CONCATENATE(ADDRESS(ZuordFirstRow,(ZuordFirstTiColumnNr+MATCH(AO$1,AllZuordWochStart,0)-1),,,"Zuordnung_Ressourcen"),":",ADDRESS(ZuordLastRow,(ZuordFirstTiColumnNr+MATCH(AO$1,AllZuordWochStart,0)-1)))),AllZuordResId,$B99)))</f>
        <v>0</v>
      </c>
      <c r="AP99" s="87" cm="1">
        <f t="array" aca="1" ref="AP99" ca="1">IF($A99&lt;&gt;TXT_Zuord,"",IF(ISBLANK($B99),"Keine Res_Id",SUMIFS(INDIRECT(CONCATENATE(ADDRESS(ZuordFirstRow,(ZuordFirstTiColumnNr+MATCH(AP$1,AllZuordWochStart,0)-1),,,"Zuordnung_Ressourcen"),":",ADDRESS(ZuordLastRow,(ZuordFirstTiColumnNr+MATCH(AP$1,AllZuordWochStart,0)-1)))),AllZuordResId,$B99)))</f>
        <v>0</v>
      </c>
      <c r="AQ99" s="87" cm="1">
        <f t="array" aca="1" ref="AQ99" ca="1">IF($A99&lt;&gt;TXT_Zuord,"",IF(ISBLANK($B99),"Keine Res_Id",SUMIFS(INDIRECT(CONCATENATE(ADDRESS(ZuordFirstRow,(ZuordFirstTiColumnNr+MATCH(AQ$1,AllZuordWochStart,0)-1),,,"Zuordnung_Ressourcen"),":",ADDRESS(ZuordLastRow,(ZuordFirstTiColumnNr+MATCH(AQ$1,AllZuordWochStart,0)-1)))),AllZuordResId,$B99)))</f>
        <v>0</v>
      </c>
      <c r="AR99" s="87" cm="1">
        <f t="array" aca="1" ref="AR99" ca="1">IF($A99&lt;&gt;TXT_Zuord,"",IF(ISBLANK($B99),"Keine Res_Id",SUMIFS(INDIRECT(CONCATENATE(ADDRESS(ZuordFirstRow,(ZuordFirstTiColumnNr+MATCH(AR$1,AllZuordWochStart,0)-1),,,"Zuordnung_Ressourcen"),":",ADDRESS(ZuordLastRow,(ZuordFirstTiColumnNr+MATCH(AR$1,AllZuordWochStart,0)-1)))),AllZuordResId,$B99)))</f>
        <v>0</v>
      </c>
      <c r="AS99" s="87" cm="1">
        <f t="array" aca="1" ref="AS99" ca="1">IF($A99&lt;&gt;TXT_Zuord,"",IF(ISBLANK($B99),"Keine Res_Id",SUMIFS(INDIRECT(CONCATENATE(ADDRESS(ZuordFirstRow,(ZuordFirstTiColumnNr+MATCH(AS$1,AllZuordWochStart,0)-1),,,"Zuordnung_Ressourcen"),":",ADDRESS(ZuordLastRow,(ZuordFirstTiColumnNr+MATCH(AS$1,AllZuordWochStart,0)-1)))),AllZuordResId,$B99)))</f>
        <v>0</v>
      </c>
      <c r="AT99" s="87" cm="1">
        <f t="array" aca="1" ref="AT99" ca="1">IF($A99&lt;&gt;TXT_Zuord,"",IF(ISBLANK($B99),"Keine Res_Id",SUMIFS(INDIRECT(CONCATENATE(ADDRESS(ZuordFirstRow,(ZuordFirstTiColumnNr+MATCH(AT$1,AllZuordWochStart,0)-1),,,"Zuordnung_Ressourcen"),":",ADDRESS(ZuordLastRow,(ZuordFirstTiColumnNr+MATCH(AT$1,AllZuordWochStart,0)-1)))),AllZuordResId,$B99)))</f>
        <v>0</v>
      </c>
      <c r="AU99" s="87" cm="1">
        <f t="array" aca="1" ref="AU99" ca="1">IF($A99&lt;&gt;TXT_Zuord,"",IF(ISBLANK($B99),"Keine Res_Id",SUMIFS(INDIRECT(CONCATENATE(ADDRESS(ZuordFirstRow,(ZuordFirstTiColumnNr+MATCH(AU$1,AllZuordWochStart,0)-1),,,"Zuordnung_Ressourcen"),":",ADDRESS(ZuordLastRow,(ZuordFirstTiColumnNr+MATCH(AU$1,AllZuordWochStart,0)-1)))),AllZuordResId,$B99)))</f>
        <v>0</v>
      </c>
      <c r="AV99" s="87" cm="1">
        <f t="array" aca="1" ref="AV99" ca="1">IF($A99&lt;&gt;TXT_Zuord,"",IF(ISBLANK($B99),"Keine Res_Id",SUMIFS(INDIRECT(CONCATENATE(ADDRESS(ZuordFirstRow,(ZuordFirstTiColumnNr+MATCH(AV$1,AllZuordWochStart,0)-1),,,"Zuordnung_Ressourcen"),":",ADDRESS(ZuordLastRow,(ZuordFirstTiColumnNr+MATCH(AV$1,AllZuordWochStart,0)-1)))),AllZuordResId,$B99)))</f>
        <v>0</v>
      </c>
      <c r="AW99" s="87" cm="1">
        <f t="array" aca="1" ref="AW99" ca="1">IF($A99&lt;&gt;TXT_Zuord,"",IF(ISBLANK($B99),"Keine Res_Id",SUMIFS(INDIRECT(CONCATENATE(ADDRESS(ZuordFirstRow,(ZuordFirstTiColumnNr+MATCH(AW$1,AllZuordWochStart,0)-1),,,"Zuordnung_Ressourcen"),":",ADDRESS(ZuordLastRow,(ZuordFirstTiColumnNr+MATCH(AW$1,AllZuordWochStart,0)-1)))),AllZuordResId,$B99)))</f>
        <v>0</v>
      </c>
      <c r="AX99" s="87" cm="1">
        <f t="array" aca="1" ref="AX99" ca="1">IF($A99&lt;&gt;TXT_Zuord,"",IF(ISBLANK($B99),"Keine Res_Id",SUMIFS(INDIRECT(CONCATENATE(ADDRESS(ZuordFirstRow,(ZuordFirstTiColumnNr+MATCH(AX$1,AllZuordWochStart,0)-1),,,"Zuordnung_Ressourcen"),":",ADDRESS(ZuordLastRow,(ZuordFirstTiColumnNr+MATCH(AX$1,AllZuordWochStart,0)-1)))),AllZuordResId,$B99)))</f>
        <v>0</v>
      </c>
      <c r="AY99" s="87" cm="1">
        <f t="array" aca="1" ref="AY99" ca="1">IF($A99&lt;&gt;TXT_Zuord,"",IF(ISBLANK($B99),"Keine Res_Id",SUMIFS(INDIRECT(CONCATENATE(ADDRESS(ZuordFirstRow,(ZuordFirstTiColumnNr+MATCH(AY$1,AllZuordWochStart,0)-1),,,"Zuordnung_Ressourcen"),":",ADDRESS(ZuordLastRow,(ZuordFirstTiColumnNr+MATCH(AY$1,AllZuordWochStart,0)-1)))),AllZuordResId,$B99)))</f>
        <v>0</v>
      </c>
      <c r="AZ99" s="87" cm="1">
        <f t="array" aca="1" ref="AZ99" ca="1">IF($A99&lt;&gt;TXT_Zuord,"",IF(ISBLANK($B99),"Keine Res_Id",SUMIFS(INDIRECT(CONCATENATE(ADDRESS(ZuordFirstRow,(ZuordFirstTiColumnNr+MATCH(AZ$1,AllZuordWochStart,0)-1),,,"Zuordnung_Ressourcen"),":",ADDRESS(ZuordLastRow,(ZuordFirstTiColumnNr+MATCH(AZ$1,AllZuordWochStart,0)-1)))),AllZuordResId,$B99)))</f>
        <v>0</v>
      </c>
      <c r="BA99" s="87" cm="1">
        <f t="array" aca="1" ref="BA99" ca="1">IF($A99&lt;&gt;TXT_Zuord,"",IF(ISBLANK($B99),"Keine Res_Id",SUMIFS(INDIRECT(CONCATENATE(ADDRESS(ZuordFirstRow,(ZuordFirstTiColumnNr+MATCH(BA$1,AllZuordWochStart,0)-1),,,"Zuordnung_Ressourcen"),":",ADDRESS(ZuordLastRow,(ZuordFirstTiColumnNr+MATCH(BA$1,AllZuordWochStart,0)-1)))),AllZuordResId,$B99)))</f>
        <v>0</v>
      </c>
      <c r="BB99" s="87" cm="1">
        <f t="array" aca="1" ref="BB99" ca="1">IF($A99&lt;&gt;TXT_Zuord,"",IF(ISBLANK($B99),"Keine Res_Id",SUMIFS(INDIRECT(CONCATENATE(ADDRESS(ZuordFirstRow,(ZuordFirstTiColumnNr+MATCH(BB$1,AllZuordWochStart,0)-1),,,"Zuordnung_Ressourcen"),":",ADDRESS(ZuordLastRow,(ZuordFirstTiColumnNr+MATCH(BB$1,AllZuordWochStart,0)-1)))),AllZuordResId,$B99)))</f>
        <v>0</v>
      </c>
      <c r="BC99" s="87" cm="1">
        <f t="array" aca="1" ref="BC99" ca="1">IF($A99&lt;&gt;TXT_Zuord,"",IF(ISBLANK($B99),"Keine Res_Id",SUMIFS(INDIRECT(CONCATENATE(ADDRESS(ZuordFirstRow,(ZuordFirstTiColumnNr+MATCH(BC$1,AllZuordWochStart,0)-1),,,"Zuordnung_Ressourcen"),":",ADDRESS(ZuordLastRow,(ZuordFirstTiColumnNr+MATCH(BC$1,AllZuordWochStart,0)-1)))),AllZuordResId,$B99)))</f>
        <v>0</v>
      </c>
      <c r="BD99" s="87" cm="1">
        <f t="array" aca="1" ref="BD99" ca="1">IF($A99&lt;&gt;TXT_Zuord,"",IF(ISBLANK($B99),"Keine Res_Id",SUMIFS(INDIRECT(CONCATENATE(ADDRESS(ZuordFirstRow,(ZuordFirstTiColumnNr+MATCH(BD$1,AllZuordWochStart,0)-1),,,"Zuordnung_Ressourcen"),":",ADDRESS(ZuordLastRow,(ZuordFirstTiColumnNr+MATCH(BD$1,AllZuordWochStart,0)-1)))),AllZuordResId,$B99)))</f>
        <v>0</v>
      </c>
      <c r="BE99" s="87" cm="1">
        <f t="array" aca="1" ref="BE99" ca="1">IF($A99&lt;&gt;TXT_Zuord,"",IF(ISBLANK($B99),"Keine Res_Id",SUMIFS(INDIRECT(CONCATENATE(ADDRESS(ZuordFirstRow,(ZuordFirstTiColumnNr+MATCH(BE$1,AllZuordWochStart,0)-1),,,"Zuordnung_Ressourcen"),":",ADDRESS(ZuordLastRow,(ZuordFirstTiColumnNr+MATCH(BE$1,AllZuordWochStart,0)-1)))),AllZuordResId,$B99)))</f>
        <v>0</v>
      </c>
      <c r="BF99" s="87" cm="1">
        <f t="array" aca="1" ref="BF99" ca="1">IF($A99&lt;&gt;TXT_Zuord,"",IF(ISBLANK($B99),"Keine Res_Id",SUMIFS(INDIRECT(CONCATENATE(ADDRESS(ZuordFirstRow,(ZuordFirstTiColumnNr+MATCH(BF$1,AllZuordWochStart,0)-1),,,"Zuordnung_Ressourcen"),":",ADDRESS(ZuordLastRow,(ZuordFirstTiColumnNr+MATCH(BF$1,AllZuordWochStart,0)-1)))),AllZuordResId,$B99)))</f>
        <v>0</v>
      </c>
      <c r="BG99" s="87" cm="1">
        <f t="array" aca="1" ref="BG99" ca="1">IF($A99&lt;&gt;TXT_Zuord,"",IF(ISBLANK($B99),"Keine Res_Id",SUMIFS(INDIRECT(CONCATENATE(ADDRESS(ZuordFirstRow,(ZuordFirstTiColumnNr+MATCH(BG$1,AllZuordWochStart,0)-1),,,"Zuordnung_Ressourcen"),":",ADDRESS(ZuordLastRow,(ZuordFirstTiColumnNr+MATCH(BG$1,AllZuordWochStart,0)-1)))),AllZuordResId,$B99)))</f>
        <v>0</v>
      </c>
      <c r="BH99" s="87" cm="1">
        <f t="array" aca="1" ref="BH99" ca="1">IF($A99&lt;&gt;TXT_Zuord,"",IF(ISBLANK($B99),"Keine Res_Id",SUMIFS(INDIRECT(CONCATENATE(ADDRESS(ZuordFirstRow,(ZuordFirstTiColumnNr+MATCH(BH$1,AllZuordWochStart,0)-1),,,"Zuordnung_Ressourcen"),":",ADDRESS(ZuordLastRow,(ZuordFirstTiColumnNr+MATCH(BH$1,AllZuordWochStart,0)-1)))),AllZuordResId,$B99)))</f>
        <v>0</v>
      </c>
      <c r="BI99" s="87" cm="1">
        <f t="array" aca="1" ref="BI99" ca="1">IF($A99&lt;&gt;TXT_Zuord,"",IF(ISBLANK($B99),"Keine Res_Id",SUMIFS(INDIRECT(CONCATENATE(ADDRESS(ZuordFirstRow,(ZuordFirstTiColumnNr+MATCH(BI$1,AllZuordWochStart,0)-1),,,"Zuordnung_Ressourcen"),":",ADDRESS(ZuordLastRow,(ZuordFirstTiColumnNr+MATCH(BI$1,AllZuordWochStart,0)-1)))),AllZuordResId,$B99)))</f>
        <v>0</v>
      </c>
      <c r="BJ99" s="87" cm="1">
        <f t="array" aca="1" ref="BJ99" ca="1">IF($A99&lt;&gt;TXT_Zuord,"",IF(ISBLANK($B99),"Keine Res_Id",SUMIFS(INDIRECT(CONCATENATE(ADDRESS(ZuordFirstRow,(ZuordFirstTiColumnNr+MATCH(BJ$1,AllZuordWochStart,0)-1),,,"Zuordnung_Ressourcen"),":",ADDRESS(ZuordLastRow,(ZuordFirstTiColumnNr+MATCH(BJ$1,AllZuordWochStart,0)-1)))),AllZuordResId,$B99)))</f>
        <v>0</v>
      </c>
      <c r="BK99" s="87" cm="1">
        <f t="array" aca="1" ref="BK99" ca="1">IF($A99&lt;&gt;TXT_Zuord,"",IF(ISBLANK($B99),"Keine Res_Id",SUMIFS(INDIRECT(CONCATENATE(ADDRESS(ZuordFirstRow,(ZuordFirstTiColumnNr+MATCH(BK$1,AllZuordWochStart,0)-1),,,"Zuordnung_Ressourcen"),":",ADDRESS(ZuordLastRow,(ZuordFirstTiColumnNr+MATCH(BK$1,AllZuordWochStart,0)-1)))),AllZuordResId,$B99)))</f>
        <v>0</v>
      </c>
      <c r="BL99" s="87" cm="1">
        <f t="array" aca="1" ref="BL99" ca="1">IF($A99&lt;&gt;TXT_Zuord,"",IF(ISBLANK($B99),"Keine Res_Id",SUMIFS(INDIRECT(CONCATENATE(ADDRESS(ZuordFirstRow,(ZuordFirstTiColumnNr+MATCH(BL$1,AllZuordWochStart,0)-1),,,"Zuordnung_Ressourcen"),":",ADDRESS(ZuordLastRow,(ZuordFirstTiColumnNr+MATCH(BL$1,AllZuordWochStart,0)-1)))),AllZuordResId,$B99)))</f>
        <v>0</v>
      </c>
      <c r="BM99" s="87" cm="1">
        <f t="array" aca="1" ref="BM99" ca="1">IF($A99&lt;&gt;TXT_Zuord,"",IF(ISBLANK($B99),"Keine Res_Id",SUMIFS(INDIRECT(CONCATENATE(ADDRESS(ZuordFirstRow,(ZuordFirstTiColumnNr+MATCH(BM$1,AllZuordWochStart,0)-1),,,"Zuordnung_Ressourcen"),":",ADDRESS(ZuordLastRow,(ZuordFirstTiColumnNr+MATCH(BM$1,AllZuordWochStart,0)-1)))),AllZuordResId,$B99)))</f>
        <v>0</v>
      </c>
      <c r="BN99" s="87" cm="1">
        <f t="array" aca="1" ref="BN99" ca="1">IF($A99&lt;&gt;TXT_Zuord,"",IF(ISBLANK($B99),"Keine Res_Id",SUMIFS(INDIRECT(CONCATENATE(ADDRESS(ZuordFirstRow,(ZuordFirstTiColumnNr+MATCH(BN$1,AllZuordWochStart,0)-1),,,"Zuordnung_Ressourcen"),":",ADDRESS(ZuordLastRow,(ZuordFirstTiColumnNr+MATCH(BN$1,AllZuordWochStart,0)-1)))),AllZuordResId,$B99)))</f>
        <v>0</v>
      </c>
      <c r="BO99" s="87" cm="1">
        <f t="array" aca="1" ref="BO99" ca="1">IF($A99&lt;&gt;TXT_Zuord,"",IF(ISBLANK($B99),"Keine Res_Id",SUMIFS(INDIRECT(CONCATENATE(ADDRESS(ZuordFirstRow,(ZuordFirstTiColumnNr+MATCH(BO$1,AllZuordWochStart,0)-1),,,"Zuordnung_Ressourcen"),":",ADDRESS(ZuordLastRow,(ZuordFirstTiColumnNr+MATCH(BO$1,AllZuordWochStart,0)-1)))),AllZuordResId,$B99)))</f>
        <v>0</v>
      </c>
      <c r="BP99" s="87" cm="1">
        <f t="array" aca="1" ref="BP99" ca="1">IF($A99&lt;&gt;TXT_Zuord,"",IF(ISBLANK($B99),"Keine Res_Id",SUMIFS(INDIRECT(CONCATENATE(ADDRESS(ZuordFirstRow,(ZuordFirstTiColumnNr+MATCH(BP$1,AllZuordWochStart,0)-1),,,"Zuordnung_Ressourcen"),":",ADDRESS(ZuordLastRow,(ZuordFirstTiColumnNr+MATCH(BP$1,AllZuordWochStart,0)-1)))),AllZuordResId,$B99)))</f>
        <v>0</v>
      </c>
      <c r="BQ99" s="87" cm="1">
        <f t="array" aca="1" ref="BQ99" ca="1">IF($A99&lt;&gt;TXT_Zuord,"",IF(ISBLANK($B99),"Keine Res_Id",SUMIFS(INDIRECT(CONCATENATE(ADDRESS(ZuordFirstRow,(ZuordFirstTiColumnNr+MATCH(BQ$1,AllZuordWochStart,0)-1),,,"Zuordnung_Ressourcen"),":",ADDRESS(ZuordLastRow,(ZuordFirstTiColumnNr+MATCH(BQ$1,AllZuordWochStart,0)-1)))),AllZuordResId,$B99)))</f>
        <v>0</v>
      </c>
      <c r="BR99" s="87" cm="1">
        <f t="array" aca="1" ref="BR99" ca="1">IF($A99&lt;&gt;TXT_Zuord,"",IF(ISBLANK($B99),"Keine Res_Id",SUMIFS(INDIRECT(CONCATENATE(ADDRESS(ZuordFirstRow,(ZuordFirstTiColumnNr+MATCH(BR$1,AllZuordWochStart,0)-1),,,"Zuordnung_Ressourcen"),":",ADDRESS(ZuordLastRow,(ZuordFirstTiColumnNr+MATCH(BR$1,AllZuordWochStart,0)-1)))),AllZuordResId,$B99)))</f>
        <v>0</v>
      </c>
      <c r="BS99" s="87" cm="1">
        <f t="array" aca="1" ref="BS99" ca="1">IF($A99&lt;&gt;TXT_Zuord,"",IF(ISBLANK($B99),"Keine Res_Id",SUMIFS(INDIRECT(CONCATENATE(ADDRESS(ZuordFirstRow,(ZuordFirstTiColumnNr+MATCH(BS$1,AllZuordWochStart,0)-1),,,"Zuordnung_Ressourcen"),":",ADDRESS(ZuordLastRow,(ZuordFirstTiColumnNr+MATCH(BS$1,AllZuordWochStart,0)-1)))),AllZuordResId,$B99)))</f>
        <v>0</v>
      </c>
      <c r="BT99" s="87" cm="1">
        <f t="array" aca="1" ref="BT99" ca="1">IF($A99&lt;&gt;TXT_Zuord,"",IF(ISBLANK($B99),"Keine Res_Id",SUMIFS(INDIRECT(CONCATENATE(ADDRESS(ZuordFirstRow,(ZuordFirstTiColumnNr+MATCH(BT$1,AllZuordWochStart,0)-1),,,"Zuordnung_Ressourcen"),":",ADDRESS(ZuordLastRow,(ZuordFirstTiColumnNr+MATCH(BT$1,AllZuordWochStart,0)-1)))),AllZuordResId,$B99)))</f>
        <v>0</v>
      </c>
      <c r="BU99" s="87" cm="1">
        <f t="array" aca="1" ref="BU99" ca="1">IF($A99&lt;&gt;TXT_Zuord,"",IF(ISBLANK($B99),"Keine Res_Id",SUMIFS(INDIRECT(CONCATENATE(ADDRESS(ZuordFirstRow,(ZuordFirstTiColumnNr+MATCH(BU$1,AllZuordWochStart,0)-1),,,"Zuordnung_Ressourcen"),":",ADDRESS(ZuordLastRow,(ZuordFirstTiColumnNr+MATCH(BU$1,AllZuordWochStart,0)-1)))),AllZuordResId,$B99)))</f>
        <v>0</v>
      </c>
      <c r="BV99" s="87" cm="1">
        <f t="array" aca="1" ref="BV99" ca="1">IF($A99&lt;&gt;TXT_Zuord,"",IF(ISBLANK($B99),"Keine Res_Id",SUMIFS(INDIRECT(CONCATENATE(ADDRESS(ZuordFirstRow,(ZuordFirstTiColumnNr+MATCH(BV$1,AllZuordWochStart,0)-1),,,"Zuordnung_Ressourcen"),":",ADDRESS(ZuordLastRow,(ZuordFirstTiColumnNr+MATCH(BV$1,AllZuordWochStart,0)-1)))),AllZuordResId,$B99)))</f>
        <v>0</v>
      </c>
      <c r="BW99" s="87" cm="1">
        <f t="array" aca="1" ref="BW99" ca="1">IF($A99&lt;&gt;TXT_Zuord,"",IF(ISBLANK($B99),"Keine Res_Id",SUMIFS(INDIRECT(CONCATENATE(ADDRESS(ZuordFirstRow,(ZuordFirstTiColumnNr+MATCH(BW$1,AllZuordWochStart,0)-1),,,"Zuordnung_Ressourcen"),":",ADDRESS(ZuordLastRow,(ZuordFirstTiColumnNr+MATCH(BW$1,AllZuordWochStart,0)-1)))),AllZuordResId,$B99)))</f>
        <v>0</v>
      </c>
      <c r="BX99" s="87" cm="1">
        <f t="array" aca="1" ref="BX99" ca="1">IF($A99&lt;&gt;TXT_Zuord,"",IF(ISBLANK($B99),"Keine Res_Id",SUMIFS(INDIRECT(CONCATENATE(ADDRESS(ZuordFirstRow,(ZuordFirstTiColumnNr+MATCH(BX$1,AllZuordWochStart,0)-1),,,"Zuordnung_Ressourcen"),":",ADDRESS(ZuordLastRow,(ZuordFirstTiColumnNr+MATCH(BX$1,AllZuordWochStart,0)-1)))),AllZuordResId,$B99)))</f>
        <v>0</v>
      </c>
      <c r="BY99" s="87" cm="1">
        <f t="array" aca="1" ref="BY99" ca="1">IF($A99&lt;&gt;TXT_Zuord,"",IF(ISBLANK($B99),"Keine Res_Id",SUMIFS(INDIRECT(CONCATENATE(ADDRESS(ZuordFirstRow,(ZuordFirstTiColumnNr+MATCH(BY$1,AllZuordWochStart,0)-1),,,"Zuordnung_Ressourcen"),":",ADDRESS(ZuordLastRow,(ZuordFirstTiColumnNr+MATCH(BY$1,AllZuordWochStart,0)-1)))),AllZuordResId,$B99)))</f>
        <v>0</v>
      </c>
      <c r="BZ99" s="87" cm="1">
        <f t="array" aca="1" ref="BZ99" ca="1">IF($A99&lt;&gt;TXT_Zuord,"",IF(ISBLANK($B99),"Keine Res_Id",SUMIFS(INDIRECT(CONCATENATE(ADDRESS(ZuordFirstRow,(ZuordFirstTiColumnNr+MATCH(BZ$1,AllZuordWochStart,0)-1),,,"Zuordnung_Ressourcen"),":",ADDRESS(ZuordLastRow,(ZuordFirstTiColumnNr+MATCH(BZ$1,AllZuordWochStart,0)-1)))),AllZuordResId,$B99)))</f>
        <v>0</v>
      </c>
      <c r="CA99" s="87" cm="1">
        <f t="array" aca="1" ref="CA99" ca="1">IF($A99&lt;&gt;TXT_Zuord,"",IF(ISBLANK($B99),"Keine Res_Id",SUMIFS(INDIRECT(CONCATENATE(ADDRESS(ZuordFirstRow,(ZuordFirstTiColumnNr+MATCH(CA$1,AllZuordWochStart,0)-1),,,"Zuordnung_Ressourcen"),":",ADDRESS(ZuordLastRow,(ZuordFirstTiColumnNr+MATCH(CA$1,AllZuordWochStart,0)-1)))),AllZuordResId,$B99)))</f>
        <v>0</v>
      </c>
      <c r="CB99" s="87" cm="1">
        <f t="array" aca="1" ref="CB99" ca="1">IF($A99&lt;&gt;TXT_Zuord,"",IF(ISBLANK($B99),"Keine Res_Id",SUMIFS(INDIRECT(CONCATENATE(ADDRESS(ZuordFirstRow,(ZuordFirstTiColumnNr+MATCH(CB$1,AllZuordWochStart,0)-1),,,"Zuordnung_Ressourcen"),":",ADDRESS(ZuordLastRow,(ZuordFirstTiColumnNr+MATCH(CB$1,AllZuordWochStart,0)-1)))),AllZuordResId,$B99)))</f>
        <v>0</v>
      </c>
      <c r="CC99" s="87" cm="1">
        <f t="array" aca="1" ref="CC99" ca="1">IF($A99&lt;&gt;TXT_Zuord,"",IF(ISBLANK($B99),"Keine Res_Id",SUMIFS(INDIRECT(CONCATENATE(ADDRESS(ZuordFirstRow,(ZuordFirstTiColumnNr+MATCH(CC$1,AllZuordWochStart,0)-1),,,"Zuordnung_Ressourcen"),":",ADDRESS(ZuordLastRow,(ZuordFirstTiColumnNr+MATCH(CC$1,AllZuordWochStart,0)-1)))),AllZuordResId,$B99)))</f>
        <v>0</v>
      </c>
      <c r="CD99" s="87" cm="1">
        <f t="array" aca="1" ref="CD99" ca="1">IF($A99&lt;&gt;TXT_Zuord,"",IF(ISBLANK($B99),"Keine Res_Id",SUMIFS(INDIRECT(CONCATENATE(ADDRESS(ZuordFirstRow,(ZuordFirstTiColumnNr+MATCH(CD$1,AllZuordWochStart,0)-1),,,"Zuordnung_Ressourcen"),":",ADDRESS(ZuordLastRow,(ZuordFirstTiColumnNr+MATCH(CD$1,AllZuordWochStart,0)-1)))),AllZuordResId,$B99)))</f>
        <v>0</v>
      </c>
      <c r="CE99" s="87" cm="1">
        <f t="array" aca="1" ref="CE99" ca="1">IF($A99&lt;&gt;TXT_Zuord,"",IF(ISBLANK($B99),"Keine Res_Id",SUMIFS(INDIRECT(CONCATENATE(ADDRESS(ZuordFirstRow,(ZuordFirstTiColumnNr+MATCH(CE$1,AllZuordWochStart,0)-1),,,"Zuordnung_Ressourcen"),":",ADDRESS(ZuordLastRow,(ZuordFirstTiColumnNr+MATCH(CE$1,AllZuordWochStart,0)-1)))),AllZuordResId,$B99)))</f>
        <v>0</v>
      </c>
      <c r="CF99" s="87" cm="1">
        <f t="array" aca="1" ref="CF99" ca="1">IF($A99&lt;&gt;TXT_Zuord,"",IF(ISBLANK($B99),"Keine Res_Id",SUMIFS(INDIRECT(CONCATENATE(ADDRESS(ZuordFirstRow,(ZuordFirstTiColumnNr+MATCH(CF$1,AllZuordWochStart,0)-1),,,"Zuordnung_Ressourcen"),":",ADDRESS(ZuordLastRow,(ZuordFirstTiColumnNr+MATCH(CF$1,AllZuordWochStart,0)-1)))),AllZuordResId,$B99)))</f>
        <v>0</v>
      </c>
      <c r="CG99" s="87" cm="1">
        <f t="array" aca="1" ref="CG99" ca="1">IF($A99&lt;&gt;TXT_Zuord,"",IF(ISBLANK($B99),"Keine Res_Id",SUMIFS(INDIRECT(CONCATENATE(ADDRESS(ZuordFirstRow,(ZuordFirstTiColumnNr+MATCH(CG$1,AllZuordWochStart,0)-1),,,"Zuordnung_Ressourcen"),":",ADDRESS(ZuordLastRow,(ZuordFirstTiColumnNr+MATCH(CG$1,AllZuordWochStart,0)-1)))),AllZuordResId,$B99)))</f>
        <v>0</v>
      </c>
      <c r="CH99" s="87" cm="1">
        <f t="array" aca="1" ref="CH99" ca="1">IF($A99&lt;&gt;TXT_Zuord,"",IF(ISBLANK($B99),"Keine Res_Id",SUMIFS(INDIRECT(CONCATENATE(ADDRESS(ZuordFirstRow,(ZuordFirstTiColumnNr+MATCH(CH$1,AllZuordWochStart,0)-1),,,"Zuordnung_Ressourcen"),":",ADDRESS(ZuordLastRow,(ZuordFirstTiColumnNr+MATCH(CH$1,AllZuordWochStart,0)-1)))),AllZuordResId,$B99)))</f>
        <v>0</v>
      </c>
      <c r="CI99" s="87" cm="1">
        <f t="array" aca="1" ref="CI99" ca="1">IF($A99&lt;&gt;TXT_Zuord,"",IF(ISBLANK($B99),"Keine Res_Id",SUMIFS(INDIRECT(CONCATENATE(ADDRESS(ZuordFirstRow,(ZuordFirstTiColumnNr+MATCH(CI$1,AllZuordWochStart,0)-1),,,"Zuordnung_Ressourcen"),":",ADDRESS(ZuordLastRow,(ZuordFirstTiColumnNr+MATCH(CI$1,AllZuordWochStart,0)-1)))),AllZuordResId,$B99)))</f>
        <v>0</v>
      </c>
      <c r="CJ99" s="87" cm="1">
        <f t="array" aca="1" ref="CJ99" ca="1">IF($A99&lt;&gt;TXT_Zuord,"",IF(ISBLANK($B99),"Keine Res_Id",SUMIFS(INDIRECT(CONCATENATE(ADDRESS(ZuordFirstRow,(ZuordFirstTiColumnNr+MATCH(CJ$1,AllZuordWochStart,0)-1),,,"Zuordnung_Ressourcen"),":",ADDRESS(ZuordLastRow,(ZuordFirstTiColumnNr+MATCH(CJ$1,AllZuordWochStart,0)-1)))),AllZuordResId,$B99)))</f>
        <v>0</v>
      </c>
      <c r="CK99" s="87" cm="1">
        <f t="array" aca="1" ref="CK99" ca="1">IF($A99&lt;&gt;TXT_Zuord,"",IF(ISBLANK($B99),"Keine Res_Id",SUMIFS(INDIRECT(CONCATENATE(ADDRESS(ZuordFirstRow,(ZuordFirstTiColumnNr+MATCH(CK$1,AllZuordWochStart,0)-1),,,"Zuordnung_Ressourcen"),":",ADDRESS(ZuordLastRow,(ZuordFirstTiColumnNr+MATCH(CK$1,AllZuordWochStart,0)-1)))),AllZuordResId,$B99)))</f>
        <v>0</v>
      </c>
      <c r="CL99" s="87" cm="1">
        <f t="array" aca="1" ref="CL99" ca="1">IF($A99&lt;&gt;TXT_Zuord,"",IF(ISBLANK($B99),"Keine Res_Id",SUMIFS(INDIRECT(CONCATENATE(ADDRESS(ZuordFirstRow,(ZuordFirstTiColumnNr+MATCH(CL$1,AllZuordWochStart,0)-1),,,"Zuordnung_Ressourcen"),":",ADDRESS(ZuordLastRow,(ZuordFirstTiColumnNr+MATCH(CL$1,AllZuordWochStart,0)-1)))),AllZuordResId,$B99)))</f>
        <v>0</v>
      </c>
      <c r="CM99" s="87" cm="1">
        <f t="array" aca="1" ref="CM99" ca="1">IF($A99&lt;&gt;TXT_Zuord,"",IF(ISBLANK($B99),"Keine Res_Id",SUMIFS(INDIRECT(CONCATENATE(ADDRESS(ZuordFirstRow,(ZuordFirstTiColumnNr+MATCH(CM$1,AllZuordWochStart,0)-1),,,"Zuordnung_Ressourcen"),":",ADDRESS(ZuordLastRow,(ZuordFirstTiColumnNr+MATCH(CM$1,AllZuordWochStart,0)-1)))),AllZuordResId,$B99)))</f>
        <v>0</v>
      </c>
      <c r="CN99" s="87" cm="1">
        <f t="array" aca="1" ref="CN99" ca="1">IF($A99&lt;&gt;TXT_Zuord,"",IF(ISBLANK($B99),"Keine Res_Id",SUMIFS(INDIRECT(CONCATENATE(ADDRESS(ZuordFirstRow,(ZuordFirstTiColumnNr+MATCH(CN$1,AllZuordWochStart,0)-1),,,"Zuordnung_Ressourcen"),":",ADDRESS(ZuordLastRow,(ZuordFirstTiColumnNr+MATCH(CN$1,AllZuordWochStart,0)-1)))),AllZuordResId,$B99)))</f>
        <v>0</v>
      </c>
      <c r="CO99" s="87" cm="1">
        <f t="array" aca="1" ref="CO99" ca="1">IF($A99&lt;&gt;TXT_Zuord,"",IF(ISBLANK($B99),"Keine Res_Id",SUMIFS(INDIRECT(CONCATENATE(ADDRESS(ZuordFirstRow,(ZuordFirstTiColumnNr+MATCH(CO$1,AllZuordWochStart,0)-1),,,"Zuordnung_Ressourcen"),":",ADDRESS(ZuordLastRow,(ZuordFirstTiColumnNr+MATCH(CO$1,AllZuordWochStart,0)-1)))),AllZuordResId,$B99)))</f>
        <v>0</v>
      </c>
      <c r="CP99" s="87" cm="1">
        <f t="array" aca="1" ref="CP99" ca="1">IF($A99&lt;&gt;TXT_Zuord,"",IF(ISBLANK($B99),"Keine Res_Id",SUMIFS(INDIRECT(CONCATENATE(ADDRESS(ZuordFirstRow,(ZuordFirstTiColumnNr+MATCH(CP$1,AllZuordWochStart,0)-1),,,"Zuordnung_Ressourcen"),":",ADDRESS(ZuordLastRow,(ZuordFirstTiColumnNr+MATCH(CP$1,AllZuordWochStart,0)-1)))),AllZuordResId,$B99)))</f>
        <v>0</v>
      </c>
      <c r="CQ99" s="87" cm="1">
        <f t="array" aca="1" ref="CQ99" ca="1">IF($A99&lt;&gt;TXT_Zuord,"",IF(ISBLANK($B99),"Keine Res_Id",SUMIFS(INDIRECT(CONCATENATE(ADDRESS(ZuordFirstRow,(ZuordFirstTiColumnNr+MATCH(CQ$1,AllZuordWochStart,0)-1),,,"Zuordnung_Ressourcen"),":",ADDRESS(ZuordLastRow,(ZuordFirstTiColumnNr+MATCH(CQ$1,AllZuordWochStart,0)-1)))),AllZuordResId,$B99)))</f>
        <v>0</v>
      </c>
      <c r="CR99" s="87" cm="1">
        <f t="array" aca="1" ref="CR99" ca="1">IF($A99&lt;&gt;TXT_Zuord,"",IF(ISBLANK($B99),"Keine Res_Id",SUMIFS(INDIRECT(CONCATENATE(ADDRESS(ZuordFirstRow,(ZuordFirstTiColumnNr+MATCH(CR$1,AllZuordWochStart,0)-1),,,"Zuordnung_Ressourcen"),":",ADDRESS(ZuordLastRow,(ZuordFirstTiColumnNr+MATCH(CR$1,AllZuordWochStart,0)-1)))),AllZuordResId,$B99)))</f>
        <v>0</v>
      </c>
      <c r="CS99" s="87" cm="1">
        <f t="array" aca="1" ref="CS99" ca="1">IF($A99&lt;&gt;TXT_Zuord,"",IF(ISBLANK($B99),"Keine Res_Id",SUMIFS(INDIRECT(CONCATENATE(ADDRESS(ZuordFirstRow,(ZuordFirstTiColumnNr+MATCH(CS$1,AllZuordWochStart,0)-1),,,"Zuordnung_Ressourcen"),":",ADDRESS(ZuordLastRow,(ZuordFirstTiColumnNr+MATCH(CS$1,AllZuordWochStart,0)-1)))),AllZuordResId,$B99)))</f>
        <v>0</v>
      </c>
      <c r="CT99" s="87" cm="1">
        <f t="array" aca="1" ref="CT99" ca="1">IF($A99&lt;&gt;TXT_Zuord,"",IF(ISBLANK($B99),"Keine Res_Id",SUMIFS(INDIRECT(CONCATENATE(ADDRESS(ZuordFirstRow,(ZuordFirstTiColumnNr+MATCH(CT$1,AllZuordWochStart,0)-1),,,"Zuordnung_Ressourcen"),":",ADDRESS(ZuordLastRow,(ZuordFirstTiColumnNr+MATCH(CT$1,AllZuordWochStart,0)-1)))),AllZuordResId,$B99)))</f>
        <v>0</v>
      </c>
      <c r="CU99" s="87" cm="1">
        <f t="array" aca="1" ref="CU99" ca="1">IF($A99&lt;&gt;TXT_Zuord,"",IF(ISBLANK($B99),"Keine Res_Id",SUMIFS(INDIRECT(CONCATENATE(ADDRESS(ZuordFirstRow,(ZuordFirstTiColumnNr+MATCH(CU$1,AllZuordWochStart,0)-1),,,"Zuordnung_Ressourcen"),":",ADDRESS(ZuordLastRow,(ZuordFirstTiColumnNr+MATCH(CU$1,AllZuordWochStart,0)-1)))),AllZuordResId,$B99)))</f>
        <v>0</v>
      </c>
      <c r="CV99" s="87" cm="1">
        <f t="array" aca="1" ref="CV99" ca="1">IF($A99&lt;&gt;TXT_Zuord,"",IF(ISBLANK($B99),"Keine Res_Id",SUMIFS(INDIRECT(CONCATENATE(ADDRESS(ZuordFirstRow,(ZuordFirstTiColumnNr+MATCH(CV$1,AllZuordWochStart,0)-1),,,"Zuordnung_Ressourcen"),":",ADDRESS(ZuordLastRow,(ZuordFirstTiColumnNr+MATCH(CV$1,AllZuordWochStart,0)-1)))),AllZuordResId,$B99)))</f>
        <v>0</v>
      </c>
      <c r="CW99" s="87" cm="1">
        <f t="array" aca="1" ref="CW99" ca="1">IF($A99&lt;&gt;TXT_Zuord,"",IF(ISBLANK($B99),"Keine Res_Id",SUMIFS(INDIRECT(CONCATENATE(ADDRESS(ZuordFirstRow,(ZuordFirstTiColumnNr+MATCH(CW$1,AllZuordWochStart,0)-1),,,"Zuordnung_Ressourcen"),":",ADDRESS(ZuordLastRow,(ZuordFirstTiColumnNr+MATCH(CW$1,AllZuordWochStart,0)-1)))),AllZuordResId,$B99)))</f>
        <v>0</v>
      </c>
      <c r="CX99" s="87" cm="1">
        <f t="array" aca="1" ref="CX99" ca="1">IF($A99&lt;&gt;TXT_Zuord,"",IF(ISBLANK($B99),"Keine Res_Id",SUMIFS(INDIRECT(CONCATENATE(ADDRESS(ZuordFirstRow,(ZuordFirstTiColumnNr+MATCH(CX$1,AllZuordWochStart,0)-1),,,"Zuordnung_Ressourcen"),":",ADDRESS(ZuordLastRow,(ZuordFirstTiColumnNr+MATCH(CX$1,AllZuordWochStart,0)-1)))),AllZuordResId,$B99)))</f>
        <v>0</v>
      </c>
      <c r="CY99" s="87" cm="1">
        <f t="array" aca="1" ref="CY99" ca="1">IF($A99&lt;&gt;TXT_Zuord,"",IF(ISBLANK($B99),"Keine Res_Id",SUMIFS(INDIRECT(CONCATENATE(ADDRESS(ZuordFirstRow,(ZuordFirstTiColumnNr+MATCH(CY$1,AllZuordWochStart,0)-1),,,"Zuordnung_Ressourcen"),":",ADDRESS(ZuordLastRow,(ZuordFirstTiColumnNr+MATCH(CY$1,AllZuordWochStart,0)-1)))),AllZuordResId,$B99)))</f>
        <v>0</v>
      </c>
      <c r="CZ99" s="87" cm="1">
        <f t="array" aca="1" ref="CZ99" ca="1">IF($A99&lt;&gt;TXT_Zuord,"",IF(ISBLANK($B99),"Keine Res_Id",SUMIFS(INDIRECT(CONCATENATE(ADDRESS(ZuordFirstRow,(ZuordFirstTiColumnNr+MATCH(CZ$1,AllZuordWochStart,0)-1),,,"Zuordnung_Ressourcen"),":",ADDRESS(ZuordLastRow,(ZuordFirstTiColumnNr+MATCH(CZ$1,AllZuordWochStart,0)-1)))),AllZuordResId,$B99)))</f>
        <v>0</v>
      </c>
      <c r="DA99" s="87" cm="1">
        <f t="array" aca="1" ref="DA99" ca="1">IF($A99&lt;&gt;TXT_Zuord,"",IF(ISBLANK($B99),"Keine Res_Id",SUMIFS(INDIRECT(CONCATENATE(ADDRESS(ZuordFirstRow,(ZuordFirstTiColumnNr+MATCH(DA$1,AllZuordWochStart,0)-1),,,"Zuordnung_Ressourcen"),":",ADDRESS(ZuordLastRow,(ZuordFirstTiColumnNr+MATCH(DA$1,AllZuordWochStart,0)-1)))),AllZuordResId,$B99)))</f>
        <v>0</v>
      </c>
      <c r="DB99" s="87" cm="1">
        <f t="array" aca="1" ref="DB99" ca="1">IF($A99&lt;&gt;TXT_Zuord,"",IF(ISBLANK($B99),"Keine Res_Id",SUMIFS(INDIRECT(CONCATENATE(ADDRESS(ZuordFirstRow,(ZuordFirstTiColumnNr+MATCH(DB$1,AllZuordWochStart,0)-1),,,"Zuordnung_Ressourcen"),":",ADDRESS(ZuordLastRow,(ZuordFirstTiColumnNr+MATCH(DB$1,AllZuordWochStart,0)-1)))),AllZuordResId,$B99)))</f>
        <v>0</v>
      </c>
      <c r="DC99" s="87" cm="1">
        <f t="array" aca="1" ref="DC99" ca="1">IF($A99&lt;&gt;TXT_Zuord,"",IF(ISBLANK($B99),"Keine Res_Id",SUMIFS(INDIRECT(CONCATENATE(ADDRESS(ZuordFirstRow,(ZuordFirstTiColumnNr+MATCH(DC$1,AllZuordWochStart,0)-1),,,"Zuordnung_Ressourcen"),":",ADDRESS(ZuordLastRow,(ZuordFirstTiColumnNr+MATCH(DC$1,AllZuordWochStart,0)-1)))),AllZuordResId,$B99)))</f>
        <v>0</v>
      </c>
      <c r="DD99" s="87" cm="1">
        <f t="array" aca="1" ref="DD99" ca="1">IF($A99&lt;&gt;TXT_Zuord,"",IF(ISBLANK($B99),"Keine Res_Id",SUMIFS(INDIRECT(CONCATENATE(ADDRESS(ZuordFirstRow,(ZuordFirstTiColumnNr+MATCH(DD$1,AllZuordWochStart,0)-1),,,"Zuordnung_Ressourcen"),":",ADDRESS(ZuordLastRow,(ZuordFirstTiColumnNr+MATCH(DD$1,AllZuordWochStart,0)-1)))),AllZuordResId,$B99)))</f>
        <v>0</v>
      </c>
      <c r="DE99" s="87" cm="1">
        <f t="array" aca="1" ref="DE99" ca="1">IF($A99&lt;&gt;TXT_Zuord,"",IF(ISBLANK($B99),"Keine Res_Id",SUMIFS(INDIRECT(CONCATENATE(ADDRESS(ZuordFirstRow,(ZuordFirstTiColumnNr+MATCH(DE$1,AllZuordWochStart,0)-1),,,"Zuordnung_Ressourcen"),":",ADDRESS(ZuordLastRow,(ZuordFirstTiColumnNr+MATCH(DE$1,AllZuordWochStart,0)-1)))),AllZuordResId,$B99)))</f>
        <v>0</v>
      </c>
      <c r="DF99" s="87" cm="1">
        <f t="array" aca="1" ref="DF99" ca="1">IF($A99&lt;&gt;TXT_Zuord,"",IF(ISBLANK($B99),"Keine Res_Id",SUMIFS(INDIRECT(CONCATENATE(ADDRESS(ZuordFirstRow,(ZuordFirstTiColumnNr+MATCH(DF$1,AllZuordWochStart,0)-1),,,"Zuordnung_Ressourcen"),":",ADDRESS(ZuordLastRow,(ZuordFirstTiColumnNr+MATCH(DF$1,AllZuordWochStart,0)-1)))),AllZuordResId,$B99)))</f>
        <v>0</v>
      </c>
      <c r="DG99" s="87" cm="1">
        <f t="array" aca="1" ref="DG99" ca="1">IF($A99&lt;&gt;TXT_Zuord,"",IF(ISBLANK($B99),"Keine Res_Id",SUMIFS(INDIRECT(CONCATENATE(ADDRESS(ZuordFirstRow,(ZuordFirstTiColumnNr+MATCH(DG$1,AllZuordWochStart,0)-1),,,"Zuordnung_Ressourcen"),":",ADDRESS(ZuordLastRow,(ZuordFirstTiColumnNr+MATCH(DG$1,AllZuordWochStart,0)-1)))),AllZuordResId,$B99)))</f>
        <v>0</v>
      </c>
    </row>
    <row r="100" spans="1:111" s="23" customFormat="1" ht="16.5" x14ac:dyDescent="0.3">
      <c r="A100" s="74" t="s">
        <v>100</v>
      </c>
      <c r="B100" s="69"/>
      <c r="C100" s="65"/>
      <c r="D100" s="65"/>
      <c r="E100" s="65"/>
      <c r="F100" s="65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  <c r="BS100" s="69"/>
      <c r="BT100" s="69"/>
      <c r="BU100" s="69"/>
      <c r="BV100" s="69"/>
      <c r="BW100" s="69"/>
      <c r="BX100" s="69"/>
      <c r="BY100" s="69"/>
      <c r="BZ100" s="69"/>
      <c r="CA100" s="69"/>
      <c r="CB100" s="69"/>
      <c r="CC100" s="69"/>
      <c r="CD100" s="69"/>
      <c r="CE100" s="69"/>
      <c r="CF100" s="69"/>
      <c r="CG100" s="69"/>
      <c r="CH100" s="69"/>
      <c r="CI100" s="69"/>
      <c r="CJ100" s="69"/>
      <c r="CK100" s="69"/>
      <c r="CL100" s="69"/>
      <c r="CM100" s="69"/>
      <c r="CN100" s="69"/>
      <c r="CO100" s="69"/>
      <c r="CP100" s="69"/>
      <c r="CQ100" s="69"/>
      <c r="CR100" s="69"/>
      <c r="CS100" s="69"/>
      <c r="CT100" s="69"/>
      <c r="CU100" s="69"/>
      <c r="CV100" s="69"/>
      <c r="CW100" s="69"/>
      <c r="CX100" s="69"/>
      <c r="CY100" s="69"/>
      <c r="CZ100" s="69"/>
      <c r="DA100" s="69"/>
      <c r="DB100" s="69"/>
      <c r="DC100" s="69"/>
      <c r="DD100" s="69"/>
      <c r="DE100" s="69"/>
      <c r="DF100" s="69"/>
      <c r="DG100" s="69"/>
    </row>
    <row r="101" spans="1:111" s="23" customFormat="1" ht="16.5" x14ac:dyDescent="0.3">
      <c r="A101" s="74" t="s">
        <v>101</v>
      </c>
      <c r="B101" s="87">
        <f>B100</f>
        <v>0</v>
      </c>
      <c r="C101" s="90">
        <f>C100</f>
        <v>0</v>
      </c>
      <c r="D101" s="90">
        <f>D100</f>
        <v>0</v>
      </c>
      <c r="E101" s="90">
        <f>E100</f>
        <v>0</v>
      </c>
      <c r="F101" s="90">
        <f>F100</f>
        <v>0</v>
      </c>
      <c r="G101" s="87" cm="1">
        <f t="array" aca="1" ref="G101" ca="1">IF($A101&lt;&gt;TXT_Zuord,"",IF(ISBLANK($B101),"Keine Res_Id",SUMIFS(INDIRECT(CONCATENATE(ADDRESS(ZuordFirstRow,(ZuordFirstTiColumnNr+MATCH(G$1,AllZuordWochStart,0)-1),,,"Zuordnung_Ressourcen"),":",ADDRESS(ZuordLastRow,(ZuordFirstTiColumnNr+MATCH(G$1,AllZuordWochStart,0)-1)))),AllZuordResId,$B101)))</f>
        <v>0</v>
      </c>
      <c r="H101" s="87" cm="1">
        <f t="array" aca="1" ref="H101" ca="1">IF($A101&lt;&gt;TXT_Zuord,"",IF(ISBLANK($B101),"Keine Res_Id",SUMIFS(INDIRECT(CONCATENATE(ADDRESS(ZuordFirstRow,(ZuordFirstTiColumnNr+MATCH(H$1,AllZuordWochStart,0)-1),,,"Zuordnung_Ressourcen"),":",ADDRESS(ZuordLastRow,(ZuordFirstTiColumnNr+MATCH(H$1,AllZuordWochStart,0)-1)))),AllZuordResId,$B101)))</f>
        <v>0</v>
      </c>
      <c r="I101" s="87" cm="1">
        <f t="array" aca="1" ref="I101" ca="1">IF($A101&lt;&gt;TXT_Zuord,"",IF(ISBLANK($B101),"Keine Res_Id",SUMIFS(INDIRECT(CONCATENATE(ADDRESS(ZuordFirstRow,(ZuordFirstTiColumnNr+MATCH(I$1,AllZuordWochStart,0)-1),,,"Zuordnung_Ressourcen"),":",ADDRESS(ZuordLastRow,(ZuordFirstTiColumnNr+MATCH(I$1,AllZuordWochStart,0)-1)))),AllZuordResId,$B101)))</f>
        <v>0</v>
      </c>
      <c r="J101" s="87" cm="1">
        <f t="array" aca="1" ref="J101" ca="1">IF($A101&lt;&gt;TXT_Zuord,"",IF(ISBLANK($B101),"Keine Res_Id",SUMIFS(INDIRECT(CONCATENATE(ADDRESS(ZuordFirstRow,(ZuordFirstTiColumnNr+MATCH(J$1,AllZuordWochStart,0)-1),,,"Zuordnung_Ressourcen"),":",ADDRESS(ZuordLastRow,(ZuordFirstTiColumnNr+MATCH(J$1,AllZuordWochStart,0)-1)))),AllZuordResId,$B101)))</f>
        <v>0</v>
      </c>
      <c r="K101" s="87" cm="1">
        <f t="array" aca="1" ref="K101" ca="1">IF($A101&lt;&gt;TXT_Zuord,"",IF(ISBLANK($B101),"Keine Res_Id",SUMIFS(INDIRECT(CONCATENATE(ADDRESS(ZuordFirstRow,(ZuordFirstTiColumnNr+MATCH(K$1,AllZuordWochStart,0)-1),,,"Zuordnung_Ressourcen"),":",ADDRESS(ZuordLastRow,(ZuordFirstTiColumnNr+MATCH(K$1,AllZuordWochStart,0)-1)))),AllZuordResId,$B101)))</f>
        <v>0</v>
      </c>
      <c r="L101" s="87" cm="1">
        <f t="array" aca="1" ref="L101" ca="1">IF($A101&lt;&gt;TXT_Zuord,"",IF(ISBLANK($B101),"Keine Res_Id",SUMIFS(INDIRECT(CONCATENATE(ADDRESS(ZuordFirstRow,(ZuordFirstTiColumnNr+MATCH(L$1,AllZuordWochStart,0)-1),,,"Zuordnung_Ressourcen"),":",ADDRESS(ZuordLastRow,(ZuordFirstTiColumnNr+MATCH(L$1,AllZuordWochStart,0)-1)))),AllZuordResId,$B101)))</f>
        <v>0</v>
      </c>
      <c r="M101" s="87" cm="1">
        <f t="array" aca="1" ref="M101" ca="1">IF($A101&lt;&gt;TXT_Zuord,"",IF(ISBLANK($B101),"Keine Res_Id",SUMIFS(INDIRECT(CONCATENATE(ADDRESS(ZuordFirstRow,(ZuordFirstTiColumnNr+MATCH(M$1,AllZuordWochStart,0)-1),,,"Zuordnung_Ressourcen"),":",ADDRESS(ZuordLastRow,(ZuordFirstTiColumnNr+MATCH(M$1,AllZuordWochStart,0)-1)))),AllZuordResId,$B101)))</f>
        <v>0</v>
      </c>
      <c r="N101" s="87" cm="1">
        <f t="array" aca="1" ref="N101" ca="1">IF($A101&lt;&gt;TXT_Zuord,"",IF(ISBLANK($B101),"Keine Res_Id",SUMIFS(INDIRECT(CONCATENATE(ADDRESS(ZuordFirstRow,(ZuordFirstTiColumnNr+MATCH(N$1,AllZuordWochStart,0)-1),,,"Zuordnung_Ressourcen"),":",ADDRESS(ZuordLastRow,(ZuordFirstTiColumnNr+MATCH(N$1,AllZuordWochStart,0)-1)))),AllZuordResId,$B101)))</f>
        <v>0</v>
      </c>
      <c r="O101" s="87" cm="1">
        <f t="array" aca="1" ref="O101" ca="1">IF($A101&lt;&gt;TXT_Zuord,"",IF(ISBLANK($B101),"Keine Res_Id",SUMIFS(INDIRECT(CONCATENATE(ADDRESS(ZuordFirstRow,(ZuordFirstTiColumnNr+MATCH(O$1,AllZuordWochStart,0)-1),,,"Zuordnung_Ressourcen"),":",ADDRESS(ZuordLastRow,(ZuordFirstTiColumnNr+MATCH(O$1,AllZuordWochStart,0)-1)))),AllZuordResId,$B101)))</f>
        <v>0</v>
      </c>
      <c r="P101" s="87" cm="1">
        <f t="array" aca="1" ref="P101" ca="1">IF($A101&lt;&gt;TXT_Zuord,"",IF(ISBLANK($B101),"Keine Res_Id",SUMIFS(INDIRECT(CONCATENATE(ADDRESS(ZuordFirstRow,(ZuordFirstTiColumnNr+MATCH(P$1,AllZuordWochStart,0)-1),,,"Zuordnung_Ressourcen"),":",ADDRESS(ZuordLastRow,(ZuordFirstTiColumnNr+MATCH(P$1,AllZuordWochStart,0)-1)))),AllZuordResId,$B101)))</f>
        <v>0</v>
      </c>
      <c r="Q101" s="87" cm="1">
        <f t="array" aca="1" ref="Q101" ca="1">IF($A101&lt;&gt;TXT_Zuord,"",IF(ISBLANK($B101),"Keine Res_Id",SUMIFS(INDIRECT(CONCATENATE(ADDRESS(ZuordFirstRow,(ZuordFirstTiColumnNr+MATCH(Q$1,AllZuordWochStart,0)-1),,,"Zuordnung_Ressourcen"),":",ADDRESS(ZuordLastRow,(ZuordFirstTiColumnNr+MATCH(Q$1,AllZuordWochStart,0)-1)))),AllZuordResId,$B101)))</f>
        <v>0</v>
      </c>
      <c r="R101" s="87" cm="1">
        <f t="array" aca="1" ref="R101" ca="1">IF($A101&lt;&gt;TXT_Zuord,"",IF(ISBLANK($B101),"Keine Res_Id",SUMIFS(INDIRECT(CONCATENATE(ADDRESS(ZuordFirstRow,(ZuordFirstTiColumnNr+MATCH(R$1,AllZuordWochStart,0)-1),,,"Zuordnung_Ressourcen"),":",ADDRESS(ZuordLastRow,(ZuordFirstTiColumnNr+MATCH(R$1,AllZuordWochStart,0)-1)))),AllZuordResId,$B101)))</f>
        <v>0</v>
      </c>
      <c r="S101" s="87" cm="1">
        <f t="array" aca="1" ref="S101" ca="1">IF($A101&lt;&gt;TXT_Zuord,"",IF(ISBLANK($B101),"Keine Res_Id",SUMIFS(INDIRECT(CONCATENATE(ADDRESS(ZuordFirstRow,(ZuordFirstTiColumnNr+MATCH(S$1,AllZuordWochStart,0)-1),,,"Zuordnung_Ressourcen"),":",ADDRESS(ZuordLastRow,(ZuordFirstTiColumnNr+MATCH(S$1,AllZuordWochStart,0)-1)))),AllZuordResId,$B101)))</f>
        <v>0</v>
      </c>
      <c r="T101" s="87" cm="1">
        <f t="array" aca="1" ref="T101" ca="1">IF($A101&lt;&gt;TXT_Zuord,"",IF(ISBLANK($B101),"Keine Res_Id",SUMIFS(INDIRECT(CONCATENATE(ADDRESS(ZuordFirstRow,(ZuordFirstTiColumnNr+MATCH(T$1,AllZuordWochStart,0)-1),,,"Zuordnung_Ressourcen"),":",ADDRESS(ZuordLastRow,(ZuordFirstTiColumnNr+MATCH(T$1,AllZuordWochStart,0)-1)))),AllZuordResId,$B101)))</f>
        <v>0</v>
      </c>
      <c r="U101" s="87" cm="1">
        <f t="array" aca="1" ref="U101" ca="1">IF($A101&lt;&gt;TXT_Zuord,"",IF(ISBLANK($B101),"Keine Res_Id",SUMIFS(INDIRECT(CONCATENATE(ADDRESS(ZuordFirstRow,(ZuordFirstTiColumnNr+MATCH(U$1,AllZuordWochStart,0)-1),,,"Zuordnung_Ressourcen"),":",ADDRESS(ZuordLastRow,(ZuordFirstTiColumnNr+MATCH(U$1,AllZuordWochStart,0)-1)))),AllZuordResId,$B101)))</f>
        <v>0</v>
      </c>
      <c r="V101" s="87" cm="1">
        <f t="array" aca="1" ref="V101" ca="1">IF($A101&lt;&gt;TXT_Zuord,"",IF(ISBLANK($B101),"Keine Res_Id",SUMIFS(INDIRECT(CONCATENATE(ADDRESS(ZuordFirstRow,(ZuordFirstTiColumnNr+MATCH(V$1,AllZuordWochStart,0)-1),,,"Zuordnung_Ressourcen"),":",ADDRESS(ZuordLastRow,(ZuordFirstTiColumnNr+MATCH(V$1,AllZuordWochStart,0)-1)))),AllZuordResId,$B101)))</f>
        <v>0</v>
      </c>
      <c r="W101" s="87" cm="1">
        <f t="array" aca="1" ref="W101" ca="1">IF($A101&lt;&gt;TXT_Zuord,"",IF(ISBLANK($B101),"Keine Res_Id",SUMIFS(INDIRECT(CONCATENATE(ADDRESS(ZuordFirstRow,(ZuordFirstTiColumnNr+MATCH(W$1,AllZuordWochStart,0)-1),,,"Zuordnung_Ressourcen"),":",ADDRESS(ZuordLastRow,(ZuordFirstTiColumnNr+MATCH(W$1,AllZuordWochStart,0)-1)))),AllZuordResId,$B101)))</f>
        <v>0</v>
      </c>
      <c r="X101" s="87" cm="1">
        <f t="array" aca="1" ref="X101" ca="1">IF($A101&lt;&gt;TXT_Zuord,"",IF(ISBLANK($B101),"Keine Res_Id",SUMIFS(INDIRECT(CONCATENATE(ADDRESS(ZuordFirstRow,(ZuordFirstTiColumnNr+MATCH(X$1,AllZuordWochStart,0)-1),,,"Zuordnung_Ressourcen"),":",ADDRESS(ZuordLastRow,(ZuordFirstTiColumnNr+MATCH(X$1,AllZuordWochStart,0)-1)))),AllZuordResId,$B101)))</f>
        <v>0</v>
      </c>
      <c r="Y101" s="87" cm="1">
        <f t="array" aca="1" ref="Y101" ca="1">IF($A101&lt;&gt;TXT_Zuord,"",IF(ISBLANK($B101),"Keine Res_Id",SUMIFS(INDIRECT(CONCATENATE(ADDRESS(ZuordFirstRow,(ZuordFirstTiColumnNr+MATCH(Y$1,AllZuordWochStart,0)-1),,,"Zuordnung_Ressourcen"),":",ADDRESS(ZuordLastRow,(ZuordFirstTiColumnNr+MATCH(Y$1,AllZuordWochStart,0)-1)))),AllZuordResId,$B101)))</f>
        <v>0</v>
      </c>
      <c r="Z101" s="87" cm="1">
        <f t="array" aca="1" ref="Z101" ca="1">IF($A101&lt;&gt;TXT_Zuord,"",IF(ISBLANK($B101),"Keine Res_Id",SUMIFS(INDIRECT(CONCATENATE(ADDRESS(ZuordFirstRow,(ZuordFirstTiColumnNr+MATCH(Z$1,AllZuordWochStart,0)-1),,,"Zuordnung_Ressourcen"),":",ADDRESS(ZuordLastRow,(ZuordFirstTiColumnNr+MATCH(Z$1,AllZuordWochStart,0)-1)))),AllZuordResId,$B101)))</f>
        <v>0</v>
      </c>
      <c r="AA101" s="87" cm="1">
        <f t="array" aca="1" ref="AA101" ca="1">IF($A101&lt;&gt;TXT_Zuord,"",IF(ISBLANK($B101),"Keine Res_Id",SUMIFS(INDIRECT(CONCATENATE(ADDRESS(ZuordFirstRow,(ZuordFirstTiColumnNr+MATCH(AA$1,AllZuordWochStart,0)-1),,,"Zuordnung_Ressourcen"),":",ADDRESS(ZuordLastRow,(ZuordFirstTiColumnNr+MATCH(AA$1,AllZuordWochStart,0)-1)))),AllZuordResId,$B101)))</f>
        <v>0</v>
      </c>
      <c r="AB101" s="87" cm="1">
        <f t="array" aca="1" ref="AB101" ca="1">IF($A101&lt;&gt;TXT_Zuord,"",IF(ISBLANK($B101),"Keine Res_Id",SUMIFS(INDIRECT(CONCATENATE(ADDRESS(ZuordFirstRow,(ZuordFirstTiColumnNr+MATCH(AB$1,AllZuordWochStart,0)-1),,,"Zuordnung_Ressourcen"),":",ADDRESS(ZuordLastRow,(ZuordFirstTiColumnNr+MATCH(AB$1,AllZuordWochStart,0)-1)))),AllZuordResId,$B101)))</f>
        <v>0</v>
      </c>
      <c r="AC101" s="87" cm="1">
        <f t="array" aca="1" ref="AC101" ca="1">IF($A101&lt;&gt;TXT_Zuord,"",IF(ISBLANK($B101),"Keine Res_Id",SUMIFS(INDIRECT(CONCATENATE(ADDRESS(ZuordFirstRow,(ZuordFirstTiColumnNr+MATCH(AC$1,AllZuordWochStart,0)-1),,,"Zuordnung_Ressourcen"),":",ADDRESS(ZuordLastRow,(ZuordFirstTiColumnNr+MATCH(AC$1,AllZuordWochStart,0)-1)))),AllZuordResId,$B101)))</f>
        <v>0</v>
      </c>
      <c r="AD101" s="87" cm="1">
        <f t="array" aca="1" ref="AD101" ca="1">IF($A101&lt;&gt;TXT_Zuord,"",IF(ISBLANK($B101),"Keine Res_Id",SUMIFS(INDIRECT(CONCATENATE(ADDRESS(ZuordFirstRow,(ZuordFirstTiColumnNr+MATCH(AD$1,AllZuordWochStart,0)-1),,,"Zuordnung_Ressourcen"),":",ADDRESS(ZuordLastRow,(ZuordFirstTiColumnNr+MATCH(AD$1,AllZuordWochStart,0)-1)))),AllZuordResId,$B101)))</f>
        <v>0</v>
      </c>
      <c r="AE101" s="87" cm="1">
        <f t="array" aca="1" ref="AE101" ca="1">IF($A101&lt;&gt;TXT_Zuord,"",IF(ISBLANK($B101),"Keine Res_Id",SUMIFS(INDIRECT(CONCATENATE(ADDRESS(ZuordFirstRow,(ZuordFirstTiColumnNr+MATCH(AE$1,AllZuordWochStart,0)-1),,,"Zuordnung_Ressourcen"),":",ADDRESS(ZuordLastRow,(ZuordFirstTiColumnNr+MATCH(AE$1,AllZuordWochStart,0)-1)))),AllZuordResId,$B101)))</f>
        <v>0</v>
      </c>
      <c r="AF101" s="87" cm="1">
        <f t="array" aca="1" ref="AF101" ca="1">IF($A101&lt;&gt;TXT_Zuord,"",IF(ISBLANK($B101),"Keine Res_Id",SUMIFS(INDIRECT(CONCATENATE(ADDRESS(ZuordFirstRow,(ZuordFirstTiColumnNr+MATCH(AF$1,AllZuordWochStart,0)-1),,,"Zuordnung_Ressourcen"),":",ADDRESS(ZuordLastRow,(ZuordFirstTiColumnNr+MATCH(AF$1,AllZuordWochStart,0)-1)))),AllZuordResId,$B101)))</f>
        <v>0</v>
      </c>
      <c r="AG101" s="87" cm="1">
        <f t="array" aca="1" ref="AG101" ca="1">IF($A101&lt;&gt;TXT_Zuord,"",IF(ISBLANK($B101),"Keine Res_Id",SUMIFS(INDIRECT(CONCATENATE(ADDRESS(ZuordFirstRow,(ZuordFirstTiColumnNr+MATCH(AG$1,AllZuordWochStart,0)-1),,,"Zuordnung_Ressourcen"),":",ADDRESS(ZuordLastRow,(ZuordFirstTiColumnNr+MATCH(AG$1,AllZuordWochStart,0)-1)))),AllZuordResId,$B101)))</f>
        <v>0</v>
      </c>
      <c r="AH101" s="87" cm="1">
        <f t="array" aca="1" ref="AH101" ca="1">IF($A101&lt;&gt;TXT_Zuord,"",IF(ISBLANK($B101),"Keine Res_Id",SUMIFS(INDIRECT(CONCATENATE(ADDRESS(ZuordFirstRow,(ZuordFirstTiColumnNr+MATCH(AH$1,AllZuordWochStart,0)-1),,,"Zuordnung_Ressourcen"),":",ADDRESS(ZuordLastRow,(ZuordFirstTiColumnNr+MATCH(AH$1,AllZuordWochStart,0)-1)))),AllZuordResId,$B101)))</f>
        <v>0</v>
      </c>
      <c r="AI101" s="87" cm="1">
        <f t="array" aca="1" ref="AI101" ca="1">IF($A101&lt;&gt;TXT_Zuord,"",IF(ISBLANK($B101),"Keine Res_Id",SUMIFS(INDIRECT(CONCATENATE(ADDRESS(ZuordFirstRow,(ZuordFirstTiColumnNr+MATCH(AI$1,AllZuordWochStart,0)-1),,,"Zuordnung_Ressourcen"),":",ADDRESS(ZuordLastRow,(ZuordFirstTiColumnNr+MATCH(AI$1,AllZuordWochStart,0)-1)))),AllZuordResId,$B101)))</f>
        <v>0</v>
      </c>
      <c r="AJ101" s="87" cm="1">
        <f t="array" aca="1" ref="AJ101" ca="1">IF($A101&lt;&gt;TXT_Zuord,"",IF(ISBLANK($B101),"Keine Res_Id",SUMIFS(INDIRECT(CONCATENATE(ADDRESS(ZuordFirstRow,(ZuordFirstTiColumnNr+MATCH(AJ$1,AllZuordWochStart,0)-1),,,"Zuordnung_Ressourcen"),":",ADDRESS(ZuordLastRow,(ZuordFirstTiColumnNr+MATCH(AJ$1,AllZuordWochStart,0)-1)))),AllZuordResId,$B101)))</f>
        <v>0</v>
      </c>
      <c r="AK101" s="87" cm="1">
        <f t="array" aca="1" ref="AK101" ca="1">IF($A101&lt;&gt;TXT_Zuord,"",IF(ISBLANK($B101),"Keine Res_Id",SUMIFS(INDIRECT(CONCATENATE(ADDRESS(ZuordFirstRow,(ZuordFirstTiColumnNr+MATCH(AK$1,AllZuordWochStart,0)-1),,,"Zuordnung_Ressourcen"),":",ADDRESS(ZuordLastRow,(ZuordFirstTiColumnNr+MATCH(AK$1,AllZuordWochStart,0)-1)))),AllZuordResId,$B101)))</f>
        <v>0</v>
      </c>
      <c r="AL101" s="87" cm="1">
        <f t="array" aca="1" ref="AL101" ca="1">IF($A101&lt;&gt;TXT_Zuord,"",IF(ISBLANK($B101),"Keine Res_Id",SUMIFS(INDIRECT(CONCATENATE(ADDRESS(ZuordFirstRow,(ZuordFirstTiColumnNr+MATCH(AL$1,AllZuordWochStart,0)-1),,,"Zuordnung_Ressourcen"),":",ADDRESS(ZuordLastRow,(ZuordFirstTiColumnNr+MATCH(AL$1,AllZuordWochStart,0)-1)))),AllZuordResId,$B101)))</f>
        <v>0</v>
      </c>
      <c r="AM101" s="87" cm="1">
        <f t="array" aca="1" ref="AM101" ca="1">IF($A101&lt;&gt;TXT_Zuord,"",IF(ISBLANK($B101),"Keine Res_Id",SUMIFS(INDIRECT(CONCATENATE(ADDRESS(ZuordFirstRow,(ZuordFirstTiColumnNr+MATCH(AM$1,AllZuordWochStart,0)-1),,,"Zuordnung_Ressourcen"),":",ADDRESS(ZuordLastRow,(ZuordFirstTiColumnNr+MATCH(AM$1,AllZuordWochStart,0)-1)))),AllZuordResId,$B101)))</f>
        <v>0</v>
      </c>
      <c r="AN101" s="87" cm="1">
        <f t="array" aca="1" ref="AN101" ca="1">IF($A101&lt;&gt;TXT_Zuord,"",IF(ISBLANK($B101),"Keine Res_Id",SUMIFS(INDIRECT(CONCATENATE(ADDRESS(ZuordFirstRow,(ZuordFirstTiColumnNr+MATCH(AN$1,AllZuordWochStart,0)-1),,,"Zuordnung_Ressourcen"),":",ADDRESS(ZuordLastRow,(ZuordFirstTiColumnNr+MATCH(AN$1,AllZuordWochStart,0)-1)))),AllZuordResId,$B101)))</f>
        <v>0</v>
      </c>
      <c r="AO101" s="87" cm="1">
        <f t="array" aca="1" ref="AO101" ca="1">IF($A101&lt;&gt;TXT_Zuord,"",IF(ISBLANK($B101),"Keine Res_Id",SUMIFS(INDIRECT(CONCATENATE(ADDRESS(ZuordFirstRow,(ZuordFirstTiColumnNr+MATCH(AO$1,AllZuordWochStart,0)-1),,,"Zuordnung_Ressourcen"),":",ADDRESS(ZuordLastRow,(ZuordFirstTiColumnNr+MATCH(AO$1,AllZuordWochStart,0)-1)))),AllZuordResId,$B101)))</f>
        <v>0</v>
      </c>
      <c r="AP101" s="87" cm="1">
        <f t="array" aca="1" ref="AP101" ca="1">IF($A101&lt;&gt;TXT_Zuord,"",IF(ISBLANK($B101),"Keine Res_Id",SUMIFS(INDIRECT(CONCATENATE(ADDRESS(ZuordFirstRow,(ZuordFirstTiColumnNr+MATCH(AP$1,AllZuordWochStart,0)-1),,,"Zuordnung_Ressourcen"),":",ADDRESS(ZuordLastRow,(ZuordFirstTiColumnNr+MATCH(AP$1,AllZuordWochStart,0)-1)))),AllZuordResId,$B101)))</f>
        <v>0</v>
      </c>
      <c r="AQ101" s="87" cm="1">
        <f t="array" aca="1" ref="AQ101" ca="1">IF($A101&lt;&gt;TXT_Zuord,"",IF(ISBLANK($B101),"Keine Res_Id",SUMIFS(INDIRECT(CONCATENATE(ADDRESS(ZuordFirstRow,(ZuordFirstTiColumnNr+MATCH(AQ$1,AllZuordWochStart,0)-1),,,"Zuordnung_Ressourcen"),":",ADDRESS(ZuordLastRow,(ZuordFirstTiColumnNr+MATCH(AQ$1,AllZuordWochStart,0)-1)))),AllZuordResId,$B101)))</f>
        <v>0</v>
      </c>
      <c r="AR101" s="87" cm="1">
        <f t="array" aca="1" ref="AR101" ca="1">IF($A101&lt;&gt;TXT_Zuord,"",IF(ISBLANK($B101),"Keine Res_Id",SUMIFS(INDIRECT(CONCATENATE(ADDRESS(ZuordFirstRow,(ZuordFirstTiColumnNr+MATCH(AR$1,AllZuordWochStart,0)-1),,,"Zuordnung_Ressourcen"),":",ADDRESS(ZuordLastRow,(ZuordFirstTiColumnNr+MATCH(AR$1,AllZuordWochStart,0)-1)))),AllZuordResId,$B101)))</f>
        <v>0</v>
      </c>
      <c r="AS101" s="87" cm="1">
        <f t="array" aca="1" ref="AS101" ca="1">IF($A101&lt;&gt;TXT_Zuord,"",IF(ISBLANK($B101),"Keine Res_Id",SUMIFS(INDIRECT(CONCATENATE(ADDRESS(ZuordFirstRow,(ZuordFirstTiColumnNr+MATCH(AS$1,AllZuordWochStart,0)-1),,,"Zuordnung_Ressourcen"),":",ADDRESS(ZuordLastRow,(ZuordFirstTiColumnNr+MATCH(AS$1,AllZuordWochStart,0)-1)))),AllZuordResId,$B101)))</f>
        <v>0</v>
      </c>
      <c r="AT101" s="87" cm="1">
        <f t="array" aca="1" ref="AT101" ca="1">IF($A101&lt;&gt;TXT_Zuord,"",IF(ISBLANK($B101),"Keine Res_Id",SUMIFS(INDIRECT(CONCATENATE(ADDRESS(ZuordFirstRow,(ZuordFirstTiColumnNr+MATCH(AT$1,AllZuordWochStart,0)-1),,,"Zuordnung_Ressourcen"),":",ADDRESS(ZuordLastRow,(ZuordFirstTiColumnNr+MATCH(AT$1,AllZuordWochStart,0)-1)))),AllZuordResId,$B101)))</f>
        <v>0</v>
      </c>
      <c r="AU101" s="87" cm="1">
        <f t="array" aca="1" ref="AU101" ca="1">IF($A101&lt;&gt;TXT_Zuord,"",IF(ISBLANK($B101),"Keine Res_Id",SUMIFS(INDIRECT(CONCATENATE(ADDRESS(ZuordFirstRow,(ZuordFirstTiColumnNr+MATCH(AU$1,AllZuordWochStart,0)-1),,,"Zuordnung_Ressourcen"),":",ADDRESS(ZuordLastRow,(ZuordFirstTiColumnNr+MATCH(AU$1,AllZuordWochStart,0)-1)))),AllZuordResId,$B101)))</f>
        <v>0</v>
      </c>
      <c r="AV101" s="87" cm="1">
        <f t="array" aca="1" ref="AV101" ca="1">IF($A101&lt;&gt;TXT_Zuord,"",IF(ISBLANK($B101),"Keine Res_Id",SUMIFS(INDIRECT(CONCATENATE(ADDRESS(ZuordFirstRow,(ZuordFirstTiColumnNr+MATCH(AV$1,AllZuordWochStart,0)-1),,,"Zuordnung_Ressourcen"),":",ADDRESS(ZuordLastRow,(ZuordFirstTiColumnNr+MATCH(AV$1,AllZuordWochStart,0)-1)))),AllZuordResId,$B101)))</f>
        <v>0</v>
      </c>
      <c r="AW101" s="87" cm="1">
        <f t="array" aca="1" ref="AW101" ca="1">IF($A101&lt;&gt;TXT_Zuord,"",IF(ISBLANK($B101),"Keine Res_Id",SUMIFS(INDIRECT(CONCATENATE(ADDRESS(ZuordFirstRow,(ZuordFirstTiColumnNr+MATCH(AW$1,AllZuordWochStart,0)-1),,,"Zuordnung_Ressourcen"),":",ADDRESS(ZuordLastRow,(ZuordFirstTiColumnNr+MATCH(AW$1,AllZuordWochStart,0)-1)))),AllZuordResId,$B101)))</f>
        <v>0</v>
      </c>
      <c r="AX101" s="87" cm="1">
        <f t="array" aca="1" ref="AX101" ca="1">IF($A101&lt;&gt;TXT_Zuord,"",IF(ISBLANK($B101),"Keine Res_Id",SUMIFS(INDIRECT(CONCATENATE(ADDRESS(ZuordFirstRow,(ZuordFirstTiColumnNr+MATCH(AX$1,AllZuordWochStart,0)-1),,,"Zuordnung_Ressourcen"),":",ADDRESS(ZuordLastRow,(ZuordFirstTiColumnNr+MATCH(AX$1,AllZuordWochStart,0)-1)))),AllZuordResId,$B101)))</f>
        <v>0</v>
      </c>
      <c r="AY101" s="87" cm="1">
        <f t="array" aca="1" ref="AY101" ca="1">IF($A101&lt;&gt;TXT_Zuord,"",IF(ISBLANK($B101),"Keine Res_Id",SUMIFS(INDIRECT(CONCATENATE(ADDRESS(ZuordFirstRow,(ZuordFirstTiColumnNr+MATCH(AY$1,AllZuordWochStart,0)-1),,,"Zuordnung_Ressourcen"),":",ADDRESS(ZuordLastRow,(ZuordFirstTiColumnNr+MATCH(AY$1,AllZuordWochStart,0)-1)))),AllZuordResId,$B101)))</f>
        <v>0</v>
      </c>
      <c r="AZ101" s="87" cm="1">
        <f t="array" aca="1" ref="AZ101" ca="1">IF($A101&lt;&gt;TXT_Zuord,"",IF(ISBLANK($B101),"Keine Res_Id",SUMIFS(INDIRECT(CONCATENATE(ADDRESS(ZuordFirstRow,(ZuordFirstTiColumnNr+MATCH(AZ$1,AllZuordWochStart,0)-1),,,"Zuordnung_Ressourcen"),":",ADDRESS(ZuordLastRow,(ZuordFirstTiColumnNr+MATCH(AZ$1,AllZuordWochStart,0)-1)))),AllZuordResId,$B101)))</f>
        <v>0</v>
      </c>
      <c r="BA101" s="87" cm="1">
        <f t="array" aca="1" ref="BA101" ca="1">IF($A101&lt;&gt;TXT_Zuord,"",IF(ISBLANK($B101),"Keine Res_Id",SUMIFS(INDIRECT(CONCATENATE(ADDRESS(ZuordFirstRow,(ZuordFirstTiColumnNr+MATCH(BA$1,AllZuordWochStart,0)-1),,,"Zuordnung_Ressourcen"),":",ADDRESS(ZuordLastRow,(ZuordFirstTiColumnNr+MATCH(BA$1,AllZuordWochStart,0)-1)))),AllZuordResId,$B101)))</f>
        <v>0</v>
      </c>
      <c r="BB101" s="87" cm="1">
        <f t="array" aca="1" ref="BB101" ca="1">IF($A101&lt;&gt;TXT_Zuord,"",IF(ISBLANK($B101),"Keine Res_Id",SUMIFS(INDIRECT(CONCATENATE(ADDRESS(ZuordFirstRow,(ZuordFirstTiColumnNr+MATCH(BB$1,AllZuordWochStart,0)-1),,,"Zuordnung_Ressourcen"),":",ADDRESS(ZuordLastRow,(ZuordFirstTiColumnNr+MATCH(BB$1,AllZuordWochStart,0)-1)))),AllZuordResId,$B101)))</f>
        <v>0</v>
      </c>
      <c r="BC101" s="87" cm="1">
        <f t="array" aca="1" ref="BC101" ca="1">IF($A101&lt;&gt;TXT_Zuord,"",IF(ISBLANK($B101),"Keine Res_Id",SUMIFS(INDIRECT(CONCATENATE(ADDRESS(ZuordFirstRow,(ZuordFirstTiColumnNr+MATCH(BC$1,AllZuordWochStart,0)-1),,,"Zuordnung_Ressourcen"),":",ADDRESS(ZuordLastRow,(ZuordFirstTiColumnNr+MATCH(BC$1,AllZuordWochStart,0)-1)))),AllZuordResId,$B101)))</f>
        <v>0</v>
      </c>
      <c r="BD101" s="87" cm="1">
        <f t="array" aca="1" ref="BD101" ca="1">IF($A101&lt;&gt;TXT_Zuord,"",IF(ISBLANK($B101),"Keine Res_Id",SUMIFS(INDIRECT(CONCATENATE(ADDRESS(ZuordFirstRow,(ZuordFirstTiColumnNr+MATCH(BD$1,AllZuordWochStart,0)-1),,,"Zuordnung_Ressourcen"),":",ADDRESS(ZuordLastRow,(ZuordFirstTiColumnNr+MATCH(BD$1,AllZuordWochStart,0)-1)))),AllZuordResId,$B101)))</f>
        <v>0</v>
      </c>
      <c r="BE101" s="87" cm="1">
        <f t="array" aca="1" ref="BE101" ca="1">IF($A101&lt;&gt;TXT_Zuord,"",IF(ISBLANK($B101),"Keine Res_Id",SUMIFS(INDIRECT(CONCATENATE(ADDRESS(ZuordFirstRow,(ZuordFirstTiColumnNr+MATCH(BE$1,AllZuordWochStart,0)-1),,,"Zuordnung_Ressourcen"),":",ADDRESS(ZuordLastRow,(ZuordFirstTiColumnNr+MATCH(BE$1,AllZuordWochStart,0)-1)))),AllZuordResId,$B101)))</f>
        <v>0</v>
      </c>
      <c r="BF101" s="87" cm="1">
        <f t="array" aca="1" ref="BF101" ca="1">IF($A101&lt;&gt;TXT_Zuord,"",IF(ISBLANK($B101),"Keine Res_Id",SUMIFS(INDIRECT(CONCATENATE(ADDRESS(ZuordFirstRow,(ZuordFirstTiColumnNr+MATCH(BF$1,AllZuordWochStart,0)-1),,,"Zuordnung_Ressourcen"),":",ADDRESS(ZuordLastRow,(ZuordFirstTiColumnNr+MATCH(BF$1,AllZuordWochStart,0)-1)))),AllZuordResId,$B101)))</f>
        <v>0</v>
      </c>
      <c r="BG101" s="87" cm="1">
        <f t="array" aca="1" ref="BG101" ca="1">IF($A101&lt;&gt;TXT_Zuord,"",IF(ISBLANK($B101),"Keine Res_Id",SUMIFS(INDIRECT(CONCATENATE(ADDRESS(ZuordFirstRow,(ZuordFirstTiColumnNr+MATCH(BG$1,AllZuordWochStart,0)-1),,,"Zuordnung_Ressourcen"),":",ADDRESS(ZuordLastRow,(ZuordFirstTiColumnNr+MATCH(BG$1,AllZuordWochStart,0)-1)))),AllZuordResId,$B101)))</f>
        <v>0</v>
      </c>
      <c r="BH101" s="87" cm="1">
        <f t="array" aca="1" ref="BH101" ca="1">IF($A101&lt;&gt;TXT_Zuord,"",IF(ISBLANK($B101),"Keine Res_Id",SUMIFS(INDIRECT(CONCATENATE(ADDRESS(ZuordFirstRow,(ZuordFirstTiColumnNr+MATCH(BH$1,AllZuordWochStart,0)-1),,,"Zuordnung_Ressourcen"),":",ADDRESS(ZuordLastRow,(ZuordFirstTiColumnNr+MATCH(BH$1,AllZuordWochStart,0)-1)))),AllZuordResId,$B101)))</f>
        <v>0</v>
      </c>
      <c r="BI101" s="87" cm="1">
        <f t="array" aca="1" ref="BI101" ca="1">IF($A101&lt;&gt;TXT_Zuord,"",IF(ISBLANK($B101),"Keine Res_Id",SUMIFS(INDIRECT(CONCATENATE(ADDRESS(ZuordFirstRow,(ZuordFirstTiColumnNr+MATCH(BI$1,AllZuordWochStart,0)-1),,,"Zuordnung_Ressourcen"),":",ADDRESS(ZuordLastRow,(ZuordFirstTiColumnNr+MATCH(BI$1,AllZuordWochStart,0)-1)))),AllZuordResId,$B101)))</f>
        <v>0</v>
      </c>
      <c r="BJ101" s="87" cm="1">
        <f t="array" aca="1" ref="BJ101" ca="1">IF($A101&lt;&gt;TXT_Zuord,"",IF(ISBLANK($B101),"Keine Res_Id",SUMIFS(INDIRECT(CONCATENATE(ADDRESS(ZuordFirstRow,(ZuordFirstTiColumnNr+MATCH(BJ$1,AllZuordWochStart,0)-1),,,"Zuordnung_Ressourcen"),":",ADDRESS(ZuordLastRow,(ZuordFirstTiColumnNr+MATCH(BJ$1,AllZuordWochStart,0)-1)))),AllZuordResId,$B101)))</f>
        <v>0</v>
      </c>
      <c r="BK101" s="87" cm="1">
        <f t="array" aca="1" ref="BK101" ca="1">IF($A101&lt;&gt;TXT_Zuord,"",IF(ISBLANK($B101),"Keine Res_Id",SUMIFS(INDIRECT(CONCATENATE(ADDRESS(ZuordFirstRow,(ZuordFirstTiColumnNr+MATCH(BK$1,AllZuordWochStart,0)-1),,,"Zuordnung_Ressourcen"),":",ADDRESS(ZuordLastRow,(ZuordFirstTiColumnNr+MATCH(BK$1,AllZuordWochStart,0)-1)))),AllZuordResId,$B101)))</f>
        <v>0</v>
      </c>
      <c r="BL101" s="87" cm="1">
        <f t="array" aca="1" ref="BL101" ca="1">IF($A101&lt;&gt;TXT_Zuord,"",IF(ISBLANK($B101),"Keine Res_Id",SUMIFS(INDIRECT(CONCATENATE(ADDRESS(ZuordFirstRow,(ZuordFirstTiColumnNr+MATCH(BL$1,AllZuordWochStart,0)-1),,,"Zuordnung_Ressourcen"),":",ADDRESS(ZuordLastRow,(ZuordFirstTiColumnNr+MATCH(BL$1,AllZuordWochStart,0)-1)))),AllZuordResId,$B101)))</f>
        <v>0</v>
      </c>
      <c r="BM101" s="87" cm="1">
        <f t="array" aca="1" ref="BM101" ca="1">IF($A101&lt;&gt;TXT_Zuord,"",IF(ISBLANK($B101),"Keine Res_Id",SUMIFS(INDIRECT(CONCATENATE(ADDRESS(ZuordFirstRow,(ZuordFirstTiColumnNr+MATCH(BM$1,AllZuordWochStart,0)-1),,,"Zuordnung_Ressourcen"),":",ADDRESS(ZuordLastRow,(ZuordFirstTiColumnNr+MATCH(BM$1,AllZuordWochStart,0)-1)))),AllZuordResId,$B101)))</f>
        <v>0</v>
      </c>
      <c r="BN101" s="87" cm="1">
        <f t="array" aca="1" ref="BN101" ca="1">IF($A101&lt;&gt;TXT_Zuord,"",IF(ISBLANK($B101),"Keine Res_Id",SUMIFS(INDIRECT(CONCATENATE(ADDRESS(ZuordFirstRow,(ZuordFirstTiColumnNr+MATCH(BN$1,AllZuordWochStart,0)-1),,,"Zuordnung_Ressourcen"),":",ADDRESS(ZuordLastRow,(ZuordFirstTiColumnNr+MATCH(BN$1,AllZuordWochStart,0)-1)))),AllZuordResId,$B101)))</f>
        <v>0</v>
      </c>
      <c r="BO101" s="87" cm="1">
        <f t="array" aca="1" ref="BO101" ca="1">IF($A101&lt;&gt;TXT_Zuord,"",IF(ISBLANK($B101),"Keine Res_Id",SUMIFS(INDIRECT(CONCATENATE(ADDRESS(ZuordFirstRow,(ZuordFirstTiColumnNr+MATCH(BO$1,AllZuordWochStart,0)-1),,,"Zuordnung_Ressourcen"),":",ADDRESS(ZuordLastRow,(ZuordFirstTiColumnNr+MATCH(BO$1,AllZuordWochStart,0)-1)))),AllZuordResId,$B101)))</f>
        <v>0</v>
      </c>
      <c r="BP101" s="87" cm="1">
        <f t="array" aca="1" ref="BP101" ca="1">IF($A101&lt;&gt;TXT_Zuord,"",IF(ISBLANK($B101),"Keine Res_Id",SUMIFS(INDIRECT(CONCATENATE(ADDRESS(ZuordFirstRow,(ZuordFirstTiColumnNr+MATCH(BP$1,AllZuordWochStart,0)-1),,,"Zuordnung_Ressourcen"),":",ADDRESS(ZuordLastRow,(ZuordFirstTiColumnNr+MATCH(BP$1,AllZuordWochStart,0)-1)))),AllZuordResId,$B101)))</f>
        <v>0</v>
      </c>
      <c r="BQ101" s="87" cm="1">
        <f t="array" aca="1" ref="BQ101" ca="1">IF($A101&lt;&gt;TXT_Zuord,"",IF(ISBLANK($B101),"Keine Res_Id",SUMIFS(INDIRECT(CONCATENATE(ADDRESS(ZuordFirstRow,(ZuordFirstTiColumnNr+MATCH(BQ$1,AllZuordWochStart,0)-1),,,"Zuordnung_Ressourcen"),":",ADDRESS(ZuordLastRow,(ZuordFirstTiColumnNr+MATCH(BQ$1,AllZuordWochStart,0)-1)))),AllZuordResId,$B101)))</f>
        <v>0</v>
      </c>
      <c r="BR101" s="87" cm="1">
        <f t="array" aca="1" ref="BR101" ca="1">IF($A101&lt;&gt;TXT_Zuord,"",IF(ISBLANK($B101),"Keine Res_Id",SUMIFS(INDIRECT(CONCATENATE(ADDRESS(ZuordFirstRow,(ZuordFirstTiColumnNr+MATCH(BR$1,AllZuordWochStart,0)-1),,,"Zuordnung_Ressourcen"),":",ADDRESS(ZuordLastRow,(ZuordFirstTiColumnNr+MATCH(BR$1,AllZuordWochStart,0)-1)))),AllZuordResId,$B101)))</f>
        <v>0</v>
      </c>
      <c r="BS101" s="87" cm="1">
        <f t="array" aca="1" ref="BS101" ca="1">IF($A101&lt;&gt;TXT_Zuord,"",IF(ISBLANK($B101),"Keine Res_Id",SUMIFS(INDIRECT(CONCATENATE(ADDRESS(ZuordFirstRow,(ZuordFirstTiColumnNr+MATCH(BS$1,AllZuordWochStart,0)-1),,,"Zuordnung_Ressourcen"),":",ADDRESS(ZuordLastRow,(ZuordFirstTiColumnNr+MATCH(BS$1,AllZuordWochStart,0)-1)))),AllZuordResId,$B101)))</f>
        <v>0</v>
      </c>
      <c r="BT101" s="87" cm="1">
        <f t="array" aca="1" ref="BT101" ca="1">IF($A101&lt;&gt;TXT_Zuord,"",IF(ISBLANK($B101),"Keine Res_Id",SUMIFS(INDIRECT(CONCATENATE(ADDRESS(ZuordFirstRow,(ZuordFirstTiColumnNr+MATCH(BT$1,AllZuordWochStart,0)-1),,,"Zuordnung_Ressourcen"),":",ADDRESS(ZuordLastRow,(ZuordFirstTiColumnNr+MATCH(BT$1,AllZuordWochStart,0)-1)))),AllZuordResId,$B101)))</f>
        <v>0</v>
      </c>
      <c r="BU101" s="87" cm="1">
        <f t="array" aca="1" ref="BU101" ca="1">IF($A101&lt;&gt;TXT_Zuord,"",IF(ISBLANK($B101),"Keine Res_Id",SUMIFS(INDIRECT(CONCATENATE(ADDRESS(ZuordFirstRow,(ZuordFirstTiColumnNr+MATCH(BU$1,AllZuordWochStart,0)-1),,,"Zuordnung_Ressourcen"),":",ADDRESS(ZuordLastRow,(ZuordFirstTiColumnNr+MATCH(BU$1,AllZuordWochStart,0)-1)))),AllZuordResId,$B101)))</f>
        <v>0</v>
      </c>
      <c r="BV101" s="87" cm="1">
        <f t="array" aca="1" ref="BV101" ca="1">IF($A101&lt;&gt;TXT_Zuord,"",IF(ISBLANK($B101),"Keine Res_Id",SUMIFS(INDIRECT(CONCATENATE(ADDRESS(ZuordFirstRow,(ZuordFirstTiColumnNr+MATCH(BV$1,AllZuordWochStart,0)-1),,,"Zuordnung_Ressourcen"),":",ADDRESS(ZuordLastRow,(ZuordFirstTiColumnNr+MATCH(BV$1,AllZuordWochStart,0)-1)))),AllZuordResId,$B101)))</f>
        <v>0</v>
      </c>
      <c r="BW101" s="87" cm="1">
        <f t="array" aca="1" ref="BW101" ca="1">IF($A101&lt;&gt;TXT_Zuord,"",IF(ISBLANK($B101),"Keine Res_Id",SUMIFS(INDIRECT(CONCATENATE(ADDRESS(ZuordFirstRow,(ZuordFirstTiColumnNr+MATCH(BW$1,AllZuordWochStart,0)-1),,,"Zuordnung_Ressourcen"),":",ADDRESS(ZuordLastRow,(ZuordFirstTiColumnNr+MATCH(BW$1,AllZuordWochStart,0)-1)))),AllZuordResId,$B101)))</f>
        <v>0</v>
      </c>
      <c r="BX101" s="87" cm="1">
        <f t="array" aca="1" ref="BX101" ca="1">IF($A101&lt;&gt;TXT_Zuord,"",IF(ISBLANK($B101),"Keine Res_Id",SUMIFS(INDIRECT(CONCATENATE(ADDRESS(ZuordFirstRow,(ZuordFirstTiColumnNr+MATCH(BX$1,AllZuordWochStart,0)-1),,,"Zuordnung_Ressourcen"),":",ADDRESS(ZuordLastRow,(ZuordFirstTiColumnNr+MATCH(BX$1,AllZuordWochStart,0)-1)))),AllZuordResId,$B101)))</f>
        <v>0</v>
      </c>
      <c r="BY101" s="87" cm="1">
        <f t="array" aca="1" ref="BY101" ca="1">IF($A101&lt;&gt;TXT_Zuord,"",IF(ISBLANK($B101),"Keine Res_Id",SUMIFS(INDIRECT(CONCATENATE(ADDRESS(ZuordFirstRow,(ZuordFirstTiColumnNr+MATCH(BY$1,AllZuordWochStart,0)-1),,,"Zuordnung_Ressourcen"),":",ADDRESS(ZuordLastRow,(ZuordFirstTiColumnNr+MATCH(BY$1,AllZuordWochStart,0)-1)))),AllZuordResId,$B101)))</f>
        <v>0</v>
      </c>
      <c r="BZ101" s="87" cm="1">
        <f t="array" aca="1" ref="BZ101" ca="1">IF($A101&lt;&gt;TXT_Zuord,"",IF(ISBLANK($B101),"Keine Res_Id",SUMIFS(INDIRECT(CONCATENATE(ADDRESS(ZuordFirstRow,(ZuordFirstTiColumnNr+MATCH(BZ$1,AllZuordWochStart,0)-1),,,"Zuordnung_Ressourcen"),":",ADDRESS(ZuordLastRow,(ZuordFirstTiColumnNr+MATCH(BZ$1,AllZuordWochStart,0)-1)))),AllZuordResId,$B101)))</f>
        <v>0</v>
      </c>
      <c r="CA101" s="87" cm="1">
        <f t="array" aca="1" ref="CA101" ca="1">IF($A101&lt;&gt;TXT_Zuord,"",IF(ISBLANK($B101),"Keine Res_Id",SUMIFS(INDIRECT(CONCATENATE(ADDRESS(ZuordFirstRow,(ZuordFirstTiColumnNr+MATCH(CA$1,AllZuordWochStart,0)-1),,,"Zuordnung_Ressourcen"),":",ADDRESS(ZuordLastRow,(ZuordFirstTiColumnNr+MATCH(CA$1,AllZuordWochStart,0)-1)))),AllZuordResId,$B101)))</f>
        <v>0</v>
      </c>
      <c r="CB101" s="87" cm="1">
        <f t="array" aca="1" ref="CB101" ca="1">IF($A101&lt;&gt;TXT_Zuord,"",IF(ISBLANK($B101),"Keine Res_Id",SUMIFS(INDIRECT(CONCATENATE(ADDRESS(ZuordFirstRow,(ZuordFirstTiColumnNr+MATCH(CB$1,AllZuordWochStart,0)-1),,,"Zuordnung_Ressourcen"),":",ADDRESS(ZuordLastRow,(ZuordFirstTiColumnNr+MATCH(CB$1,AllZuordWochStart,0)-1)))),AllZuordResId,$B101)))</f>
        <v>0</v>
      </c>
      <c r="CC101" s="87" cm="1">
        <f t="array" aca="1" ref="CC101" ca="1">IF($A101&lt;&gt;TXT_Zuord,"",IF(ISBLANK($B101),"Keine Res_Id",SUMIFS(INDIRECT(CONCATENATE(ADDRESS(ZuordFirstRow,(ZuordFirstTiColumnNr+MATCH(CC$1,AllZuordWochStart,0)-1),,,"Zuordnung_Ressourcen"),":",ADDRESS(ZuordLastRow,(ZuordFirstTiColumnNr+MATCH(CC$1,AllZuordWochStart,0)-1)))),AllZuordResId,$B101)))</f>
        <v>0</v>
      </c>
      <c r="CD101" s="87" cm="1">
        <f t="array" aca="1" ref="CD101" ca="1">IF($A101&lt;&gt;TXT_Zuord,"",IF(ISBLANK($B101),"Keine Res_Id",SUMIFS(INDIRECT(CONCATENATE(ADDRESS(ZuordFirstRow,(ZuordFirstTiColumnNr+MATCH(CD$1,AllZuordWochStart,0)-1),,,"Zuordnung_Ressourcen"),":",ADDRESS(ZuordLastRow,(ZuordFirstTiColumnNr+MATCH(CD$1,AllZuordWochStart,0)-1)))),AllZuordResId,$B101)))</f>
        <v>0</v>
      </c>
      <c r="CE101" s="87" cm="1">
        <f t="array" aca="1" ref="CE101" ca="1">IF($A101&lt;&gt;TXT_Zuord,"",IF(ISBLANK($B101),"Keine Res_Id",SUMIFS(INDIRECT(CONCATENATE(ADDRESS(ZuordFirstRow,(ZuordFirstTiColumnNr+MATCH(CE$1,AllZuordWochStart,0)-1),,,"Zuordnung_Ressourcen"),":",ADDRESS(ZuordLastRow,(ZuordFirstTiColumnNr+MATCH(CE$1,AllZuordWochStart,0)-1)))),AllZuordResId,$B101)))</f>
        <v>0</v>
      </c>
      <c r="CF101" s="87" cm="1">
        <f t="array" aca="1" ref="CF101" ca="1">IF($A101&lt;&gt;TXT_Zuord,"",IF(ISBLANK($B101),"Keine Res_Id",SUMIFS(INDIRECT(CONCATENATE(ADDRESS(ZuordFirstRow,(ZuordFirstTiColumnNr+MATCH(CF$1,AllZuordWochStart,0)-1),,,"Zuordnung_Ressourcen"),":",ADDRESS(ZuordLastRow,(ZuordFirstTiColumnNr+MATCH(CF$1,AllZuordWochStart,0)-1)))),AllZuordResId,$B101)))</f>
        <v>0</v>
      </c>
      <c r="CG101" s="87" cm="1">
        <f t="array" aca="1" ref="CG101" ca="1">IF($A101&lt;&gt;TXT_Zuord,"",IF(ISBLANK($B101),"Keine Res_Id",SUMIFS(INDIRECT(CONCATENATE(ADDRESS(ZuordFirstRow,(ZuordFirstTiColumnNr+MATCH(CG$1,AllZuordWochStart,0)-1),,,"Zuordnung_Ressourcen"),":",ADDRESS(ZuordLastRow,(ZuordFirstTiColumnNr+MATCH(CG$1,AllZuordWochStart,0)-1)))),AllZuordResId,$B101)))</f>
        <v>0</v>
      </c>
      <c r="CH101" s="87" cm="1">
        <f t="array" aca="1" ref="CH101" ca="1">IF($A101&lt;&gt;TXT_Zuord,"",IF(ISBLANK($B101),"Keine Res_Id",SUMIFS(INDIRECT(CONCATENATE(ADDRESS(ZuordFirstRow,(ZuordFirstTiColumnNr+MATCH(CH$1,AllZuordWochStart,0)-1),,,"Zuordnung_Ressourcen"),":",ADDRESS(ZuordLastRow,(ZuordFirstTiColumnNr+MATCH(CH$1,AllZuordWochStart,0)-1)))),AllZuordResId,$B101)))</f>
        <v>0</v>
      </c>
      <c r="CI101" s="87" cm="1">
        <f t="array" aca="1" ref="CI101" ca="1">IF($A101&lt;&gt;TXT_Zuord,"",IF(ISBLANK($B101),"Keine Res_Id",SUMIFS(INDIRECT(CONCATENATE(ADDRESS(ZuordFirstRow,(ZuordFirstTiColumnNr+MATCH(CI$1,AllZuordWochStart,0)-1),,,"Zuordnung_Ressourcen"),":",ADDRESS(ZuordLastRow,(ZuordFirstTiColumnNr+MATCH(CI$1,AllZuordWochStart,0)-1)))),AllZuordResId,$B101)))</f>
        <v>0</v>
      </c>
      <c r="CJ101" s="87" cm="1">
        <f t="array" aca="1" ref="CJ101" ca="1">IF($A101&lt;&gt;TXT_Zuord,"",IF(ISBLANK($B101),"Keine Res_Id",SUMIFS(INDIRECT(CONCATENATE(ADDRESS(ZuordFirstRow,(ZuordFirstTiColumnNr+MATCH(CJ$1,AllZuordWochStart,0)-1),,,"Zuordnung_Ressourcen"),":",ADDRESS(ZuordLastRow,(ZuordFirstTiColumnNr+MATCH(CJ$1,AllZuordWochStart,0)-1)))),AllZuordResId,$B101)))</f>
        <v>0</v>
      </c>
      <c r="CK101" s="87" cm="1">
        <f t="array" aca="1" ref="CK101" ca="1">IF($A101&lt;&gt;TXT_Zuord,"",IF(ISBLANK($B101),"Keine Res_Id",SUMIFS(INDIRECT(CONCATENATE(ADDRESS(ZuordFirstRow,(ZuordFirstTiColumnNr+MATCH(CK$1,AllZuordWochStart,0)-1),,,"Zuordnung_Ressourcen"),":",ADDRESS(ZuordLastRow,(ZuordFirstTiColumnNr+MATCH(CK$1,AllZuordWochStart,0)-1)))),AllZuordResId,$B101)))</f>
        <v>0</v>
      </c>
      <c r="CL101" s="87" cm="1">
        <f t="array" aca="1" ref="CL101" ca="1">IF($A101&lt;&gt;TXT_Zuord,"",IF(ISBLANK($B101),"Keine Res_Id",SUMIFS(INDIRECT(CONCATENATE(ADDRESS(ZuordFirstRow,(ZuordFirstTiColumnNr+MATCH(CL$1,AllZuordWochStart,0)-1),,,"Zuordnung_Ressourcen"),":",ADDRESS(ZuordLastRow,(ZuordFirstTiColumnNr+MATCH(CL$1,AllZuordWochStart,0)-1)))),AllZuordResId,$B101)))</f>
        <v>0</v>
      </c>
      <c r="CM101" s="87" cm="1">
        <f t="array" aca="1" ref="CM101" ca="1">IF($A101&lt;&gt;TXT_Zuord,"",IF(ISBLANK($B101),"Keine Res_Id",SUMIFS(INDIRECT(CONCATENATE(ADDRESS(ZuordFirstRow,(ZuordFirstTiColumnNr+MATCH(CM$1,AllZuordWochStart,0)-1),,,"Zuordnung_Ressourcen"),":",ADDRESS(ZuordLastRow,(ZuordFirstTiColumnNr+MATCH(CM$1,AllZuordWochStart,0)-1)))),AllZuordResId,$B101)))</f>
        <v>0</v>
      </c>
      <c r="CN101" s="87" cm="1">
        <f t="array" aca="1" ref="CN101" ca="1">IF($A101&lt;&gt;TXT_Zuord,"",IF(ISBLANK($B101),"Keine Res_Id",SUMIFS(INDIRECT(CONCATENATE(ADDRESS(ZuordFirstRow,(ZuordFirstTiColumnNr+MATCH(CN$1,AllZuordWochStart,0)-1),,,"Zuordnung_Ressourcen"),":",ADDRESS(ZuordLastRow,(ZuordFirstTiColumnNr+MATCH(CN$1,AllZuordWochStart,0)-1)))),AllZuordResId,$B101)))</f>
        <v>0</v>
      </c>
      <c r="CO101" s="87" cm="1">
        <f t="array" aca="1" ref="CO101" ca="1">IF($A101&lt;&gt;TXT_Zuord,"",IF(ISBLANK($B101),"Keine Res_Id",SUMIFS(INDIRECT(CONCATENATE(ADDRESS(ZuordFirstRow,(ZuordFirstTiColumnNr+MATCH(CO$1,AllZuordWochStart,0)-1),,,"Zuordnung_Ressourcen"),":",ADDRESS(ZuordLastRow,(ZuordFirstTiColumnNr+MATCH(CO$1,AllZuordWochStart,0)-1)))),AllZuordResId,$B101)))</f>
        <v>0</v>
      </c>
      <c r="CP101" s="87" cm="1">
        <f t="array" aca="1" ref="CP101" ca="1">IF($A101&lt;&gt;TXT_Zuord,"",IF(ISBLANK($B101),"Keine Res_Id",SUMIFS(INDIRECT(CONCATENATE(ADDRESS(ZuordFirstRow,(ZuordFirstTiColumnNr+MATCH(CP$1,AllZuordWochStart,0)-1),,,"Zuordnung_Ressourcen"),":",ADDRESS(ZuordLastRow,(ZuordFirstTiColumnNr+MATCH(CP$1,AllZuordWochStart,0)-1)))),AllZuordResId,$B101)))</f>
        <v>0</v>
      </c>
      <c r="CQ101" s="87" cm="1">
        <f t="array" aca="1" ref="CQ101" ca="1">IF($A101&lt;&gt;TXT_Zuord,"",IF(ISBLANK($B101),"Keine Res_Id",SUMIFS(INDIRECT(CONCATENATE(ADDRESS(ZuordFirstRow,(ZuordFirstTiColumnNr+MATCH(CQ$1,AllZuordWochStart,0)-1),,,"Zuordnung_Ressourcen"),":",ADDRESS(ZuordLastRow,(ZuordFirstTiColumnNr+MATCH(CQ$1,AllZuordWochStart,0)-1)))),AllZuordResId,$B101)))</f>
        <v>0</v>
      </c>
      <c r="CR101" s="87" cm="1">
        <f t="array" aca="1" ref="CR101" ca="1">IF($A101&lt;&gt;TXT_Zuord,"",IF(ISBLANK($B101),"Keine Res_Id",SUMIFS(INDIRECT(CONCATENATE(ADDRESS(ZuordFirstRow,(ZuordFirstTiColumnNr+MATCH(CR$1,AllZuordWochStart,0)-1),,,"Zuordnung_Ressourcen"),":",ADDRESS(ZuordLastRow,(ZuordFirstTiColumnNr+MATCH(CR$1,AllZuordWochStart,0)-1)))),AllZuordResId,$B101)))</f>
        <v>0</v>
      </c>
      <c r="CS101" s="87" cm="1">
        <f t="array" aca="1" ref="CS101" ca="1">IF($A101&lt;&gt;TXT_Zuord,"",IF(ISBLANK($B101),"Keine Res_Id",SUMIFS(INDIRECT(CONCATENATE(ADDRESS(ZuordFirstRow,(ZuordFirstTiColumnNr+MATCH(CS$1,AllZuordWochStart,0)-1),,,"Zuordnung_Ressourcen"),":",ADDRESS(ZuordLastRow,(ZuordFirstTiColumnNr+MATCH(CS$1,AllZuordWochStart,0)-1)))),AllZuordResId,$B101)))</f>
        <v>0</v>
      </c>
      <c r="CT101" s="87" cm="1">
        <f t="array" aca="1" ref="CT101" ca="1">IF($A101&lt;&gt;TXT_Zuord,"",IF(ISBLANK($B101),"Keine Res_Id",SUMIFS(INDIRECT(CONCATENATE(ADDRESS(ZuordFirstRow,(ZuordFirstTiColumnNr+MATCH(CT$1,AllZuordWochStart,0)-1),,,"Zuordnung_Ressourcen"),":",ADDRESS(ZuordLastRow,(ZuordFirstTiColumnNr+MATCH(CT$1,AllZuordWochStart,0)-1)))),AllZuordResId,$B101)))</f>
        <v>0</v>
      </c>
      <c r="CU101" s="87" cm="1">
        <f t="array" aca="1" ref="CU101" ca="1">IF($A101&lt;&gt;TXT_Zuord,"",IF(ISBLANK($B101),"Keine Res_Id",SUMIFS(INDIRECT(CONCATENATE(ADDRESS(ZuordFirstRow,(ZuordFirstTiColumnNr+MATCH(CU$1,AllZuordWochStart,0)-1),,,"Zuordnung_Ressourcen"),":",ADDRESS(ZuordLastRow,(ZuordFirstTiColumnNr+MATCH(CU$1,AllZuordWochStart,0)-1)))),AllZuordResId,$B101)))</f>
        <v>0</v>
      </c>
      <c r="CV101" s="87" cm="1">
        <f t="array" aca="1" ref="CV101" ca="1">IF($A101&lt;&gt;TXT_Zuord,"",IF(ISBLANK($B101),"Keine Res_Id",SUMIFS(INDIRECT(CONCATENATE(ADDRESS(ZuordFirstRow,(ZuordFirstTiColumnNr+MATCH(CV$1,AllZuordWochStart,0)-1),,,"Zuordnung_Ressourcen"),":",ADDRESS(ZuordLastRow,(ZuordFirstTiColumnNr+MATCH(CV$1,AllZuordWochStart,0)-1)))),AllZuordResId,$B101)))</f>
        <v>0</v>
      </c>
      <c r="CW101" s="87" cm="1">
        <f t="array" aca="1" ref="CW101" ca="1">IF($A101&lt;&gt;TXT_Zuord,"",IF(ISBLANK($B101),"Keine Res_Id",SUMIFS(INDIRECT(CONCATENATE(ADDRESS(ZuordFirstRow,(ZuordFirstTiColumnNr+MATCH(CW$1,AllZuordWochStart,0)-1),,,"Zuordnung_Ressourcen"),":",ADDRESS(ZuordLastRow,(ZuordFirstTiColumnNr+MATCH(CW$1,AllZuordWochStart,0)-1)))),AllZuordResId,$B101)))</f>
        <v>0</v>
      </c>
      <c r="CX101" s="87" cm="1">
        <f t="array" aca="1" ref="CX101" ca="1">IF($A101&lt;&gt;TXT_Zuord,"",IF(ISBLANK($B101),"Keine Res_Id",SUMIFS(INDIRECT(CONCATENATE(ADDRESS(ZuordFirstRow,(ZuordFirstTiColumnNr+MATCH(CX$1,AllZuordWochStart,0)-1),,,"Zuordnung_Ressourcen"),":",ADDRESS(ZuordLastRow,(ZuordFirstTiColumnNr+MATCH(CX$1,AllZuordWochStart,0)-1)))),AllZuordResId,$B101)))</f>
        <v>0</v>
      </c>
      <c r="CY101" s="87" cm="1">
        <f t="array" aca="1" ref="CY101" ca="1">IF($A101&lt;&gt;TXT_Zuord,"",IF(ISBLANK($B101),"Keine Res_Id",SUMIFS(INDIRECT(CONCATENATE(ADDRESS(ZuordFirstRow,(ZuordFirstTiColumnNr+MATCH(CY$1,AllZuordWochStart,0)-1),,,"Zuordnung_Ressourcen"),":",ADDRESS(ZuordLastRow,(ZuordFirstTiColumnNr+MATCH(CY$1,AllZuordWochStart,0)-1)))),AllZuordResId,$B101)))</f>
        <v>0</v>
      </c>
      <c r="CZ101" s="87" cm="1">
        <f t="array" aca="1" ref="CZ101" ca="1">IF($A101&lt;&gt;TXT_Zuord,"",IF(ISBLANK($B101),"Keine Res_Id",SUMIFS(INDIRECT(CONCATENATE(ADDRESS(ZuordFirstRow,(ZuordFirstTiColumnNr+MATCH(CZ$1,AllZuordWochStart,0)-1),,,"Zuordnung_Ressourcen"),":",ADDRESS(ZuordLastRow,(ZuordFirstTiColumnNr+MATCH(CZ$1,AllZuordWochStart,0)-1)))),AllZuordResId,$B101)))</f>
        <v>0</v>
      </c>
      <c r="DA101" s="87" cm="1">
        <f t="array" aca="1" ref="DA101" ca="1">IF($A101&lt;&gt;TXT_Zuord,"",IF(ISBLANK($B101),"Keine Res_Id",SUMIFS(INDIRECT(CONCATENATE(ADDRESS(ZuordFirstRow,(ZuordFirstTiColumnNr+MATCH(DA$1,AllZuordWochStart,0)-1),,,"Zuordnung_Ressourcen"),":",ADDRESS(ZuordLastRow,(ZuordFirstTiColumnNr+MATCH(DA$1,AllZuordWochStart,0)-1)))),AllZuordResId,$B101)))</f>
        <v>0</v>
      </c>
      <c r="DB101" s="87" cm="1">
        <f t="array" aca="1" ref="DB101" ca="1">IF($A101&lt;&gt;TXT_Zuord,"",IF(ISBLANK($B101),"Keine Res_Id",SUMIFS(INDIRECT(CONCATENATE(ADDRESS(ZuordFirstRow,(ZuordFirstTiColumnNr+MATCH(DB$1,AllZuordWochStart,0)-1),,,"Zuordnung_Ressourcen"),":",ADDRESS(ZuordLastRow,(ZuordFirstTiColumnNr+MATCH(DB$1,AllZuordWochStart,0)-1)))),AllZuordResId,$B101)))</f>
        <v>0</v>
      </c>
      <c r="DC101" s="87" cm="1">
        <f t="array" aca="1" ref="DC101" ca="1">IF($A101&lt;&gt;TXT_Zuord,"",IF(ISBLANK($B101),"Keine Res_Id",SUMIFS(INDIRECT(CONCATENATE(ADDRESS(ZuordFirstRow,(ZuordFirstTiColumnNr+MATCH(DC$1,AllZuordWochStart,0)-1),,,"Zuordnung_Ressourcen"),":",ADDRESS(ZuordLastRow,(ZuordFirstTiColumnNr+MATCH(DC$1,AllZuordWochStart,0)-1)))),AllZuordResId,$B101)))</f>
        <v>0</v>
      </c>
      <c r="DD101" s="87" cm="1">
        <f t="array" aca="1" ref="DD101" ca="1">IF($A101&lt;&gt;TXT_Zuord,"",IF(ISBLANK($B101),"Keine Res_Id",SUMIFS(INDIRECT(CONCATENATE(ADDRESS(ZuordFirstRow,(ZuordFirstTiColumnNr+MATCH(DD$1,AllZuordWochStart,0)-1),,,"Zuordnung_Ressourcen"),":",ADDRESS(ZuordLastRow,(ZuordFirstTiColumnNr+MATCH(DD$1,AllZuordWochStart,0)-1)))),AllZuordResId,$B101)))</f>
        <v>0</v>
      </c>
      <c r="DE101" s="87" cm="1">
        <f t="array" aca="1" ref="DE101" ca="1">IF($A101&lt;&gt;TXT_Zuord,"",IF(ISBLANK($B101),"Keine Res_Id",SUMIFS(INDIRECT(CONCATENATE(ADDRESS(ZuordFirstRow,(ZuordFirstTiColumnNr+MATCH(DE$1,AllZuordWochStart,0)-1),,,"Zuordnung_Ressourcen"),":",ADDRESS(ZuordLastRow,(ZuordFirstTiColumnNr+MATCH(DE$1,AllZuordWochStart,0)-1)))),AllZuordResId,$B101)))</f>
        <v>0</v>
      </c>
      <c r="DF101" s="87" cm="1">
        <f t="array" aca="1" ref="DF101" ca="1">IF($A101&lt;&gt;TXT_Zuord,"",IF(ISBLANK($B101),"Keine Res_Id",SUMIFS(INDIRECT(CONCATENATE(ADDRESS(ZuordFirstRow,(ZuordFirstTiColumnNr+MATCH(DF$1,AllZuordWochStart,0)-1),,,"Zuordnung_Ressourcen"),":",ADDRESS(ZuordLastRow,(ZuordFirstTiColumnNr+MATCH(DF$1,AllZuordWochStart,0)-1)))),AllZuordResId,$B101)))</f>
        <v>0</v>
      </c>
      <c r="DG101" s="87" cm="1">
        <f t="array" aca="1" ref="DG101" ca="1">IF($A101&lt;&gt;TXT_Zuord,"",IF(ISBLANK($B101),"Keine Res_Id",SUMIFS(INDIRECT(CONCATENATE(ADDRESS(ZuordFirstRow,(ZuordFirstTiColumnNr+MATCH(DG$1,AllZuordWochStart,0)-1),,,"Zuordnung_Ressourcen"),":",ADDRESS(ZuordLastRow,(ZuordFirstTiColumnNr+MATCH(DG$1,AllZuordWochStart,0)-1)))),AllZuordResId,$B101)))</f>
        <v>0</v>
      </c>
    </row>
    <row r="102" spans="1:111" s="23" customFormat="1" ht="16.5" x14ac:dyDescent="0.3">
      <c r="A102" s="74" t="s">
        <v>100</v>
      </c>
      <c r="B102" s="69"/>
      <c r="C102" s="65"/>
      <c r="D102" s="65"/>
      <c r="E102" s="65"/>
      <c r="F102" s="65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</row>
    <row r="103" spans="1:111" s="23" customFormat="1" ht="16.5" x14ac:dyDescent="0.3">
      <c r="A103" s="74" t="s">
        <v>101</v>
      </c>
      <c r="B103" s="87">
        <f>B102</f>
        <v>0</v>
      </c>
      <c r="C103" s="90">
        <f>C102</f>
        <v>0</v>
      </c>
      <c r="D103" s="90">
        <f>D102</f>
        <v>0</v>
      </c>
      <c r="E103" s="90">
        <f>E102</f>
        <v>0</v>
      </c>
      <c r="F103" s="90">
        <f>F102</f>
        <v>0</v>
      </c>
      <c r="G103" s="87" cm="1">
        <f t="array" aca="1" ref="G103" ca="1">IF($A103&lt;&gt;TXT_Zuord,"",IF(ISBLANK($B103),"Keine Res_Id",SUMIFS(INDIRECT(CONCATENATE(ADDRESS(ZuordFirstRow,(ZuordFirstTiColumnNr+MATCH(G$1,AllZuordWochStart,0)-1),,,"Zuordnung_Ressourcen"),":",ADDRESS(ZuordLastRow,(ZuordFirstTiColumnNr+MATCH(G$1,AllZuordWochStart,0)-1)))),AllZuordResId,$B103)))</f>
        <v>0</v>
      </c>
      <c r="H103" s="87" cm="1">
        <f t="array" aca="1" ref="H103" ca="1">IF($A103&lt;&gt;TXT_Zuord,"",IF(ISBLANK($B103),"Keine Res_Id",SUMIFS(INDIRECT(CONCATENATE(ADDRESS(ZuordFirstRow,(ZuordFirstTiColumnNr+MATCH(H$1,AllZuordWochStart,0)-1),,,"Zuordnung_Ressourcen"),":",ADDRESS(ZuordLastRow,(ZuordFirstTiColumnNr+MATCH(H$1,AllZuordWochStart,0)-1)))),AllZuordResId,$B103)))</f>
        <v>0</v>
      </c>
      <c r="I103" s="87" cm="1">
        <f t="array" aca="1" ref="I103" ca="1">IF($A103&lt;&gt;TXT_Zuord,"",IF(ISBLANK($B103),"Keine Res_Id",SUMIFS(INDIRECT(CONCATENATE(ADDRESS(ZuordFirstRow,(ZuordFirstTiColumnNr+MATCH(I$1,AllZuordWochStart,0)-1),,,"Zuordnung_Ressourcen"),":",ADDRESS(ZuordLastRow,(ZuordFirstTiColumnNr+MATCH(I$1,AllZuordWochStart,0)-1)))),AllZuordResId,$B103)))</f>
        <v>0</v>
      </c>
      <c r="J103" s="87" cm="1">
        <f t="array" aca="1" ref="J103" ca="1">IF($A103&lt;&gt;TXT_Zuord,"",IF(ISBLANK($B103),"Keine Res_Id",SUMIFS(INDIRECT(CONCATENATE(ADDRESS(ZuordFirstRow,(ZuordFirstTiColumnNr+MATCH(J$1,AllZuordWochStart,0)-1),,,"Zuordnung_Ressourcen"),":",ADDRESS(ZuordLastRow,(ZuordFirstTiColumnNr+MATCH(J$1,AllZuordWochStart,0)-1)))),AllZuordResId,$B103)))</f>
        <v>0</v>
      </c>
      <c r="K103" s="87" cm="1">
        <f t="array" aca="1" ref="K103" ca="1">IF($A103&lt;&gt;TXT_Zuord,"",IF(ISBLANK($B103),"Keine Res_Id",SUMIFS(INDIRECT(CONCATENATE(ADDRESS(ZuordFirstRow,(ZuordFirstTiColumnNr+MATCH(K$1,AllZuordWochStart,0)-1),,,"Zuordnung_Ressourcen"),":",ADDRESS(ZuordLastRow,(ZuordFirstTiColumnNr+MATCH(K$1,AllZuordWochStart,0)-1)))),AllZuordResId,$B103)))</f>
        <v>0</v>
      </c>
      <c r="L103" s="87" cm="1">
        <f t="array" aca="1" ref="L103" ca="1">IF($A103&lt;&gt;TXT_Zuord,"",IF(ISBLANK($B103),"Keine Res_Id",SUMIFS(INDIRECT(CONCATENATE(ADDRESS(ZuordFirstRow,(ZuordFirstTiColumnNr+MATCH(L$1,AllZuordWochStart,0)-1),,,"Zuordnung_Ressourcen"),":",ADDRESS(ZuordLastRow,(ZuordFirstTiColumnNr+MATCH(L$1,AllZuordWochStart,0)-1)))),AllZuordResId,$B103)))</f>
        <v>0</v>
      </c>
      <c r="M103" s="87" cm="1">
        <f t="array" aca="1" ref="M103" ca="1">IF($A103&lt;&gt;TXT_Zuord,"",IF(ISBLANK($B103),"Keine Res_Id",SUMIFS(INDIRECT(CONCATENATE(ADDRESS(ZuordFirstRow,(ZuordFirstTiColumnNr+MATCH(M$1,AllZuordWochStart,0)-1),,,"Zuordnung_Ressourcen"),":",ADDRESS(ZuordLastRow,(ZuordFirstTiColumnNr+MATCH(M$1,AllZuordWochStart,0)-1)))),AllZuordResId,$B103)))</f>
        <v>0</v>
      </c>
      <c r="N103" s="87" cm="1">
        <f t="array" aca="1" ref="N103" ca="1">IF($A103&lt;&gt;TXT_Zuord,"",IF(ISBLANK($B103),"Keine Res_Id",SUMIFS(INDIRECT(CONCATENATE(ADDRESS(ZuordFirstRow,(ZuordFirstTiColumnNr+MATCH(N$1,AllZuordWochStart,0)-1),,,"Zuordnung_Ressourcen"),":",ADDRESS(ZuordLastRow,(ZuordFirstTiColumnNr+MATCH(N$1,AllZuordWochStart,0)-1)))),AllZuordResId,$B103)))</f>
        <v>0</v>
      </c>
      <c r="O103" s="87" cm="1">
        <f t="array" aca="1" ref="O103" ca="1">IF($A103&lt;&gt;TXT_Zuord,"",IF(ISBLANK($B103),"Keine Res_Id",SUMIFS(INDIRECT(CONCATENATE(ADDRESS(ZuordFirstRow,(ZuordFirstTiColumnNr+MATCH(O$1,AllZuordWochStart,0)-1),,,"Zuordnung_Ressourcen"),":",ADDRESS(ZuordLastRow,(ZuordFirstTiColumnNr+MATCH(O$1,AllZuordWochStart,0)-1)))),AllZuordResId,$B103)))</f>
        <v>0</v>
      </c>
      <c r="P103" s="87" cm="1">
        <f t="array" aca="1" ref="P103" ca="1">IF($A103&lt;&gt;TXT_Zuord,"",IF(ISBLANK($B103),"Keine Res_Id",SUMIFS(INDIRECT(CONCATENATE(ADDRESS(ZuordFirstRow,(ZuordFirstTiColumnNr+MATCH(P$1,AllZuordWochStart,0)-1),,,"Zuordnung_Ressourcen"),":",ADDRESS(ZuordLastRow,(ZuordFirstTiColumnNr+MATCH(P$1,AllZuordWochStart,0)-1)))),AllZuordResId,$B103)))</f>
        <v>0</v>
      </c>
      <c r="Q103" s="87" cm="1">
        <f t="array" aca="1" ref="Q103" ca="1">IF($A103&lt;&gt;TXT_Zuord,"",IF(ISBLANK($B103),"Keine Res_Id",SUMIFS(INDIRECT(CONCATENATE(ADDRESS(ZuordFirstRow,(ZuordFirstTiColumnNr+MATCH(Q$1,AllZuordWochStart,0)-1),,,"Zuordnung_Ressourcen"),":",ADDRESS(ZuordLastRow,(ZuordFirstTiColumnNr+MATCH(Q$1,AllZuordWochStart,0)-1)))),AllZuordResId,$B103)))</f>
        <v>0</v>
      </c>
      <c r="R103" s="87" cm="1">
        <f t="array" aca="1" ref="R103" ca="1">IF($A103&lt;&gt;TXT_Zuord,"",IF(ISBLANK($B103),"Keine Res_Id",SUMIFS(INDIRECT(CONCATENATE(ADDRESS(ZuordFirstRow,(ZuordFirstTiColumnNr+MATCH(R$1,AllZuordWochStart,0)-1),,,"Zuordnung_Ressourcen"),":",ADDRESS(ZuordLastRow,(ZuordFirstTiColumnNr+MATCH(R$1,AllZuordWochStart,0)-1)))),AllZuordResId,$B103)))</f>
        <v>0</v>
      </c>
      <c r="S103" s="87" cm="1">
        <f t="array" aca="1" ref="S103" ca="1">IF($A103&lt;&gt;TXT_Zuord,"",IF(ISBLANK($B103),"Keine Res_Id",SUMIFS(INDIRECT(CONCATENATE(ADDRESS(ZuordFirstRow,(ZuordFirstTiColumnNr+MATCH(S$1,AllZuordWochStart,0)-1),,,"Zuordnung_Ressourcen"),":",ADDRESS(ZuordLastRow,(ZuordFirstTiColumnNr+MATCH(S$1,AllZuordWochStart,0)-1)))),AllZuordResId,$B103)))</f>
        <v>0</v>
      </c>
      <c r="T103" s="87" cm="1">
        <f t="array" aca="1" ref="T103" ca="1">IF($A103&lt;&gt;TXT_Zuord,"",IF(ISBLANK($B103),"Keine Res_Id",SUMIFS(INDIRECT(CONCATENATE(ADDRESS(ZuordFirstRow,(ZuordFirstTiColumnNr+MATCH(T$1,AllZuordWochStart,0)-1),,,"Zuordnung_Ressourcen"),":",ADDRESS(ZuordLastRow,(ZuordFirstTiColumnNr+MATCH(T$1,AllZuordWochStart,0)-1)))),AllZuordResId,$B103)))</f>
        <v>0</v>
      </c>
      <c r="U103" s="87" cm="1">
        <f t="array" aca="1" ref="U103" ca="1">IF($A103&lt;&gt;TXT_Zuord,"",IF(ISBLANK($B103),"Keine Res_Id",SUMIFS(INDIRECT(CONCATENATE(ADDRESS(ZuordFirstRow,(ZuordFirstTiColumnNr+MATCH(U$1,AllZuordWochStart,0)-1),,,"Zuordnung_Ressourcen"),":",ADDRESS(ZuordLastRow,(ZuordFirstTiColumnNr+MATCH(U$1,AllZuordWochStart,0)-1)))),AllZuordResId,$B103)))</f>
        <v>0</v>
      </c>
      <c r="V103" s="87" cm="1">
        <f t="array" aca="1" ref="V103" ca="1">IF($A103&lt;&gt;TXT_Zuord,"",IF(ISBLANK($B103),"Keine Res_Id",SUMIFS(INDIRECT(CONCATENATE(ADDRESS(ZuordFirstRow,(ZuordFirstTiColumnNr+MATCH(V$1,AllZuordWochStart,0)-1),,,"Zuordnung_Ressourcen"),":",ADDRESS(ZuordLastRow,(ZuordFirstTiColumnNr+MATCH(V$1,AllZuordWochStart,0)-1)))),AllZuordResId,$B103)))</f>
        <v>0</v>
      </c>
      <c r="W103" s="87" cm="1">
        <f t="array" aca="1" ref="W103" ca="1">IF($A103&lt;&gt;TXT_Zuord,"",IF(ISBLANK($B103),"Keine Res_Id",SUMIFS(INDIRECT(CONCATENATE(ADDRESS(ZuordFirstRow,(ZuordFirstTiColumnNr+MATCH(W$1,AllZuordWochStart,0)-1),,,"Zuordnung_Ressourcen"),":",ADDRESS(ZuordLastRow,(ZuordFirstTiColumnNr+MATCH(W$1,AllZuordWochStart,0)-1)))),AllZuordResId,$B103)))</f>
        <v>0</v>
      </c>
      <c r="X103" s="87" cm="1">
        <f t="array" aca="1" ref="X103" ca="1">IF($A103&lt;&gt;TXT_Zuord,"",IF(ISBLANK($B103),"Keine Res_Id",SUMIFS(INDIRECT(CONCATENATE(ADDRESS(ZuordFirstRow,(ZuordFirstTiColumnNr+MATCH(X$1,AllZuordWochStart,0)-1),,,"Zuordnung_Ressourcen"),":",ADDRESS(ZuordLastRow,(ZuordFirstTiColumnNr+MATCH(X$1,AllZuordWochStart,0)-1)))),AllZuordResId,$B103)))</f>
        <v>0</v>
      </c>
      <c r="Y103" s="87" cm="1">
        <f t="array" aca="1" ref="Y103" ca="1">IF($A103&lt;&gt;TXT_Zuord,"",IF(ISBLANK($B103),"Keine Res_Id",SUMIFS(INDIRECT(CONCATENATE(ADDRESS(ZuordFirstRow,(ZuordFirstTiColumnNr+MATCH(Y$1,AllZuordWochStart,0)-1),,,"Zuordnung_Ressourcen"),":",ADDRESS(ZuordLastRow,(ZuordFirstTiColumnNr+MATCH(Y$1,AllZuordWochStart,0)-1)))),AllZuordResId,$B103)))</f>
        <v>0</v>
      </c>
      <c r="Z103" s="87" cm="1">
        <f t="array" aca="1" ref="Z103" ca="1">IF($A103&lt;&gt;TXT_Zuord,"",IF(ISBLANK($B103),"Keine Res_Id",SUMIFS(INDIRECT(CONCATENATE(ADDRESS(ZuordFirstRow,(ZuordFirstTiColumnNr+MATCH(Z$1,AllZuordWochStart,0)-1),,,"Zuordnung_Ressourcen"),":",ADDRESS(ZuordLastRow,(ZuordFirstTiColumnNr+MATCH(Z$1,AllZuordWochStart,0)-1)))),AllZuordResId,$B103)))</f>
        <v>0</v>
      </c>
      <c r="AA103" s="87" cm="1">
        <f t="array" aca="1" ref="AA103" ca="1">IF($A103&lt;&gt;TXT_Zuord,"",IF(ISBLANK($B103),"Keine Res_Id",SUMIFS(INDIRECT(CONCATENATE(ADDRESS(ZuordFirstRow,(ZuordFirstTiColumnNr+MATCH(AA$1,AllZuordWochStart,0)-1),,,"Zuordnung_Ressourcen"),":",ADDRESS(ZuordLastRow,(ZuordFirstTiColumnNr+MATCH(AA$1,AllZuordWochStart,0)-1)))),AllZuordResId,$B103)))</f>
        <v>0</v>
      </c>
      <c r="AB103" s="87" cm="1">
        <f t="array" aca="1" ref="AB103" ca="1">IF($A103&lt;&gt;TXT_Zuord,"",IF(ISBLANK($B103),"Keine Res_Id",SUMIFS(INDIRECT(CONCATENATE(ADDRESS(ZuordFirstRow,(ZuordFirstTiColumnNr+MATCH(AB$1,AllZuordWochStart,0)-1),,,"Zuordnung_Ressourcen"),":",ADDRESS(ZuordLastRow,(ZuordFirstTiColumnNr+MATCH(AB$1,AllZuordWochStart,0)-1)))),AllZuordResId,$B103)))</f>
        <v>0</v>
      </c>
      <c r="AC103" s="87" cm="1">
        <f t="array" aca="1" ref="AC103" ca="1">IF($A103&lt;&gt;TXT_Zuord,"",IF(ISBLANK($B103),"Keine Res_Id",SUMIFS(INDIRECT(CONCATENATE(ADDRESS(ZuordFirstRow,(ZuordFirstTiColumnNr+MATCH(AC$1,AllZuordWochStart,0)-1),,,"Zuordnung_Ressourcen"),":",ADDRESS(ZuordLastRow,(ZuordFirstTiColumnNr+MATCH(AC$1,AllZuordWochStart,0)-1)))),AllZuordResId,$B103)))</f>
        <v>0</v>
      </c>
      <c r="AD103" s="87" cm="1">
        <f t="array" aca="1" ref="AD103" ca="1">IF($A103&lt;&gt;TXT_Zuord,"",IF(ISBLANK($B103),"Keine Res_Id",SUMIFS(INDIRECT(CONCATENATE(ADDRESS(ZuordFirstRow,(ZuordFirstTiColumnNr+MATCH(AD$1,AllZuordWochStart,0)-1),,,"Zuordnung_Ressourcen"),":",ADDRESS(ZuordLastRow,(ZuordFirstTiColumnNr+MATCH(AD$1,AllZuordWochStart,0)-1)))),AllZuordResId,$B103)))</f>
        <v>0</v>
      </c>
      <c r="AE103" s="87" cm="1">
        <f t="array" aca="1" ref="AE103" ca="1">IF($A103&lt;&gt;TXT_Zuord,"",IF(ISBLANK($B103),"Keine Res_Id",SUMIFS(INDIRECT(CONCATENATE(ADDRESS(ZuordFirstRow,(ZuordFirstTiColumnNr+MATCH(AE$1,AllZuordWochStart,0)-1),,,"Zuordnung_Ressourcen"),":",ADDRESS(ZuordLastRow,(ZuordFirstTiColumnNr+MATCH(AE$1,AllZuordWochStart,0)-1)))),AllZuordResId,$B103)))</f>
        <v>0</v>
      </c>
      <c r="AF103" s="87" cm="1">
        <f t="array" aca="1" ref="AF103" ca="1">IF($A103&lt;&gt;TXT_Zuord,"",IF(ISBLANK($B103),"Keine Res_Id",SUMIFS(INDIRECT(CONCATENATE(ADDRESS(ZuordFirstRow,(ZuordFirstTiColumnNr+MATCH(AF$1,AllZuordWochStart,0)-1),,,"Zuordnung_Ressourcen"),":",ADDRESS(ZuordLastRow,(ZuordFirstTiColumnNr+MATCH(AF$1,AllZuordWochStart,0)-1)))),AllZuordResId,$B103)))</f>
        <v>0</v>
      </c>
      <c r="AG103" s="87" cm="1">
        <f t="array" aca="1" ref="AG103" ca="1">IF($A103&lt;&gt;TXT_Zuord,"",IF(ISBLANK($B103),"Keine Res_Id",SUMIFS(INDIRECT(CONCATENATE(ADDRESS(ZuordFirstRow,(ZuordFirstTiColumnNr+MATCH(AG$1,AllZuordWochStart,0)-1),,,"Zuordnung_Ressourcen"),":",ADDRESS(ZuordLastRow,(ZuordFirstTiColumnNr+MATCH(AG$1,AllZuordWochStart,0)-1)))),AllZuordResId,$B103)))</f>
        <v>0</v>
      </c>
      <c r="AH103" s="87" cm="1">
        <f t="array" aca="1" ref="AH103" ca="1">IF($A103&lt;&gt;TXT_Zuord,"",IF(ISBLANK($B103),"Keine Res_Id",SUMIFS(INDIRECT(CONCATENATE(ADDRESS(ZuordFirstRow,(ZuordFirstTiColumnNr+MATCH(AH$1,AllZuordWochStart,0)-1),,,"Zuordnung_Ressourcen"),":",ADDRESS(ZuordLastRow,(ZuordFirstTiColumnNr+MATCH(AH$1,AllZuordWochStart,0)-1)))),AllZuordResId,$B103)))</f>
        <v>0</v>
      </c>
      <c r="AI103" s="87" cm="1">
        <f t="array" aca="1" ref="AI103" ca="1">IF($A103&lt;&gt;TXT_Zuord,"",IF(ISBLANK($B103),"Keine Res_Id",SUMIFS(INDIRECT(CONCATENATE(ADDRESS(ZuordFirstRow,(ZuordFirstTiColumnNr+MATCH(AI$1,AllZuordWochStart,0)-1),,,"Zuordnung_Ressourcen"),":",ADDRESS(ZuordLastRow,(ZuordFirstTiColumnNr+MATCH(AI$1,AllZuordWochStart,0)-1)))),AllZuordResId,$B103)))</f>
        <v>0</v>
      </c>
      <c r="AJ103" s="87" cm="1">
        <f t="array" aca="1" ref="AJ103" ca="1">IF($A103&lt;&gt;TXT_Zuord,"",IF(ISBLANK($B103),"Keine Res_Id",SUMIFS(INDIRECT(CONCATENATE(ADDRESS(ZuordFirstRow,(ZuordFirstTiColumnNr+MATCH(AJ$1,AllZuordWochStart,0)-1),,,"Zuordnung_Ressourcen"),":",ADDRESS(ZuordLastRow,(ZuordFirstTiColumnNr+MATCH(AJ$1,AllZuordWochStart,0)-1)))),AllZuordResId,$B103)))</f>
        <v>0</v>
      </c>
      <c r="AK103" s="87" cm="1">
        <f t="array" aca="1" ref="AK103" ca="1">IF($A103&lt;&gt;TXT_Zuord,"",IF(ISBLANK($B103),"Keine Res_Id",SUMIFS(INDIRECT(CONCATENATE(ADDRESS(ZuordFirstRow,(ZuordFirstTiColumnNr+MATCH(AK$1,AllZuordWochStart,0)-1),,,"Zuordnung_Ressourcen"),":",ADDRESS(ZuordLastRow,(ZuordFirstTiColumnNr+MATCH(AK$1,AllZuordWochStart,0)-1)))),AllZuordResId,$B103)))</f>
        <v>0</v>
      </c>
      <c r="AL103" s="87" cm="1">
        <f t="array" aca="1" ref="AL103" ca="1">IF($A103&lt;&gt;TXT_Zuord,"",IF(ISBLANK($B103),"Keine Res_Id",SUMIFS(INDIRECT(CONCATENATE(ADDRESS(ZuordFirstRow,(ZuordFirstTiColumnNr+MATCH(AL$1,AllZuordWochStart,0)-1),,,"Zuordnung_Ressourcen"),":",ADDRESS(ZuordLastRow,(ZuordFirstTiColumnNr+MATCH(AL$1,AllZuordWochStart,0)-1)))),AllZuordResId,$B103)))</f>
        <v>0</v>
      </c>
      <c r="AM103" s="87" cm="1">
        <f t="array" aca="1" ref="AM103" ca="1">IF($A103&lt;&gt;TXT_Zuord,"",IF(ISBLANK($B103),"Keine Res_Id",SUMIFS(INDIRECT(CONCATENATE(ADDRESS(ZuordFirstRow,(ZuordFirstTiColumnNr+MATCH(AM$1,AllZuordWochStart,0)-1),,,"Zuordnung_Ressourcen"),":",ADDRESS(ZuordLastRow,(ZuordFirstTiColumnNr+MATCH(AM$1,AllZuordWochStart,0)-1)))),AllZuordResId,$B103)))</f>
        <v>0</v>
      </c>
      <c r="AN103" s="87" cm="1">
        <f t="array" aca="1" ref="AN103" ca="1">IF($A103&lt;&gt;TXT_Zuord,"",IF(ISBLANK($B103),"Keine Res_Id",SUMIFS(INDIRECT(CONCATENATE(ADDRESS(ZuordFirstRow,(ZuordFirstTiColumnNr+MATCH(AN$1,AllZuordWochStart,0)-1),,,"Zuordnung_Ressourcen"),":",ADDRESS(ZuordLastRow,(ZuordFirstTiColumnNr+MATCH(AN$1,AllZuordWochStart,0)-1)))),AllZuordResId,$B103)))</f>
        <v>0</v>
      </c>
      <c r="AO103" s="87" cm="1">
        <f t="array" aca="1" ref="AO103" ca="1">IF($A103&lt;&gt;TXT_Zuord,"",IF(ISBLANK($B103),"Keine Res_Id",SUMIFS(INDIRECT(CONCATENATE(ADDRESS(ZuordFirstRow,(ZuordFirstTiColumnNr+MATCH(AO$1,AllZuordWochStart,0)-1),,,"Zuordnung_Ressourcen"),":",ADDRESS(ZuordLastRow,(ZuordFirstTiColumnNr+MATCH(AO$1,AllZuordWochStart,0)-1)))),AllZuordResId,$B103)))</f>
        <v>0</v>
      </c>
      <c r="AP103" s="87" cm="1">
        <f t="array" aca="1" ref="AP103" ca="1">IF($A103&lt;&gt;TXT_Zuord,"",IF(ISBLANK($B103),"Keine Res_Id",SUMIFS(INDIRECT(CONCATENATE(ADDRESS(ZuordFirstRow,(ZuordFirstTiColumnNr+MATCH(AP$1,AllZuordWochStart,0)-1),,,"Zuordnung_Ressourcen"),":",ADDRESS(ZuordLastRow,(ZuordFirstTiColumnNr+MATCH(AP$1,AllZuordWochStart,0)-1)))),AllZuordResId,$B103)))</f>
        <v>0</v>
      </c>
      <c r="AQ103" s="87" cm="1">
        <f t="array" aca="1" ref="AQ103" ca="1">IF($A103&lt;&gt;TXT_Zuord,"",IF(ISBLANK($B103),"Keine Res_Id",SUMIFS(INDIRECT(CONCATENATE(ADDRESS(ZuordFirstRow,(ZuordFirstTiColumnNr+MATCH(AQ$1,AllZuordWochStart,0)-1),,,"Zuordnung_Ressourcen"),":",ADDRESS(ZuordLastRow,(ZuordFirstTiColumnNr+MATCH(AQ$1,AllZuordWochStart,0)-1)))),AllZuordResId,$B103)))</f>
        <v>0</v>
      </c>
      <c r="AR103" s="87" cm="1">
        <f t="array" aca="1" ref="AR103" ca="1">IF($A103&lt;&gt;TXT_Zuord,"",IF(ISBLANK($B103),"Keine Res_Id",SUMIFS(INDIRECT(CONCATENATE(ADDRESS(ZuordFirstRow,(ZuordFirstTiColumnNr+MATCH(AR$1,AllZuordWochStart,0)-1),,,"Zuordnung_Ressourcen"),":",ADDRESS(ZuordLastRow,(ZuordFirstTiColumnNr+MATCH(AR$1,AllZuordWochStart,0)-1)))),AllZuordResId,$B103)))</f>
        <v>0</v>
      </c>
      <c r="AS103" s="87" cm="1">
        <f t="array" aca="1" ref="AS103" ca="1">IF($A103&lt;&gt;TXT_Zuord,"",IF(ISBLANK($B103),"Keine Res_Id",SUMIFS(INDIRECT(CONCATENATE(ADDRESS(ZuordFirstRow,(ZuordFirstTiColumnNr+MATCH(AS$1,AllZuordWochStart,0)-1),,,"Zuordnung_Ressourcen"),":",ADDRESS(ZuordLastRow,(ZuordFirstTiColumnNr+MATCH(AS$1,AllZuordWochStart,0)-1)))),AllZuordResId,$B103)))</f>
        <v>0</v>
      </c>
      <c r="AT103" s="87" cm="1">
        <f t="array" aca="1" ref="AT103" ca="1">IF($A103&lt;&gt;TXT_Zuord,"",IF(ISBLANK($B103),"Keine Res_Id",SUMIFS(INDIRECT(CONCATENATE(ADDRESS(ZuordFirstRow,(ZuordFirstTiColumnNr+MATCH(AT$1,AllZuordWochStart,0)-1),,,"Zuordnung_Ressourcen"),":",ADDRESS(ZuordLastRow,(ZuordFirstTiColumnNr+MATCH(AT$1,AllZuordWochStart,0)-1)))),AllZuordResId,$B103)))</f>
        <v>0</v>
      </c>
      <c r="AU103" s="87" cm="1">
        <f t="array" aca="1" ref="AU103" ca="1">IF($A103&lt;&gt;TXT_Zuord,"",IF(ISBLANK($B103),"Keine Res_Id",SUMIFS(INDIRECT(CONCATENATE(ADDRESS(ZuordFirstRow,(ZuordFirstTiColumnNr+MATCH(AU$1,AllZuordWochStart,0)-1),,,"Zuordnung_Ressourcen"),":",ADDRESS(ZuordLastRow,(ZuordFirstTiColumnNr+MATCH(AU$1,AllZuordWochStart,0)-1)))),AllZuordResId,$B103)))</f>
        <v>0</v>
      </c>
      <c r="AV103" s="87" cm="1">
        <f t="array" aca="1" ref="AV103" ca="1">IF($A103&lt;&gt;TXT_Zuord,"",IF(ISBLANK($B103),"Keine Res_Id",SUMIFS(INDIRECT(CONCATENATE(ADDRESS(ZuordFirstRow,(ZuordFirstTiColumnNr+MATCH(AV$1,AllZuordWochStart,0)-1),,,"Zuordnung_Ressourcen"),":",ADDRESS(ZuordLastRow,(ZuordFirstTiColumnNr+MATCH(AV$1,AllZuordWochStart,0)-1)))),AllZuordResId,$B103)))</f>
        <v>0</v>
      </c>
      <c r="AW103" s="87" cm="1">
        <f t="array" aca="1" ref="AW103" ca="1">IF($A103&lt;&gt;TXT_Zuord,"",IF(ISBLANK($B103),"Keine Res_Id",SUMIFS(INDIRECT(CONCATENATE(ADDRESS(ZuordFirstRow,(ZuordFirstTiColumnNr+MATCH(AW$1,AllZuordWochStart,0)-1),,,"Zuordnung_Ressourcen"),":",ADDRESS(ZuordLastRow,(ZuordFirstTiColumnNr+MATCH(AW$1,AllZuordWochStart,0)-1)))),AllZuordResId,$B103)))</f>
        <v>0</v>
      </c>
      <c r="AX103" s="87" cm="1">
        <f t="array" aca="1" ref="AX103" ca="1">IF($A103&lt;&gt;TXT_Zuord,"",IF(ISBLANK($B103),"Keine Res_Id",SUMIFS(INDIRECT(CONCATENATE(ADDRESS(ZuordFirstRow,(ZuordFirstTiColumnNr+MATCH(AX$1,AllZuordWochStart,0)-1),,,"Zuordnung_Ressourcen"),":",ADDRESS(ZuordLastRow,(ZuordFirstTiColumnNr+MATCH(AX$1,AllZuordWochStart,0)-1)))),AllZuordResId,$B103)))</f>
        <v>0</v>
      </c>
      <c r="AY103" s="87" cm="1">
        <f t="array" aca="1" ref="AY103" ca="1">IF($A103&lt;&gt;TXT_Zuord,"",IF(ISBLANK($B103),"Keine Res_Id",SUMIFS(INDIRECT(CONCATENATE(ADDRESS(ZuordFirstRow,(ZuordFirstTiColumnNr+MATCH(AY$1,AllZuordWochStart,0)-1),,,"Zuordnung_Ressourcen"),":",ADDRESS(ZuordLastRow,(ZuordFirstTiColumnNr+MATCH(AY$1,AllZuordWochStart,0)-1)))),AllZuordResId,$B103)))</f>
        <v>0</v>
      </c>
      <c r="AZ103" s="87" cm="1">
        <f t="array" aca="1" ref="AZ103" ca="1">IF($A103&lt;&gt;TXT_Zuord,"",IF(ISBLANK($B103),"Keine Res_Id",SUMIFS(INDIRECT(CONCATENATE(ADDRESS(ZuordFirstRow,(ZuordFirstTiColumnNr+MATCH(AZ$1,AllZuordWochStart,0)-1),,,"Zuordnung_Ressourcen"),":",ADDRESS(ZuordLastRow,(ZuordFirstTiColumnNr+MATCH(AZ$1,AllZuordWochStart,0)-1)))),AllZuordResId,$B103)))</f>
        <v>0</v>
      </c>
      <c r="BA103" s="87" cm="1">
        <f t="array" aca="1" ref="BA103" ca="1">IF($A103&lt;&gt;TXT_Zuord,"",IF(ISBLANK($B103),"Keine Res_Id",SUMIFS(INDIRECT(CONCATENATE(ADDRESS(ZuordFirstRow,(ZuordFirstTiColumnNr+MATCH(BA$1,AllZuordWochStart,0)-1),,,"Zuordnung_Ressourcen"),":",ADDRESS(ZuordLastRow,(ZuordFirstTiColumnNr+MATCH(BA$1,AllZuordWochStart,0)-1)))),AllZuordResId,$B103)))</f>
        <v>0</v>
      </c>
      <c r="BB103" s="87" cm="1">
        <f t="array" aca="1" ref="BB103" ca="1">IF($A103&lt;&gt;TXT_Zuord,"",IF(ISBLANK($B103),"Keine Res_Id",SUMIFS(INDIRECT(CONCATENATE(ADDRESS(ZuordFirstRow,(ZuordFirstTiColumnNr+MATCH(BB$1,AllZuordWochStart,0)-1),,,"Zuordnung_Ressourcen"),":",ADDRESS(ZuordLastRow,(ZuordFirstTiColumnNr+MATCH(BB$1,AllZuordWochStart,0)-1)))),AllZuordResId,$B103)))</f>
        <v>0</v>
      </c>
      <c r="BC103" s="87" cm="1">
        <f t="array" aca="1" ref="BC103" ca="1">IF($A103&lt;&gt;TXT_Zuord,"",IF(ISBLANK($B103),"Keine Res_Id",SUMIFS(INDIRECT(CONCATENATE(ADDRESS(ZuordFirstRow,(ZuordFirstTiColumnNr+MATCH(BC$1,AllZuordWochStart,0)-1),,,"Zuordnung_Ressourcen"),":",ADDRESS(ZuordLastRow,(ZuordFirstTiColumnNr+MATCH(BC$1,AllZuordWochStart,0)-1)))),AllZuordResId,$B103)))</f>
        <v>0</v>
      </c>
      <c r="BD103" s="87" cm="1">
        <f t="array" aca="1" ref="BD103" ca="1">IF($A103&lt;&gt;TXT_Zuord,"",IF(ISBLANK($B103),"Keine Res_Id",SUMIFS(INDIRECT(CONCATENATE(ADDRESS(ZuordFirstRow,(ZuordFirstTiColumnNr+MATCH(BD$1,AllZuordWochStart,0)-1),,,"Zuordnung_Ressourcen"),":",ADDRESS(ZuordLastRow,(ZuordFirstTiColumnNr+MATCH(BD$1,AllZuordWochStart,0)-1)))),AllZuordResId,$B103)))</f>
        <v>0</v>
      </c>
      <c r="BE103" s="87" cm="1">
        <f t="array" aca="1" ref="BE103" ca="1">IF($A103&lt;&gt;TXT_Zuord,"",IF(ISBLANK($B103),"Keine Res_Id",SUMIFS(INDIRECT(CONCATENATE(ADDRESS(ZuordFirstRow,(ZuordFirstTiColumnNr+MATCH(BE$1,AllZuordWochStart,0)-1),,,"Zuordnung_Ressourcen"),":",ADDRESS(ZuordLastRow,(ZuordFirstTiColumnNr+MATCH(BE$1,AllZuordWochStart,0)-1)))),AllZuordResId,$B103)))</f>
        <v>0</v>
      </c>
      <c r="BF103" s="87" cm="1">
        <f t="array" aca="1" ref="BF103" ca="1">IF($A103&lt;&gt;TXT_Zuord,"",IF(ISBLANK($B103),"Keine Res_Id",SUMIFS(INDIRECT(CONCATENATE(ADDRESS(ZuordFirstRow,(ZuordFirstTiColumnNr+MATCH(BF$1,AllZuordWochStart,0)-1),,,"Zuordnung_Ressourcen"),":",ADDRESS(ZuordLastRow,(ZuordFirstTiColumnNr+MATCH(BF$1,AllZuordWochStart,0)-1)))),AllZuordResId,$B103)))</f>
        <v>0</v>
      </c>
      <c r="BG103" s="87" cm="1">
        <f t="array" aca="1" ref="BG103" ca="1">IF($A103&lt;&gt;TXT_Zuord,"",IF(ISBLANK($B103),"Keine Res_Id",SUMIFS(INDIRECT(CONCATENATE(ADDRESS(ZuordFirstRow,(ZuordFirstTiColumnNr+MATCH(BG$1,AllZuordWochStart,0)-1),,,"Zuordnung_Ressourcen"),":",ADDRESS(ZuordLastRow,(ZuordFirstTiColumnNr+MATCH(BG$1,AllZuordWochStart,0)-1)))),AllZuordResId,$B103)))</f>
        <v>0</v>
      </c>
      <c r="BH103" s="87" cm="1">
        <f t="array" aca="1" ref="BH103" ca="1">IF($A103&lt;&gt;TXT_Zuord,"",IF(ISBLANK($B103),"Keine Res_Id",SUMIFS(INDIRECT(CONCATENATE(ADDRESS(ZuordFirstRow,(ZuordFirstTiColumnNr+MATCH(BH$1,AllZuordWochStart,0)-1),,,"Zuordnung_Ressourcen"),":",ADDRESS(ZuordLastRow,(ZuordFirstTiColumnNr+MATCH(BH$1,AllZuordWochStart,0)-1)))),AllZuordResId,$B103)))</f>
        <v>0</v>
      </c>
      <c r="BI103" s="87" cm="1">
        <f t="array" aca="1" ref="BI103" ca="1">IF($A103&lt;&gt;TXT_Zuord,"",IF(ISBLANK($B103),"Keine Res_Id",SUMIFS(INDIRECT(CONCATENATE(ADDRESS(ZuordFirstRow,(ZuordFirstTiColumnNr+MATCH(BI$1,AllZuordWochStart,0)-1),,,"Zuordnung_Ressourcen"),":",ADDRESS(ZuordLastRow,(ZuordFirstTiColumnNr+MATCH(BI$1,AllZuordWochStart,0)-1)))),AllZuordResId,$B103)))</f>
        <v>0</v>
      </c>
      <c r="BJ103" s="87" cm="1">
        <f t="array" aca="1" ref="BJ103" ca="1">IF($A103&lt;&gt;TXT_Zuord,"",IF(ISBLANK($B103),"Keine Res_Id",SUMIFS(INDIRECT(CONCATENATE(ADDRESS(ZuordFirstRow,(ZuordFirstTiColumnNr+MATCH(BJ$1,AllZuordWochStart,0)-1),,,"Zuordnung_Ressourcen"),":",ADDRESS(ZuordLastRow,(ZuordFirstTiColumnNr+MATCH(BJ$1,AllZuordWochStart,0)-1)))),AllZuordResId,$B103)))</f>
        <v>0</v>
      </c>
      <c r="BK103" s="87" cm="1">
        <f t="array" aca="1" ref="BK103" ca="1">IF($A103&lt;&gt;TXT_Zuord,"",IF(ISBLANK($B103),"Keine Res_Id",SUMIFS(INDIRECT(CONCATENATE(ADDRESS(ZuordFirstRow,(ZuordFirstTiColumnNr+MATCH(BK$1,AllZuordWochStart,0)-1),,,"Zuordnung_Ressourcen"),":",ADDRESS(ZuordLastRow,(ZuordFirstTiColumnNr+MATCH(BK$1,AllZuordWochStart,0)-1)))),AllZuordResId,$B103)))</f>
        <v>0</v>
      </c>
      <c r="BL103" s="87" cm="1">
        <f t="array" aca="1" ref="BL103" ca="1">IF($A103&lt;&gt;TXT_Zuord,"",IF(ISBLANK($B103),"Keine Res_Id",SUMIFS(INDIRECT(CONCATENATE(ADDRESS(ZuordFirstRow,(ZuordFirstTiColumnNr+MATCH(BL$1,AllZuordWochStart,0)-1),,,"Zuordnung_Ressourcen"),":",ADDRESS(ZuordLastRow,(ZuordFirstTiColumnNr+MATCH(BL$1,AllZuordWochStart,0)-1)))),AllZuordResId,$B103)))</f>
        <v>0</v>
      </c>
      <c r="BM103" s="87" cm="1">
        <f t="array" aca="1" ref="BM103" ca="1">IF($A103&lt;&gt;TXT_Zuord,"",IF(ISBLANK($B103),"Keine Res_Id",SUMIFS(INDIRECT(CONCATENATE(ADDRESS(ZuordFirstRow,(ZuordFirstTiColumnNr+MATCH(BM$1,AllZuordWochStart,0)-1),,,"Zuordnung_Ressourcen"),":",ADDRESS(ZuordLastRow,(ZuordFirstTiColumnNr+MATCH(BM$1,AllZuordWochStart,0)-1)))),AllZuordResId,$B103)))</f>
        <v>0</v>
      </c>
      <c r="BN103" s="87" cm="1">
        <f t="array" aca="1" ref="BN103" ca="1">IF($A103&lt;&gt;TXT_Zuord,"",IF(ISBLANK($B103),"Keine Res_Id",SUMIFS(INDIRECT(CONCATENATE(ADDRESS(ZuordFirstRow,(ZuordFirstTiColumnNr+MATCH(BN$1,AllZuordWochStart,0)-1),,,"Zuordnung_Ressourcen"),":",ADDRESS(ZuordLastRow,(ZuordFirstTiColumnNr+MATCH(BN$1,AllZuordWochStart,0)-1)))),AllZuordResId,$B103)))</f>
        <v>0</v>
      </c>
      <c r="BO103" s="87" cm="1">
        <f t="array" aca="1" ref="BO103" ca="1">IF($A103&lt;&gt;TXT_Zuord,"",IF(ISBLANK($B103),"Keine Res_Id",SUMIFS(INDIRECT(CONCATENATE(ADDRESS(ZuordFirstRow,(ZuordFirstTiColumnNr+MATCH(BO$1,AllZuordWochStart,0)-1),,,"Zuordnung_Ressourcen"),":",ADDRESS(ZuordLastRow,(ZuordFirstTiColumnNr+MATCH(BO$1,AllZuordWochStart,0)-1)))),AllZuordResId,$B103)))</f>
        <v>0</v>
      </c>
      <c r="BP103" s="87" cm="1">
        <f t="array" aca="1" ref="BP103" ca="1">IF($A103&lt;&gt;TXT_Zuord,"",IF(ISBLANK($B103),"Keine Res_Id",SUMIFS(INDIRECT(CONCATENATE(ADDRESS(ZuordFirstRow,(ZuordFirstTiColumnNr+MATCH(BP$1,AllZuordWochStart,0)-1),,,"Zuordnung_Ressourcen"),":",ADDRESS(ZuordLastRow,(ZuordFirstTiColumnNr+MATCH(BP$1,AllZuordWochStart,0)-1)))),AllZuordResId,$B103)))</f>
        <v>0</v>
      </c>
      <c r="BQ103" s="87" cm="1">
        <f t="array" aca="1" ref="BQ103" ca="1">IF($A103&lt;&gt;TXT_Zuord,"",IF(ISBLANK($B103),"Keine Res_Id",SUMIFS(INDIRECT(CONCATENATE(ADDRESS(ZuordFirstRow,(ZuordFirstTiColumnNr+MATCH(BQ$1,AllZuordWochStart,0)-1),,,"Zuordnung_Ressourcen"),":",ADDRESS(ZuordLastRow,(ZuordFirstTiColumnNr+MATCH(BQ$1,AllZuordWochStart,0)-1)))),AllZuordResId,$B103)))</f>
        <v>0</v>
      </c>
      <c r="BR103" s="87" cm="1">
        <f t="array" aca="1" ref="BR103" ca="1">IF($A103&lt;&gt;TXT_Zuord,"",IF(ISBLANK($B103),"Keine Res_Id",SUMIFS(INDIRECT(CONCATENATE(ADDRESS(ZuordFirstRow,(ZuordFirstTiColumnNr+MATCH(BR$1,AllZuordWochStart,0)-1),,,"Zuordnung_Ressourcen"),":",ADDRESS(ZuordLastRow,(ZuordFirstTiColumnNr+MATCH(BR$1,AllZuordWochStart,0)-1)))),AllZuordResId,$B103)))</f>
        <v>0</v>
      </c>
      <c r="BS103" s="87" cm="1">
        <f t="array" aca="1" ref="BS103" ca="1">IF($A103&lt;&gt;TXT_Zuord,"",IF(ISBLANK($B103),"Keine Res_Id",SUMIFS(INDIRECT(CONCATENATE(ADDRESS(ZuordFirstRow,(ZuordFirstTiColumnNr+MATCH(BS$1,AllZuordWochStart,0)-1),,,"Zuordnung_Ressourcen"),":",ADDRESS(ZuordLastRow,(ZuordFirstTiColumnNr+MATCH(BS$1,AllZuordWochStart,0)-1)))),AllZuordResId,$B103)))</f>
        <v>0</v>
      </c>
      <c r="BT103" s="87" cm="1">
        <f t="array" aca="1" ref="BT103" ca="1">IF($A103&lt;&gt;TXT_Zuord,"",IF(ISBLANK($B103),"Keine Res_Id",SUMIFS(INDIRECT(CONCATENATE(ADDRESS(ZuordFirstRow,(ZuordFirstTiColumnNr+MATCH(BT$1,AllZuordWochStart,0)-1),,,"Zuordnung_Ressourcen"),":",ADDRESS(ZuordLastRow,(ZuordFirstTiColumnNr+MATCH(BT$1,AllZuordWochStart,0)-1)))),AllZuordResId,$B103)))</f>
        <v>0</v>
      </c>
      <c r="BU103" s="87" cm="1">
        <f t="array" aca="1" ref="BU103" ca="1">IF($A103&lt;&gt;TXT_Zuord,"",IF(ISBLANK($B103),"Keine Res_Id",SUMIFS(INDIRECT(CONCATENATE(ADDRESS(ZuordFirstRow,(ZuordFirstTiColumnNr+MATCH(BU$1,AllZuordWochStart,0)-1),,,"Zuordnung_Ressourcen"),":",ADDRESS(ZuordLastRow,(ZuordFirstTiColumnNr+MATCH(BU$1,AllZuordWochStart,0)-1)))),AllZuordResId,$B103)))</f>
        <v>0</v>
      </c>
      <c r="BV103" s="87" cm="1">
        <f t="array" aca="1" ref="BV103" ca="1">IF($A103&lt;&gt;TXT_Zuord,"",IF(ISBLANK($B103),"Keine Res_Id",SUMIFS(INDIRECT(CONCATENATE(ADDRESS(ZuordFirstRow,(ZuordFirstTiColumnNr+MATCH(BV$1,AllZuordWochStart,0)-1),,,"Zuordnung_Ressourcen"),":",ADDRESS(ZuordLastRow,(ZuordFirstTiColumnNr+MATCH(BV$1,AllZuordWochStart,0)-1)))),AllZuordResId,$B103)))</f>
        <v>0</v>
      </c>
      <c r="BW103" s="87" cm="1">
        <f t="array" aca="1" ref="BW103" ca="1">IF($A103&lt;&gt;TXT_Zuord,"",IF(ISBLANK($B103),"Keine Res_Id",SUMIFS(INDIRECT(CONCATENATE(ADDRESS(ZuordFirstRow,(ZuordFirstTiColumnNr+MATCH(BW$1,AllZuordWochStart,0)-1),,,"Zuordnung_Ressourcen"),":",ADDRESS(ZuordLastRow,(ZuordFirstTiColumnNr+MATCH(BW$1,AllZuordWochStart,0)-1)))),AllZuordResId,$B103)))</f>
        <v>0</v>
      </c>
      <c r="BX103" s="87" cm="1">
        <f t="array" aca="1" ref="BX103" ca="1">IF($A103&lt;&gt;TXT_Zuord,"",IF(ISBLANK($B103),"Keine Res_Id",SUMIFS(INDIRECT(CONCATENATE(ADDRESS(ZuordFirstRow,(ZuordFirstTiColumnNr+MATCH(BX$1,AllZuordWochStart,0)-1),,,"Zuordnung_Ressourcen"),":",ADDRESS(ZuordLastRow,(ZuordFirstTiColumnNr+MATCH(BX$1,AllZuordWochStart,0)-1)))),AllZuordResId,$B103)))</f>
        <v>0</v>
      </c>
      <c r="BY103" s="87" cm="1">
        <f t="array" aca="1" ref="BY103" ca="1">IF($A103&lt;&gt;TXT_Zuord,"",IF(ISBLANK($B103),"Keine Res_Id",SUMIFS(INDIRECT(CONCATENATE(ADDRESS(ZuordFirstRow,(ZuordFirstTiColumnNr+MATCH(BY$1,AllZuordWochStart,0)-1),,,"Zuordnung_Ressourcen"),":",ADDRESS(ZuordLastRow,(ZuordFirstTiColumnNr+MATCH(BY$1,AllZuordWochStart,0)-1)))),AllZuordResId,$B103)))</f>
        <v>0</v>
      </c>
      <c r="BZ103" s="87" cm="1">
        <f t="array" aca="1" ref="BZ103" ca="1">IF($A103&lt;&gt;TXT_Zuord,"",IF(ISBLANK($B103),"Keine Res_Id",SUMIFS(INDIRECT(CONCATENATE(ADDRESS(ZuordFirstRow,(ZuordFirstTiColumnNr+MATCH(BZ$1,AllZuordWochStart,0)-1),,,"Zuordnung_Ressourcen"),":",ADDRESS(ZuordLastRow,(ZuordFirstTiColumnNr+MATCH(BZ$1,AllZuordWochStart,0)-1)))),AllZuordResId,$B103)))</f>
        <v>0</v>
      </c>
      <c r="CA103" s="87" cm="1">
        <f t="array" aca="1" ref="CA103" ca="1">IF($A103&lt;&gt;TXT_Zuord,"",IF(ISBLANK($B103),"Keine Res_Id",SUMIFS(INDIRECT(CONCATENATE(ADDRESS(ZuordFirstRow,(ZuordFirstTiColumnNr+MATCH(CA$1,AllZuordWochStart,0)-1),,,"Zuordnung_Ressourcen"),":",ADDRESS(ZuordLastRow,(ZuordFirstTiColumnNr+MATCH(CA$1,AllZuordWochStart,0)-1)))),AllZuordResId,$B103)))</f>
        <v>0</v>
      </c>
      <c r="CB103" s="87" cm="1">
        <f t="array" aca="1" ref="CB103" ca="1">IF($A103&lt;&gt;TXT_Zuord,"",IF(ISBLANK($B103),"Keine Res_Id",SUMIFS(INDIRECT(CONCATENATE(ADDRESS(ZuordFirstRow,(ZuordFirstTiColumnNr+MATCH(CB$1,AllZuordWochStart,0)-1),,,"Zuordnung_Ressourcen"),":",ADDRESS(ZuordLastRow,(ZuordFirstTiColumnNr+MATCH(CB$1,AllZuordWochStart,0)-1)))),AllZuordResId,$B103)))</f>
        <v>0</v>
      </c>
      <c r="CC103" s="87" cm="1">
        <f t="array" aca="1" ref="CC103" ca="1">IF($A103&lt;&gt;TXT_Zuord,"",IF(ISBLANK($B103),"Keine Res_Id",SUMIFS(INDIRECT(CONCATENATE(ADDRESS(ZuordFirstRow,(ZuordFirstTiColumnNr+MATCH(CC$1,AllZuordWochStart,0)-1),,,"Zuordnung_Ressourcen"),":",ADDRESS(ZuordLastRow,(ZuordFirstTiColumnNr+MATCH(CC$1,AllZuordWochStart,0)-1)))),AllZuordResId,$B103)))</f>
        <v>0</v>
      </c>
      <c r="CD103" s="87" cm="1">
        <f t="array" aca="1" ref="CD103" ca="1">IF($A103&lt;&gt;TXT_Zuord,"",IF(ISBLANK($B103),"Keine Res_Id",SUMIFS(INDIRECT(CONCATENATE(ADDRESS(ZuordFirstRow,(ZuordFirstTiColumnNr+MATCH(CD$1,AllZuordWochStart,0)-1),,,"Zuordnung_Ressourcen"),":",ADDRESS(ZuordLastRow,(ZuordFirstTiColumnNr+MATCH(CD$1,AllZuordWochStart,0)-1)))),AllZuordResId,$B103)))</f>
        <v>0</v>
      </c>
      <c r="CE103" s="87" cm="1">
        <f t="array" aca="1" ref="CE103" ca="1">IF($A103&lt;&gt;TXT_Zuord,"",IF(ISBLANK($B103),"Keine Res_Id",SUMIFS(INDIRECT(CONCATENATE(ADDRESS(ZuordFirstRow,(ZuordFirstTiColumnNr+MATCH(CE$1,AllZuordWochStart,0)-1),,,"Zuordnung_Ressourcen"),":",ADDRESS(ZuordLastRow,(ZuordFirstTiColumnNr+MATCH(CE$1,AllZuordWochStart,0)-1)))),AllZuordResId,$B103)))</f>
        <v>0</v>
      </c>
      <c r="CF103" s="87" cm="1">
        <f t="array" aca="1" ref="CF103" ca="1">IF($A103&lt;&gt;TXT_Zuord,"",IF(ISBLANK($B103),"Keine Res_Id",SUMIFS(INDIRECT(CONCATENATE(ADDRESS(ZuordFirstRow,(ZuordFirstTiColumnNr+MATCH(CF$1,AllZuordWochStart,0)-1),,,"Zuordnung_Ressourcen"),":",ADDRESS(ZuordLastRow,(ZuordFirstTiColumnNr+MATCH(CF$1,AllZuordWochStart,0)-1)))),AllZuordResId,$B103)))</f>
        <v>0</v>
      </c>
      <c r="CG103" s="87" cm="1">
        <f t="array" aca="1" ref="CG103" ca="1">IF($A103&lt;&gt;TXT_Zuord,"",IF(ISBLANK($B103),"Keine Res_Id",SUMIFS(INDIRECT(CONCATENATE(ADDRESS(ZuordFirstRow,(ZuordFirstTiColumnNr+MATCH(CG$1,AllZuordWochStart,0)-1),,,"Zuordnung_Ressourcen"),":",ADDRESS(ZuordLastRow,(ZuordFirstTiColumnNr+MATCH(CG$1,AllZuordWochStart,0)-1)))),AllZuordResId,$B103)))</f>
        <v>0</v>
      </c>
      <c r="CH103" s="87" cm="1">
        <f t="array" aca="1" ref="CH103" ca="1">IF($A103&lt;&gt;TXT_Zuord,"",IF(ISBLANK($B103),"Keine Res_Id",SUMIFS(INDIRECT(CONCATENATE(ADDRESS(ZuordFirstRow,(ZuordFirstTiColumnNr+MATCH(CH$1,AllZuordWochStart,0)-1),,,"Zuordnung_Ressourcen"),":",ADDRESS(ZuordLastRow,(ZuordFirstTiColumnNr+MATCH(CH$1,AllZuordWochStart,0)-1)))),AllZuordResId,$B103)))</f>
        <v>0</v>
      </c>
      <c r="CI103" s="87" cm="1">
        <f t="array" aca="1" ref="CI103" ca="1">IF($A103&lt;&gt;TXT_Zuord,"",IF(ISBLANK($B103),"Keine Res_Id",SUMIFS(INDIRECT(CONCATENATE(ADDRESS(ZuordFirstRow,(ZuordFirstTiColumnNr+MATCH(CI$1,AllZuordWochStart,0)-1),,,"Zuordnung_Ressourcen"),":",ADDRESS(ZuordLastRow,(ZuordFirstTiColumnNr+MATCH(CI$1,AllZuordWochStart,0)-1)))),AllZuordResId,$B103)))</f>
        <v>0</v>
      </c>
      <c r="CJ103" s="87" cm="1">
        <f t="array" aca="1" ref="CJ103" ca="1">IF($A103&lt;&gt;TXT_Zuord,"",IF(ISBLANK($B103),"Keine Res_Id",SUMIFS(INDIRECT(CONCATENATE(ADDRESS(ZuordFirstRow,(ZuordFirstTiColumnNr+MATCH(CJ$1,AllZuordWochStart,0)-1),,,"Zuordnung_Ressourcen"),":",ADDRESS(ZuordLastRow,(ZuordFirstTiColumnNr+MATCH(CJ$1,AllZuordWochStart,0)-1)))),AllZuordResId,$B103)))</f>
        <v>0</v>
      </c>
      <c r="CK103" s="87" cm="1">
        <f t="array" aca="1" ref="CK103" ca="1">IF($A103&lt;&gt;TXT_Zuord,"",IF(ISBLANK($B103),"Keine Res_Id",SUMIFS(INDIRECT(CONCATENATE(ADDRESS(ZuordFirstRow,(ZuordFirstTiColumnNr+MATCH(CK$1,AllZuordWochStart,0)-1),,,"Zuordnung_Ressourcen"),":",ADDRESS(ZuordLastRow,(ZuordFirstTiColumnNr+MATCH(CK$1,AllZuordWochStart,0)-1)))),AllZuordResId,$B103)))</f>
        <v>0</v>
      </c>
      <c r="CL103" s="87" cm="1">
        <f t="array" aca="1" ref="CL103" ca="1">IF($A103&lt;&gt;TXT_Zuord,"",IF(ISBLANK($B103),"Keine Res_Id",SUMIFS(INDIRECT(CONCATENATE(ADDRESS(ZuordFirstRow,(ZuordFirstTiColumnNr+MATCH(CL$1,AllZuordWochStart,0)-1),,,"Zuordnung_Ressourcen"),":",ADDRESS(ZuordLastRow,(ZuordFirstTiColumnNr+MATCH(CL$1,AllZuordWochStart,0)-1)))),AllZuordResId,$B103)))</f>
        <v>0</v>
      </c>
      <c r="CM103" s="87" cm="1">
        <f t="array" aca="1" ref="CM103" ca="1">IF($A103&lt;&gt;TXT_Zuord,"",IF(ISBLANK($B103),"Keine Res_Id",SUMIFS(INDIRECT(CONCATENATE(ADDRESS(ZuordFirstRow,(ZuordFirstTiColumnNr+MATCH(CM$1,AllZuordWochStart,0)-1),,,"Zuordnung_Ressourcen"),":",ADDRESS(ZuordLastRow,(ZuordFirstTiColumnNr+MATCH(CM$1,AllZuordWochStart,0)-1)))),AllZuordResId,$B103)))</f>
        <v>0</v>
      </c>
      <c r="CN103" s="87" cm="1">
        <f t="array" aca="1" ref="CN103" ca="1">IF($A103&lt;&gt;TXT_Zuord,"",IF(ISBLANK($B103),"Keine Res_Id",SUMIFS(INDIRECT(CONCATENATE(ADDRESS(ZuordFirstRow,(ZuordFirstTiColumnNr+MATCH(CN$1,AllZuordWochStart,0)-1),,,"Zuordnung_Ressourcen"),":",ADDRESS(ZuordLastRow,(ZuordFirstTiColumnNr+MATCH(CN$1,AllZuordWochStart,0)-1)))),AllZuordResId,$B103)))</f>
        <v>0</v>
      </c>
      <c r="CO103" s="87" cm="1">
        <f t="array" aca="1" ref="CO103" ca="1">IF($A103&lt;&gt;TXT_Zuord,"",IF(ISBLANK($B103),"Keine Res_Id",SUMIFS(INDIRECT(CONCATENATE(ADDRESS(ZuordFirstRow,(ZuordFirstTiColumnNr+MATCH(CO$1,AllZuordWochStart,0)-1),,,"Zuordnung_Ressourcen"),":",ADDRESS(ZuordLastRow,(ZuordFirstTiColumnNr+MATCH(CO$1,AllZuordWochStart,0)-1)))),AllZuordResId,$B103)))</f>
        <v>0</v>
      </c>
      <c r="CP103" s="87" cm="1">
        <f t="array" aca="1" ref="CP103" ca="1">IF($A103&lt;&gt;TXT_Zuord,"",IF(ISBLANK($B103),"Keine Res_Id",SUMIFS(INDIRECT(CONCATENATE(ADDRESS(ZuordFirstRow,(ZuordFirstTiColumnNr+MATCH(CP$1,AllZuordWochStart,0)-1),,,"Zuordnung_Ressourcen"),":",ADDRESS(ZuordLastRow,(ZuordFirstTiColumnNr+MATCH(CP$1,AllZuordWochStart,0)-1)))),AllZuordResId,$B103)))</f>
        <v>0</v>
      </c>
      <c r="CQ103" s="87" cm="1">
        <f t="array" aca="1" ref="CQ103" ca="1">IF($A103&lt;&gt;TXT_Zuord,"",IF(ISBLANK($B103),"Keine Res_Id",SUMIFS(INDIRECT(CONCATENATE(ADDRESS(ZuordFirstRow,(ZuordFirstTiColumnNr+MATCH(CQ$1,AllZuordWochStart,0)-1),,,"Zuordnung_Ressourcen"),":",ADDRESS(ZuordLastRow,(ZuordFirstTiColumnNr+MATCH(CQ$1,AllZuordWochStart,0)-1)))),AllZuordResId,$B103)))</f>
        <v>0</v>
      </c>
      <c r="CR103" s="87" cm="1">
        <f t="array" aca="1" ref="CR103" ca="1">IF($A103&lt;&gt;TXT_Zuord,"",IF(ISBLANK($B103),"Keine Res_Id",SUMIFS(INDIRECT(CONCATENATE(ADDRESS(ZuordFirstRow,(ZuordFirstTiColumnNr+MATCH(CR$1,AllZuordWochStart,0)-1),,,"Zuordnung_Ressourcen"),":",ADDRESS(ZuordLastRow,(ZuordFirstTiColumnNr+MATCH(CR$1,AllZuordWochStart,0)-1)))),AllZuordResId,$B103)))</f>
        <v>0</v>
      </c>
      <c r="CS103" s="87" cm="1">
        <f t="array" aca="1" ref="CS103" ca="1">IF($A103&lt;&gt;TXT_Zuord,"",IF(ISBLANK($B103),"Keine Res_Id",SUMIFS(INDIRECT(CONCATENATE(ADDRESS(ZuordFirstRow,(ZuordFirstTiColumnNr+MATCH(CS$1,AllZuordWochStart,0)-1),,,"Zuordnung_Ressourcen"),":",ADDRESS(ZuordLastRow,(ZuordFirstTiColumnNr+MATCH(CS$1,AllZuordWochStart,0)-1)))),AllZuordResId,$B103)))</f>
        <v>0</v>
      </c>
      <c r="CT103" s="87" cm="1">
        <f t="array" aca="1" ref="CT103" ca="1">IF($A103&lt;&gt;TXT_Zuord,"",IF(ISBLANK($B103),"Keine Res_Id",SUMIFS(INDIRECT(CONCATENATE(ADDRESS(ZuordFirstRow,(ZuordFirstTiColumnNr+MATCH(CT$1,AllZuordWochStart,0)-1),,,"Zuordnung_Ressourcen"),":",ADDRESS(ZuordLastRow,(ZuordFirstTiColumnNr+MATCH(CT$1,AllZuordWochStart,0)-1)))),AllZuordResId,$B103)))</f>
        <v>0</v>
      </c>
      <c r="CU103" s="87" cm="1">
        <f t="array" aca="1" ref="CU103" ca="1">IF($A103&lt;&gt;TXT_Zuord,"",IF(ISBLANK($B103),"Keine Res_Id",SUMIFS(INDIRECT(CONCATENATE(ADDRESS(ZuordFirstRow,(ZuordFirstTiColumnNr+MATCH(CU$1,AllZuordWochStart,0)-1),,,"Zuordnung_Ressourcen"),":",ADDRESS(ZuordLastRow,(ZuordFirstTiColumnNr+MATCH(CU$1,AllZuordWochStart,0)-1)))),AllZuordResId,$B103)))</f>
        <v>0</v>
      </c>
      <c r="CV103" s="87" cm="1">
        <f t="array" aca="1" ref="CV103" ca="1">IF($A103&lt;&gt;TXT_Zuord,"",IF(ISBLANK($B103),"Keine Res_Id",SUMIFS(INDIRECT(CONCATENATE(ADDRESS(ZuordFirstRow,(ZuordFirstTiColumnNr+MATCH(CV$1,AllZuordWochStart,0)-1),,,"Zuordnung_Ressourcen"),":",ADDRESS(ZuordLastRow,(ZuordFirstTiColumnNr+MATCH(CV$1,AllZuordWochStart,0)-1)))),AllZuordResId,$B103)))</f>
        <v>0</v>
      </c>
      <c r="CW103" s="87" cm="1">
        <f t="array" aca="1" ref="CW103" ca="1">IF($A103&lt;&gt;TXT_Zuord,"",IF(ISBLANK($B103),"Keine Res_Id",SUMIFS(INDIRECT(CONCATENATE(ADDRESS(ZuordFirstRow,(ZuordFirstTiColumnNr+MATCH(CW$1,AllZuordWochStart,0)-1),,,"Zuordnung_Ressourcen"),":",ADDRESS(ZuordLastRow,(ZuordFirstTiColumnNr+MATCH(CW$1,AllZuordWochStart,0)-1)))),AllZuordResId,$B103)))</f>
        <v>0</v>
      </c>
      <c r="CX103" s="87" cm="1">
        <f t="array" aca="1" ref="CX103" ca="1">IF($A103&lt;&gt;TXT_Zuord,"",IF(ISBLANK($B103),"Keine Res_Id",SUMIFS(INDIRECT(CONCATENATE(ADDRESS(ZuordFirstRow,(ZuordFirstTiColumnNr+MATCH(CX$1,AllZuordWochStart,0)-1),,,"Zuordnung_Ressourcen"),":",ADDRESS(ZuordLastRow,(ZuordFirstTiColumnNr+MATCH(CX$1,AllZuordWochStart,0)-1)))),AllZuordResId,$B103)))</f>
        <v>0</v>
      </c>
      <c r="CY103" s="87" cm="1">
        <f t="array" aca="1" ref="CY103" ca="1">IF($A103&lt;&gt;TXT_Zuord,"",IF(ISBLANK($B103),"Keine Res_Id",SUMIFS(INDIRECT(CONCATENATE(ADDRESS(ZuordFirstRow,(ZuordFirstTiColumnNr+MATCH(CY$1,AllZuordWochStart,0)-1),,,"Zuordnung_Ressourcen"),":",ADDRESS(ZuordLastRow,(ZuordFirstTiColumnNr+MATCH(CY$1,AllZuordWochStart,0)-1)))),AllZuordResId,$B103)))</f>
        <v>0</v>
      </c>
      <c r="CZ103" s="87" cm="1">
        <f t="array" aca="1" ref="CZ103" ca="1">IF($A103&lt;&gt;TXT_Zuord,"",IF(ISBLANK($B103),"Keine Res_Id",SUMIFS(INDIRECT(CONCATENATE(ADDRESS(ZuordFirstRow,(ZuordFirstTiColumnNr+MATCH(CZ$1,AllZuordWochStart,0)-1),,,"Zuordnung_Ressourcen"),":",ADDRESS(ZuordLastRow,(ZuordFirstTiColumnNr+MATCH(CZ$1,AllZuordWochStart,0)-1)))),AllZuordResId,$B103)))</f>
        <v>0</v>
      </c>
      <c r="DA103" s="87" cm="1">
        <f t="array" aca="1" ref="DA103" ca="1">IF($A103&lt;&gt;TXT_Zuord,"",IF(ISBLANK($B103),"Keine Res_Id",SUMIFS(INDIRECT(CONCATENATE(ADDRESS(ZuordFirstRow,(ZuordFirstTiColumnNr+MATCH(DA$1,AllZuordWochStart,0)-1),,,"Zuordnung_Ressourcen"),":",ADDRESS(ZuordLastRow,(ZuordFirstTiColumnNr+MATCH(DA$1,AllZuordWochStart,0)-1)))),AllZuordResId,$B103)))</f>
        <v>0</v>
      </c>
      <c r="DB103" s="87" cm="1">
        <f t="array" aca="1" ref="DB103" ca="1">IF($A103&lt;&gt;TXT_Zuord,"",IF(ISBLANK($B103),"Keine Res_Id",SUMIFS(INDIRECT(CONCATENATE(ADDRESS(ZuordFirstRow,(ZuordFirstTiColumnNr+MATCH(DB$1,AllZuordWochStart,0)-1),,,"Zuordnung_Ressourcen"),":",ADDRESS(ZuordLastRow,(ZuordFirstTiColumnNr+MATCH(DB$1,AllZuordWochStart,0)-1)))),AllZuordResId,$B103)))</f>
        <v>0</v>
      </c>
      <c r="DC103" s="87" cm="1">
        <f t="array" aca="1" ref="DC103" ca="1">IF($A103&lt;&gt;TXT_Zuord,"",IF(ISBLANK($B103),"Keine Res_Id",SUMIFS(INDIRECT(CONCATENATE(ADDRESS(ZuordFirstRow,(ZuordFirstTiColumnNr+MATCH(DC$1,AllZuordWochStart,0)-1),,,"Zuordnung_Ressourcen"),":",ADDRESS(ZuordLastRow,(ZuordFirstTiColumnNr+MATCH(DC$1,AllZuordWochStart,0)-1)))),AllZuordResId,$B103)))</f>
        <v>0</v>
      </c>
      <c r="DD103" s="87" cm="1">
        <f t="array" aca="1" ref="DD103" ca="1">IF($A103&lt;&gt;TXT_Zuord,"",IF(ISBLANK($B103),"Keine Res_Id",SUMIFS(INDIRECT(CONCATENATE(ADDRESS(ZuordFirstRow,(ZuordFirstTiColumnNr+MATCH(DD$1,AllZuordWochStart,0)-1),,,"Zuordnung_Ressourcen"),":",ADDRESS(ZuordLastRow,(ZuordFirstTiColumnNr+MATCH(DD$1,AllZuordWochStart,0)-1)))),AllZuordResId,$B103)))</f>
        <v>0</v>
      </c>
      <c r="DE103" s="87" cm="1">
        <f t="array" aca="1" ref="DE103" ca="1">IF($A103&lt;&gt;TXT_Zuord,"",IF(ISBLANK($B103),"Keine Res_Id",SUMIFS(INDIRECT(CONCATENATE(ADDRESS(ZuordFirstRow,(ZuordFirstTiColumnNr+MATCH(DE$1,AllZuordWochStart,0)-1),,,"Zuordnung_Ressourcen"),":",ADDRESS(ZuordLastRow,(ZuordFirstTiColumnNr+MATCH(DE$1,AllZuordWochStart,0)-1)))),AllZuordResId,$B103)))</f>
        <v>0</v>
      </c>
      <c r="DF103" s="87" cm="1">
        <f t="array" aca="1" ref="DF103" ca="1">IF($A103&lt;&gt;TXT_Zuord,"",IF(ISBLANK($B103),"Keine Res_Id",SUMIFS(INDIRECT(CONCATENATE(ADDRESS(ZuordFirstRow,(ZuordFirstTiColumnNr+MATCH(DF$1,AllZuordWochStart,0)-1),,,"Zuordnung_Ressourcen"),":",ADDRESS(ZuordLastRow,(ZuordFirstTiColumnNr+MATCH(DF$1,AllZuordWochStart,0)-1)))),AllZuordResId,$B103)))</f>
        <v>0</v>
      </c>
      <c r="DG103" s="87" cm="1">
        <f t="array" aca="1" ref="DG103" ca="1">IF($A103&lt;&gt;TXT_Zuord,"",IF(ISBLANK($B103),"Keine Res_Id",SUMIFS(INDIRECT(CONCATENATE(ADDRESS(ZuordFirstRow,(ZuordFirstTiColumnNr+MATCH(DG$1,AllZuordWochStart,0)-1),,,"Zuordnung_Ressourcen"),":",ADDRESS(ZuordLastRow,(ZuordFirstTiColumnNr+MATCH(DG$1,AllZuordWochStart,0)-1)))),AllZuordResId,$B103)))</f>
        <v>0</v>
      </c>
    </row>
    <row r="104" spans="1:111" s="23" customFormat="1" ht="16.5" x14ac:dyDescent="0.3">
      <c r="A104" s="74" t="s">
        <v>100</v>
      </c>
      <c r="B104" s="69"/>
      <c r="C104" s="65"/>
      <c r="D104" s="65"/>
      <c r="E104" s="65"/>
      <c r="F104" s="65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</row>
    <row r="105" spans="1:111" s="23" customFormat="1" ht="16.5" x14ac:dyDescent="0.3">
      <c r="A105" s="74" t="s">
        <v>101</v>
      </c>
      <c r="B105" s="87">
        <f>B104</f>
        <v>0</v>
      </c>
      <c r="C105" s="90">
        <f>C104</f>
        <v>0</v>
      </c>
      <c r="D105" s="90">
        <f>D104</f>
        <v>0</v>
      </c>
      <c r="E105" s="90">
        <f>E104</f>
        <v>0</v>
      </c>
      <c r="F105" s="90">
        <f>F104</f>
        <v>0</v>
      </c>
      <c r="G105" s="87" cm="1">
        <f t="array" aca="1" ref="G105" ca="1">IF($A105&lt;&gt;TXT_Zuord,"",IF(ISBLANK($B105),"Keine Res_Id",SUMIFS(INDIRECT(CONCATENATE(ADDRESS(ZuordFirstRow,(ZuordFirstTiColumnNr+MATCH(G$1,AllZuordWochStart,0)-1),,,"Zuordnung_Ressourcen"),":",ADDRESS(ZuordLastRow,(ZuordFirstTiColumnNr+MATCH(G$1,AllZuordWochStart,0)-1)))),AllZuordResId,$B105)))</f>
        <v>0</v>
      </c>
      <c r="H105" s="87" cm="1">
        <f t="array" aca="1" ref="H105" ca="1">IF($A105&lt;&gt;TXT_Zuord,"",IF(ISBLANK($B105),"Keine Res_Id",SUMIFS(INDIRECT(CONCATENATE(ADDRESS(ZuordFirstRow,(ZuordFirstTiColumnNr+MATCH(H$1,AllZuordWochStart,0)-1),,,"Zuordnung_Ressourcen"),":",ADDRESS(ZuordLastRow,(ZuordFirstTiColumnNr+MATCH(H$1,AllZuordWochStart,0)-1)))),AllZuordResId,$B105)))</f>
        <v>0</v>
      </c>
      <c r="I105" s="87" cm="1">
        <f t="array" aca="1" ref="I105" ca="1">IF($A105&lt;&gt;TXT_Zuord,"",IF(ISBLANK($B105),"Keine Res_Id",SUMIFS(INDIRECT(CONCATENATE(ADDRESS(ZuordFirstRow,(ZuordFirstTiColumnNr+MATCH(I$1,AllZuordWochStart,0)-1),,,"Zuordnung_Ressourcen"),":",ADDRESS(ZuordLastRow,(ZuordFirstTiColumnNr+MATCH(I$1,AllZuordWochStart,0)-1)))),AllZuordResId,$B105)))</f>
        <v>0</v>
      </c>
      <c r="J105" s="87" cm="1">
        <f t="array" aca="1" ref="J105" ca="1">IF($A105&lt;&gt;TXT_Zuord,"",IF(ISBLANK($B105),"Keine Res_Id",SUMIFS(INDIRECT(CONCATENATE(ADDRESS(ZuordFirstRow,(ZuordFirstTiColumnNr+MATCH(J$1,AllZuordWochStart,0)-1),,,"Zuordnung_Ressourcen"),":",ADDRESS(ZuordLastRow,(ZuordFirstTiColumnNr+MATCH(J$1,AllZuordWochStart,0)-1)))),AllZuordResId,$B105)))</f>
        <v>0</v>
      </c>
      <c r="K105" s="87" cm="1">
        <f t="array" aca="1" ref="K105" ca="1">IF($A105&lt;&gt;TXT_Zuord,"",IF(ISBLANK($B105),"Keine Res_Id",SUMIFS(INDIRECT(CONCATENATE(ADDRESS(ZuordFirstRow,(ZuordFirstTiColumnNr+MATCH(K$1,AllZuordWochStart,0)-1),,,"Zuordnung_Ressourcen"),":",ADDRESS(ZuordLastRow,(ZuordFirstTiColumnNr+MATCH(K$1,AllZuordWochStart,0)-1)))),AllZuordResId,$B105)))</f>
        <v>0</v>
      </c>
      <c r="L105" s="87" cm="1">
        <f t="array" aca="1" ref="L105" ca="1">IF($A105&lt;&gt;TXT_Zuord,"",IF(ISBLANK($B105),"Keine Res_Id",SUMIFS(INDIRECT(CONCATENATE(ADDRESS(ZuordFirstRow,(ZuordFirstTiColumnNr+MATCH(L$1,AllZuordWochStart,0)-1),,,"Zuordnung_Ressourcen"),":",ADDRESS(ZuordLastRow,(ZuordFirstTiColumnNr+MATCH(L$1,AllZuordWochStart,0)-1)))),AllZuordResId,$B105)))</f>
        <v>0</v>
      </c>
      <c r="M105" s="87" cm="1">
        <f t="array" aca="1" ref="M105" ca="1">IF($A105&lt;&gt;TXT_Zuord,"",IF(ISBLANK($B105),"Keine Res_Id",SUMIFS(INDIRECT(CONCATENATE(ADDRESS(ZuordFirstRow,(ZuordFirstTiColumnNr+MATCH(M$1,AllZuordWochStart,0)-1),,,"Zuordnung_Ressourcen"),":",ADDRESS(ZuordLastRow,(ZuordFirstTiColumnNr+MATCH(M$1,AllZuordWochStart,0)-1)))),AllZuordResId,$B105)))</f>
        <v>0</v>
      </c>
      <c r="N105" s="87" cm="1">
        <f t="array" aca="1" ref="N105" ca="1">IF($A105&lt;&gt;TXT_Zuord,"",IF(ISBLANK($B105),"Keine Res_Id",SUMIFS(INDIRECT(CONCATENATE(ADDRESS(ZuordFirstRow,(ZuordFirstTiColumnNr+MATCH(N$1,AllZuordWochStart,0)-1),,,"Zuordnung_Ressourcen"),":",ADDRESS(ZuordLastRow,(ZuordFirstTiColumnNr+MATCH(N$1,AllZuordWochStart,0)-1)))),AllZuordResId,$B105)))</f>
        <v>0</v>
      </c>
      <c r="O105" s="87" cm="1">
        <f t="array" aca="1" ref="O105" ca="1">IF($A105&lt;&gt;TXT_Zuord,"",IF(ISBLANK($B105),"Keine Res_Id",SUMIFS(INDIRECT(CONCATENATE(ADDRESS(ZuordFirstRow,(ZuordFirstTiColumnNr+MATCH(O$1,AllZuordWochStart,0)-1),,,"Zuordnung_Ressourcen"),":",ADDRESS(ZuordLastRow,(ZuordFirstTiColumnNr+MATCH(O$1,AllZuordWochStart,0)-1)))),AllZuordResId,$B105)))</f>
        <v>0</v>
      </c>
      <c r="P105" s="87" cm="1">
        <f t="array" aca="1" ref="P105" ca="1">IF($A105&lt;&gt;TXT_Zuord,"",IF(ISBLANK($B105),"Keine Res_Id",SUMIFS(INDIRECT(CONCATENATE(ADDRESS(ZuordFirstRow,(ZuordFirstTiColumnNr+MATCH(P$1,AllZuordWochStart,0)-1),,,"Zuordnung_Ressourcen"),":",ADDRESS(ZuordLastRow,(ZuordFirstTiColumnNr+MATCH(P$1,AllZuordWochStart,0)-1)))),AllZuordResId,$B105)))</f>
        <v>0</v>
      </c>
      <c r="Q105" s="87" cm="1">
        <f t="array" aca="1" ref="Q105" ca="1">IF($A105&lt;&gt;TXT_Zuord,"",IF(ISBLANK($B105),"Keine Res_Id",SUMIFS(INDIRECT(CONCATENATE(ADDRESS(ZuordFirstRow,(ZuordFirstTiColumnNr+MATCH(Q$1,AllZuordWochStart,0)-1),,,"Zuordnung_Ressourcen"),":",ADDRESS(ZuordLastRow,(ZuordFirstTiColumnNr+MATCH(Q$1,AllZuordWochStart,0)-1)))),AllZuordResId,$B105)))</f>
        <v>0</v>
      </c>
      <c r="R105" s="87" cm="1">
        <f t="array" aca="1" ref="R105" ca="1">IF($A105&lt;&gt;TXT_Zuord,"",IF(ISBLANK($B105),"Keine Res_Id",SUMIFS(INDIRECT(CONCATENATE(ADDRESS(ZuordFirstRow,(ZuordFirstTiColumnNr+MATCH(R$1,AllZuordWochStart,0)-1),,,"Zuordnung_Ressourcen"),":",ADDRESS(ZuordLastRow,(ZuordFirstTiColumnNr+MATCH(R$1,AllZuordWochStart,0)-1)))),AllZuordResId,$B105)))</f>
        <v>0</v>
      </c>
      <c r="S105" s="87" cm="1">
        <f t="array" aca="1" ref="S105" ca="1">IF($A105&lt;&gt;TXT_Zuord,"",IF(ISBLANK($B105),"Keine Res_Id",SUMIFS(INDIRECT(CONCATENATE(ADDRESS(ZuordFirstRow,(ZuordFirstTiColumnNr+MATCH(S$1,AllZuordWochStart,0)-1),,,"Zuordnung_Ressourcen"),":",ADDRESS(ZuordLastRow,(ZuordFirstTiColumnNr+MATCH(S$1,AllZuordWochStart,0)-1)))),AllZuordResId,$B105)))</f>
        <v>0</v>
      </c>
      <c r="T105" s="87" cm="1">
        <f t="array" aca="1" ref="T105" ca="1">IF($A105&lt;&gt;TXT_Zuord,"",IF(ISBLANK($B105),"Keine Res_Id",SUMIFS(INDIRECT(CONCATENATE(ADDRESS(ZuordFirstRow,(ZuordFirstTiColumnNr+MATCH(T$1,AllZuordWochStart,0)-1),,,"Zuordnung_Ressourcen"),":",ADDRESS(ZuordLastRow,(ZuordFirstTiColumnNr+MATCH(T$1,AllZuordWochStart,0)-1)))),AllZuordResId,$B105)))</f>
        <v>0</v>
      </c>
      <c r="U105" s="87" cm="1">
        <f t="array" aca="1" ref="U105" ca="1">IF($A105&lt;&gt;TXT_Zuord,"",IF(ISBLANK($B105),"Keine Res_Id",SUMIFS(INDIRECT(CONCATENATE(ADDRESS(ZuordFirstRow,(ZuordFirstTiColumnNr+MATCH(U$1,AllZuordWochStart,0)-1),,,"Zuordnung_Ressourcen"),":",ADDRESS(ZuordLastRow,(ZuordFirstTiColumnNr+MATCH(U$1,AllZuordWochStart,0)-1)))),AllZuordResId,$B105)))</f>
        <v>0</v>
      </c>
      <c r="V105" s="87" cm="1">
        <f t="array" aca="1" ref="V105" ca="1">IF($A105&lt;&gt;TXT_Zuord,"",IF(ISBLANK($B105),"Keine Res_Id",SUMIFS(INDIRECT(CONCATENATE(ADDRESS(ZuordFirstRow,(ZuordFirstTiColumnNr+MATCH(V$1,AllZuordWochStart,0)-1),,,"Zuordnung_Ressourcen"),":",ADDRESS(ZuordLastRow,(ZuordFirstTiColumnNr+MATCH(V$1,AllZuordWochStart,0)-1)))),AllZuordResId,$B105)))</f>
        <v>0</v>
      </c>
      <c r="W105" s="87" cm="1">
        <f t="array" aca="1" ref="W105" ca="1">IF($A105&lt;&gt;TXT_Zuord,"",IF(ISBLANK($B105),"Keine Res_Id",SUMIFS(INDIRECT(CONCATENATE(ADDRESS(ZuordFirstRow,(ZuordFirstTiColumnNr+MATCH(W$1,AllZuordWochStart,0)-1),,,"Zuordnung_Ressourcen"),":",ADDRESS(ZuordLastRow,(ZuordFirstTiColumnNr+MATCH(W$1,AllZuordWochStart,0)-1)))),AllZuordResId,$B105)))</f>
        <v>0</v>
      </c>
      <c r="X105" s="87" cm="1">
        <f t="array" aca="1" ref="X105" ca="1">IF($A105&lt;&gt;TXT_Zuord,"",IF(ISBLANK($B105),"Keine Res_Id",SUMIFS(INDIRECT(CONCATENATE(ADDRESS(ZuordFirstRow,(ZuordFirstTiColumnNr+MATCH(X$1,AllZuordWochStart,0)-1),,,"Zuordnung_Ressourcen"),":",ADDRESS(ZuordLastRow,(ZuordFirstTiColumnNr+MATCH(X$1,AllZuordWochStart,0)-1)))),AllZuordResId,$B105)))</f>
        <v>0</v>
      </c>
      <c r="Y105" s="87" cm="1">
        <f t="array" aca="1" ref="Y105" ca="1">IF($A105&lt;&gt;TXT_Zuord,"",IF(ISBLANK($B105),"Keine Res_Id",SUMIFS(INDIRECT(CONCATENATE(ADDRESS(ZuordFirstRow,(ZuordFirstTiColumnNr+MATCH(Y$1,AllZuordWochStart,0)-1),,,"Zuordnung_Ressourcen"),":",ADDRESS(ZuordLastRow,(ZuordFirstTiColumnNr+MATCH(Y$1,AllZuordWochStart,0)-1)))),AllZuordResId,$B105)))</f>
        <v>0</v>
      </c>
      <c r="Z105" s="87" cm="1">
        <f t="array" aca="1" ref="Z105" ca="1">IF($A105&lt;&gt;TXT_Zuord,"",IF(ISBLANK($B105),"Keine Res_Id",SUMIFS(INDIRECT(CONCATENATE(ADDRESS(ZuordFirstRow,(ZuordFirstTiColumnNr+MATCH(Z$1,AllZuordWochStart,0)-1),,,"Zuordnung_Ressourcen"),":",ADDRESS(ZuordLastRow,(ZuordFirstTiColumnNr+MATCH(Z$1,AllZuordWochStart,0)-1)))),AllZuordResId,$B105)))</f>
        <v>0</v>
      </c>
      <c r="AA105" s="87" cm="1">
        <f t="array" aca="1" ref="AA105" ca="1">IF($A105&lt;&gt;TXT_Zuord,"",IF(ISBLANK($B105),"Keine Res_Id",SUMIFS(INDIRECT(CONCATENATE(ADDRESS(ZuordFirstRow,(ZuordFirstTiColumnNr+MATCH(AA$1,AllZuordWochStart,0)-1),,,"Zuordnung_Ressourcen"),":",ADDRESS(ZuordLastRow,(ZuordFirstTiColumnNr+MATCH(AA$1,AllZuordWochStart,0)-1)))),AllZuordResId,$B105)))</f>
        <v>0</v>
      </c>
      <c r="AB105" s="87" cm="1">
        <f t="array" aca="1" ref="AB105" ca="1">IF($A105&lt;&gt;TXT_Zuord,"",IF(ISBLANK($B105),"Keine Res_Id",SUMIFS(INDIRECT(CONCATENATE(ADDRESS(ZuordFirstRow,(ZuordFirstTiColumnNr+MATCH(AB$1,AllZuordWochStart,0)-1),,,"Zuordnung_Ressourcen"),":",ADDRESS(ZuordLastRow,(ZuordFirstTiColumnNr+MATCH(AB$1,AllZuordWochStart,0)-1)))),AllZuordResId,$B105)))</f>
        <v>0</v>
      </c>
      <c r="AC105" s="87" cm="1">
        <f t="array" aca="1" ref="AC105" ca="1">IF($A105&lt;&gt;TXT_Zuord,"",IF(ISBLANK($B105),"Keine Res_Id",SUMIFS(INDIRECT(CONCATENATE(ADDRESS(ZuordFirstRow,(ZuordFirstTiColumnNr+MATCH(AC$1,AllZuordWochStart,0)-1),,,"Zuordnung_Ressourcen"),":",ADDRESS(ZuordLastRow,(ZuordFirstTiColumnNr+MATCH(AC$1,AllZuordWochStart,0)-1)))),AllZuordResId,$B105)))</f>
        <v>0</v>
      </c>
      <c r="AD105" s="87" cm="1">
        <f t="array" aca="1" ref="AD105" ca="1">IF($A105&lt;&gt;TXT_Zuord,"",IF(ISBLANK($B105),"Keine Res_Id",SUMIFS(INDIRECT(CONCATENATE(ADDRESS(ZuordFirstRow,(ZuordFirstTiColumnNr+MATCH(AD$1,AllZuordWochStart,0)-1),,,"Zuordnung_Ressourcen"),":",ADDRESS(ZuordLastRow,(ZuordFirstTiColumnNr+MATCH(AD$1,AllZuordWochStart,0)-1)))),AllZuordResId,$B105)))</f>
        <v>0</v>
      </c>
      <c r="AE105" s="87" cm="1">
        <f t="array" aca="1" ref="AE105" ca="1">IF($A105&lt;&gt;TXT_Zuord,"",IF(ISBLANK($B105),"Keine Res_Id",SUMIFS(INDIRECT(CONCATENATE(ADDRESS(ZuordFirstRow,(ZuordFirstTiColumnNr+MATCH(AE$1,AllZuordWochStart,0)-1),,,"Zuordnung_Ressourcen"),":",ADDRESS(ZuordLastRow,(ZuordFirstTiColumnNr+MATCH(AE$1,AllZuordWochStart,0)-1)))),AllZuordResId,$B105)))</f>
        <v>0</v>
      </c>
      <c r="AF105" s="87" cm="1">
        <f t="array" aca="1" ref="AF105" ca="1">IF($A105&lt;&gt;TXT_Zuord,"",IF(ISBLANK($B105),"Keine Res_Id",SUMIFS(INDIRECT(CONCATENATE(ADDRESS(ZuordFirstRow,(ZuordFirstTiColumnNr+MATCH(AF$1,AllZuordWochStart,0)-1),,,"Zuordnung_Ressourcen"),":",ADDRESS(ZuordLastRow,(ZuordFirstTiColumnNr+MATCH(AF$1,AllZuordWochStart,0)-1)))),AllZuordResId,$B105)))</f>
        <v>0</v>
      </c>
      <c r="AG105" s="87" cm="1">
        <f t="array" aca="1" ref="AG105" ca="1">IF($A105&lt;&gt;TXT_Zuord,"",IF(ISBLANK($B105),"Keine Res_Id",SUMIFS(INDIRECT(CONCATENATE(ADDRESS(ZuordFirstRow,(ZuordFirstTiColumnNr+MATCH(AG$1,AllZuordWochStart,0)-1),,,"Zuordnung_Ressourcen"),":",ADDRESS(ZuordLastRow,(ZuordFirstTiColumnNr+MATCH(AG$1,AllZuordWochStart,0)-1)))),AllZuordResId,$B105)))</f>
        <v>0</v>
      </c>
      <c r="AH105" s="87" cm="1">
        <f t="array" aca="1" ref="AH105" ca="1">IF($A105&lt;&gt;TXT_Zuord,"",IF(ISBLANK($B105),"Keine Res_Id",SUMIFS(INDIRECT(CONCATENATE(ADDRESS(ZuordFirstRow,(ZuordFirstTiColumnNr+MATCH(AH$1,AllZuordWochStart,0)-1),,,"Zuordnung_Ressourcen"),":",ADDRESS(ZuordLastRow,(ZuordFirstTiColumnNr+MATCH(AH$1,AllZuordWochStart,0)-1)))),AllZuordResId,$B105)))</f>
        <v>0</v>
      </c>
      <c r="AI105" s="87" cm="1">
        <f t="array" aca="1" ref="AI105" ca="1">IF($A105&lt;&gt;TXT_Zuord,"",IF(ISBLANK($B105),"Keine Res_Id",SUMIFS(INDIRECT(CONCATENATE(ADDRESS(ZuordFirstRow,(ZuordFirstTiColumnNr+MATCH(AI$1,AllZuordWochStart,0)-1),,,"Zuordnung_Ressourcen"),":",ADDRESS(ZuordLastRow,(ZuordFirstTiColumnNr+MATCH(AI$1,AllZuordWochStart,0)-1)))),AllZuordResId,$B105)))</f>
        <v>0</v>
      </c>
      <c r="AJ105" s="87" cm="1">
        <f t="array" aca="1" ref="AJ105" ca="1">IF($A105&lt;&gt;TXT_Zuord,"",IF(ISBLANK($B105),"Keine Res_Id",SUMIFS(INDIRECT(CONCATENATE(ADDRESS(ZuordFirstRow,(ZuordFirstTiColumnNr+MATCH(AJ$1,AllZuordWochStart,0)-1),,,"Zuordnung_Ressourcen"),":",ADDRESS(ZuordLastRow,(ZuordFirstTiColumnNr+MATCH(AJ$1,AllZuordWochStart,0)-1)))),AllZuordResId,$B105)))</f>
        <v>0</v>
      </c>
      <c r="AK105" s="87" cm="1">
        <f t="array" aca="1" ref="AK105" ca="1">IF($A105&lt;&gt;TXT_Zuord,"",IF(ISBLANK($B105),"Keine Res_Id",SUMIFS(INDIRECT(CONCATENATE(ADDRESS(ZuordFirstRow,(ZuordFirstTiColumnNr+MATCH(AK$1,AllZuordWochStart,0)-1),,,"Zuordnung_Ressourcen"),":",ADDRESS(ZuordLastRow,(ZuordFirstTiColumnNr+MATCH(AK$1,AllZuordWochStart,0)-1)))),AllZuordResId,$B105)))</f>
        <v>0</v>
      </c>
      <c r="AL105" s="87" cm="1">
        <f t="array" aca="1" ref="AL105" ca="1">IF($A105&lt;&gt;TXT_Zuord,"",IF(ISBLANK($B105),"Keine Res_Id",SUMIFS(INDIRECT(CONCATENATE(ADDRESS(ZuordFirstRow,(ZuordFirstTiColumnNr+MATCH(AL$1,AllZuordWochStart,0)-1),,,"Zuordnung_Ressourcen"),":",ADDRESS(ZuordLastRow,(ZuordFirstTiColumnNr+MATCH(AL$1,AllZuordWochStart,0)-1)))),AllZuordResId,$B105)))</f>
        <v>0</v>
      </c>
      <c r="AM105" s="87" cm="1">
        <f t="array" aca="1" ref="AM105" ca="1">IF($A105&lt;&gt;TXT_Zuord,"",IF(ISBLANK($B105),"Keine Res_Id",SUMIFS(INDIRECT(CONCATENATE(ADDRESS(ZuordFirstRow,(ZuordFirstTiColumnNr+MATCH(AM$1,AllZuordWochStart,0)-1),,,"Zuordnung_Ressourcen"),":",ADDRESS(ZuordLastRow,(ZuordFirstTiColumnNr+MATCH(AM$1,AllZuordWochStart,0)-1)))),AllZuordResId,$B105)))</f>
        <v>0</v>
      </c>
      <c r="AN105" s="87" cm="1">
        <f t="array" aca="1" ref="AN105" ca="1">IF($A105&lt;&gt;TXT_Zuord,"",IF(ISBLANK($B105),"Keine Res_Id",SUMIFS(INDIRECT(CONCATENATE(ADDRESS(ZuordFirstRow,(ZuordFirstTiColumnNr+MATCH(AN$1,AllZuordWochStart,0)-1),,,"Zuordnung_Ressourcen"),":",ADDRESS(ZuordLastRow,(ZuordFirstTiColumnNr+MATCH(AN$1,AllZuordWochStart,0)-1)))),AllZuordResId,$B105)))</f>
        <v>0</v>
      </c>
      <c r="AO105" s="87" cm="1">
        <f t="array" aca="1" ref="AO105" ca="1">IF($A105&lt;&gt;TXT_Zuord,"",IF(ISBLANK($B105),"Keine Res_Id",SUMIFS(INDIRECT(CONCATENATE(ADDRESS(ZuordFirstRow,(ZuordFirstTiColumnNr+MATCH(AO$1,AllZuordWochStart,0)-1),,,"Zuordnung_Ressourcen"),":",ADDRESS(ZuordLastRow,(ZuordFirstTiColumnNr+MATCH(AO$1,AllZuordWochStart,0)-1)))),AllZuordResId,$B105)))</f>
        <v>0</v>
      </c>
      <c r="AP105" s="87" cm="1">
        <f t="array" aca="1" ref="AP105" ca="1">IF($A105&lt;&gt;TXT_Zuord,"",IF(ISBLANK($B105),"Keine Res_Id",SUMIFS(INDIRECT(CONCATENATE(ADDRESS(ZuordFirstRow,(ZuordFirstTiColumnNr+MATCH(AP$1,AllZuordWochStart,0)-1),,,"Zuordnung_Ressourcen"),":",ADDRESS(ZuordLastRow,(ZuordFirstTiColumnNr+MATCH(AP$1,AllZuordWochStart,0)-1)))),AllZuordResId,$B105)))</f>
        <v>0</v>
      </c>
      <c r="AQ105" s="87" cm="1">
        <f t="array" aca="1" ref="AQ105" ca="1">IF($A105&lt;&gt;TXT_Zuord,"",IF(ISBLANK($B105),"Keine Res_Id",SUMIFS(INDIRECT(CONCATENATE(ADDRESS(ZuordFirstRow,(ZuordFirstTiColumnNr+MATCH(AQ$1,AllZuordWochStart,0)-1),,,"Zuordnung_Ressourcen"),":",ADDRESS(ZuordLastRow,(ZuordFirstTiColumnNr+MATCH(AQ$1,AllZuordWochStart,0)-1)))),AllZuordResId,$B105)))</f>
        <v>0</v>
      </c>
      <c r="AR105" s="87" cm="1">
        <f t="array" aca="1" ref="AR105" ca="1">IF($A105&lt;&gt;TXT_Zuord,"",IF(ISBLANK($B105),"Keine Res_Id",SUMIFS(INDIRECT(CONCATENATE(ADDRESS(ZuordFirstRow,(ZuordFirstTiColumnNr+MATCH(AR$1,AllZuordWochStart,0)-1),,,"Zuordnung_Ressourcen"),":",ADDRESS(ZuordLastRow,(ZuordFirstTiColumnNr+MATCH(AR$1,AllZuordWochStart,0)-1)))),AllZuordResId,$B105)))</f>
        <v>0</v>
      </c>
      <c r="AS105" s="87" cm="1">
        <f t="array" aca="1" ref="AS105" ca="1">IF($A105&lt;&gt;TXT_Zuord,"",IF(ISBLANK($B105),"Keine Res_Id",SUMIFS(INDIRECT(CONCATENATE(ADDRESS(ZuordFirstRow,(ZuordFirstTiColumnNr+MATCH(AS$1,AllZuordWochStart,0)-1),,,"Zuordnung_Ressourcen"),":",ADDRESS(ZuordLastRow,(ZuordFirstTiColumnNr+MATCH(AS$1,AllZuordWochStart,0)-1)))),AllZuordResId,$B105)))</f>
        <v>0</v>
      </c>
      <c r="AT105" s="87" cm="1">
        <f t="array" aca="1" ref="AT105" ca="1">IF($A105&lt;&gt;TXT_Zuord,"",IF(ISBLANK($B105),"Keine Res_Id",SUMIFS(INDIRECT(CONCATENATE(ADDRESS(ZuordFirstRow,(ZuordFirstTiColumnNr+MATCH(AT$1,AllZuordWochStart,0)-1),,,"Zuordnung_Ressourcen"),":",ADDRESS(ZuordLastRow,(ZuordFirstTiColumnNr+MATCH(AT$1,AllZuordWochStart,0)-1)))),AllZuordResId,$B105)))</f>
        <v>0</v>
      </c>
      <c r="AU105" s="87" cm="1">
        <f t="array" aca="1" ref="AU105" ca="1">IF($A105&lt;&gt;TXT_Zuord,"",IF(ISBLANK($B105),"Keine Res_Id",SUMIFS(INDIRECT(CONCATENATE(ADDRESS(ZuordFirstRow,(ZuordFirstTiColumnNr+MATCH(AU$1,AllZuordWochStart,0)-1),,,"Zuordnung_Ressourcen"),":",ADDRESS(ZuordLastRow,(ZuordFirstTiColumnNr+MATCH(AU$1,AllZuordWochStart,0)-1)))),AllZuordResId,$B105)))</f>
        <v>0</v>
      </c>
      <c r="AV105" s="87" cm="1">
        <f t="array" aca="1" ref="AV105" ca="1">IF($A105&lt;&gt;TXT_Zuord,"",IF(ISBLANK($B105),"Keine Res_Id",SUMIFS(INDIRECT(CONCATENATE(ADDRESS(ZuordFirstRow,(ZuordFirstTiColumnNr+MATCH(AV$1,AllZuordWochStart,0)-1),,,"Zuordnung_Ressourcen"),":",ADDRESS(ZuordLastRow,(ZuordFirstTiColumnNr+MATCH(AV$1,AllZuordWochStart,0)-1)))),AllZuordResId,$B105)))</f>
        <v>0</v>
      </c>
      <c r="AW105" s="87" cm="1">
        <f t="array" aca="1" ref="AW105" ca="1">IF($A105&lt;&gt;TXT_Zuord,"",IF(ISBLANK($B105),"Keine Res_Id",SUMIFS(INDIRECT(CONCATENATE(ADDRESS(ZuordFirstRow,(ZuordFirstTiColumnNr+MATCH(AW$1,AllZuordWochStart,0)-1),,,"Zuordnung_Ressourcen"),":",ADDRESS(ZuordLastRow,(ZuordFirstTiColumnNr+MATCH(AW$1,AllZuordWochStart,0)-1)))),AllZuordResId,$B105)))</f>
        <v>0</v>
      </c>
      <c r="AX105" s="87" cm="1">
        <f t="array" aca="1" ref="AX105" ca="1">IF($A105&lt;&gt;TXT_Zuord,"",IF(ISBLANK($B105),"Keine Res_Id",SUMIFS(INDIRECT(CONCATENATE(ADDRESS(ZuordFirstRow,(ZuordFirstTiColumnNr+MATCH(AX$1,AllZuordWochStart,0)-1),,,"Zuordnung_Ressourcen"),":",ADDRESS(ZuordLastRow,(ZuordFirstTiColumnNr+MATCH(AX$1,AllZuordWochStart,0)-1)))),AllZuordResId,$B105)))</f>
        <v>0</v>
      </c>
      <c r="AY105" s="87" cm="1">
        <f t="array" aca="1" ref="AY105" ca="1">IF($A105&lt;&gt;TXT_Zuord,"",IF(ISBLANK($B105),"Keine Res_Id",SUMIFS(INDIRECT(CONCATENATE(ADDRESS(ZuordFirstRow,(ZuordFirstTiColumnNr+MATCH(AY$1,AllZuordWochStart,0)-1),,,"Zuordnung_Ressourcen"),":",ADDRESS(ZuordLastRow,(ZuordFirstTiColumnNr+MATCH(AY$1,AllZuordWochStart,0)-1)))),AllZuordResId,$B105)))</f>
        <v>0</v>
      </c>
      <c r="AZ105" s="87" cm="1">
        <f t="array" aca="1" ref="AZ105" ca="1">IF($A105&lt;&gt;TXT_Zuord,"",IF(ISBLANK($B105),"Keine Res_Id",SUMIFS(INDIRECT(CONCATENATE(ADDRESS(ZuordFirstRow,(ZuordFirstTiColumnNr+MATCH(AZ$1,AllZuordWochStart,0)-1),,,"Zuordnung_Ressourcen"),":",ADDRESS(ZuordLastRow,(ZuordFirstTiColumnNr+MATCH(AZ$1,AllZuordWochStart,0)-1)))),AllZuordResId,$B105)))</f>
        <v>0</v>
      </c>
      <c r="BA105" s="87" cm="1">
        <f t="array" aca="1" ref="BA105" ca="1">IF($A105&lt;&gt;TXT_Zuord,"",IF(ISBLANK($B105),"Keine Res_Id",SUMIFS(INDIRECT(CONCATENATE(ADDRESS(ZuordFirstRow,(ZuordFirstTiColumnNr+MATCH(BA$1,AllZuordWochStart,0)-1),,,"Zuordnung_Ressourcen"),":",ADDRESS(ZuordLastRow,(ZuordFirstTiColumnNr+MATCH(BA$1,AllZuordWochStart,0)-1)))),AllZuordResId,$B105)))</f>
        <v>0</v>
      </c>
      <c r="BB105" s="87" cm="1">
        <f t="array" aca="1" ref="BB105" ca="1">IF($A105&lt;&gt;TXT_Zuord,"",IF(ISBLANK($B105),"Keine Res_Id",SUMIFS(INDIRECT(CONCATENATE(ADDRESS(ZuordFirstRow,(ZuordFirstTiColumnNr+MATCH(BB$1,AllZuordWochStart,0)-1),,,"Zuordnung_Ressourcen"),":",ADDRESS(ZuordLastRow,(ZuordFirstTiColumnNr+MATCH(BB$1,AllZuordWochStart,0)-1)))),AllZuordResId,$B105)))</f>
        <v>0</v>
      </c>
      <c r="BC105" s="87" cm="1">
        <f t="array" aca="1" ref="BC105" ca="1">IF($A105&lt;&gt;TXT_Zuord,"",IF(ISBLANK($B105),"Keine Res_Id",SUMIFS(INDIRECT(CONCATENATE(ADDRESS(ZuordFirstRow,(ZuordFirstTiColumnNr+MATCH(BC$1,AllZuordWochStart,0)-1),,,"Zuordnung_Ressourcen"),":",ADDRESS(ZuordLastRow,(ZuordFirstTiColumnNr+MATCH(BC$1,AllZuordWochStart,0)-1)))),AllZuordResId,$B105)))</f>
        <v>0</v>
      </c>
      <c r="BD105" s="87" cm="1">
        <f t="array" aca="1" ref="BD105" ca="1">IF($A105&lt;&gt;TXT_Zuord,"",IF(ISBLANK($B105),"Keine Res_Id",SUMIFS(INDIRECT(CONCATENATE(ADDRESS(ZuordFirstRow,(ZuordFirstTiColumnNr+MATCH(BD$1,AllZuordWochStart,0)-1),,,"Zuordnung_Ressourcen"),":",ADDRESS(ZuordLastRow,(ZuordFirstTiColumnNr+MATCH(BD$1,AllZuordWochStart,0)-1)))),AllZuordResId,$B105)))</f>
        <v>0</v>
      </c>
      <c r="BE105" s="87" cm="1">
        <f t="array" aca="1" ref="BE105" ca="1">IF($A105&lt;&gt;TXT_Zuord,"",IF(ISBLANK($B105),"Keine Res_Id",SUMIFS(INDIRECT(CONCATENATE(ADDRESS(ZuordFirstRow,(ZuordFirstTiColumnNr+MATCH(BE$1,AllZuordWochStart,0)-1),,,"Zuordnung_Ressourcen"),":",ADDRESS(ZuordLastRow,(ZuordFirstTiColumnNr+MATCH(BE$1,AllZuordWochStart,0)-1)))),AllZuordResId,$B105)))</f>
        <v>0</v>
      </c>
      <c r="BF105" s="87" cm="1">
        <f t="array" aca="1" ref="BF105" ca="1">IF($A105&lt;&gt;TXT_Zuord,"",IF(ISBLANK($B105),"Keine Res_Id",SUMIFS(INDIRECT(CONCATENATE(ADDRESS(ZuordFirstRow,(ZuordFirstTiColumnNr+MATCH(BF$1,AllZuordWochStart,0)-1),,,"Zuordnung_Ressourcen"),":",ADDRESS(ZuordLastRow,(ZuordFirstTiColumnNr+MATCH(BF$1,AllZuordWochStart,0)-1)))),AllZuordResId,$B105)))</f>
        <v>0</v>
      </c>
      <c r="BG105" s="87" cm="1">
        <f t="array" aca="1" ref="BG105" ca="1">IF($A105&lt;&gt;TXT_Zuord,"",IF(ISBLANK($B105),"Keine Res_Id",SUMIFS(INDIRECT(CONCATENATE(ADDRESS(ZuordFirstRow,(ZuordFirstTiColumnNr+MATCH(BG$1,AllZuordWochStart,0)-1),,,"Zuordnung_Ressourcen"),":",ADDRESS(ZuordLastRow,(ZuordFirstTiColumnNr+MATCH(BG$1,AllZuordWochStart,0)-1)))),AllZuordResId,$B105)))</f>
        <v>0</v>
      </c>
      <c r="BH105" s="87" cm="1">
        <f t="array" aca="1" ref="BH105" ca="1">IF($A105&lt;&gt;TXT_Zuord,"",IF(ISBLANK($B105),"Keine Res_Id",SUMIFS(INDIRECT(CONCATENATE(ADDRESS(ZuordFirstRow,(ZuordFirstTiColumnNr+MATCH(BH$1,AllZuordWochStart,0)-1),,,"Zuordnung_Ressourcen"),":",ADDRESS(ZuordLastRow,(ZuordFirstTiColumnNr+MATCH(BH$1,AllZuordWochStart,0)-1)))),AllZuordResId,$B105)))</f>
        <v>0</v>
      </c>
      <c r="BI105" s="87" cm="1">
        <f t="array" aca="1" ref="BI105" ca="1">IF($A105&lt;&gt;TXT_Zuord,"",IF(ISBLANK($B105),"Keine Res_Id",SUMIFS(INDIRECT(CONCATENATE(ADDRESS(ZuordFirstRow,(ZuordFirstTiColumnNr+MATCH(BI$1,AllZuordWochStart,0)-1),,,"Zuordnung_Ressourcen"),":",ADDRESS(ZuordLastRow,(ZuordFirstTiColumnNr+MATCH(BI$1,AllZuordWochStart,0)-1)))),AllZuordResId,$B105)))</f>
        <v>0</v>
      </c>
      <c r="BJ105" s="87" cm="1">
        <f t="array" aca="1" ref="BJ105" ca="1">IF($A105&lt;&gt;TXT_Zuord,"",IF(ISBLANK($B105),"Keine Res_Id",SUMIFS(INDIRECT(CONCATENATE(ADDRESS(ZuordFirstRow,(ZuordFirstTiColumnNr+MATCH(BJ$1,AllZuordWochStart,0)-1),,,"Zuordnung_Ressourcen"),":",ADDRESS(ZuordLastRow,(ZuordFirstTiColumnNr+MATCH(BJ$1,AllZuordWochStart,0)-1)))),AllZuordResId,$B105)))</f>
        <v>0</v>
      </c>
      <c r="BK105" s="87" cm="1">
        <f t="array" aca="1" ref="BK105" ca="1">IF($A105&lt;&gt;TXT_Zuord,"",IF(ISBLANK($B105),"Keine Res_Id",SUMIFS(INDIRECT(CONCATENATE(ADDRESS(ZuordFirstRow,(ZuordFirstTiColumnNr+MATCH(BK$1,AllZuordWochStart,0)-1),,,"Zuordnung_Ressourcen"),":",ADDRESS(ZuordLastRow,(ZuordFirstTiColumnNr+MATCH(BK$1,AllZuordWochStart,0)-1)))),AllZuordResId,$B105)))</f>
        <v>0</v>
      </c>
      <c r="BL105" s="87" cm="1">
        <f t="array" aca="1" ref="BL105" ca="1">IF($A105&lt;&gt;TXT_Zuord,"",IF(ISBLANK($B105),"Keine Res_Id",SUMIFS(INDIRECT(CONCATENATE(ADDRESS(ZuordFirstRow,(ZuordFirstTiColumnNr+MATCH(BL$1,AllZuordWochStart,0)-1),,,"Zuordnung_Ressourcen"),":",ADDRESS(ZuordLastRow,(ZuordFirstTiColumnNr+MATCH(BL$1,AllZuordWochStart,0)-1)))),AllZuordResId,$B105)))</f>
        <v>0</v>
      </c>
      <c r="BM105" s="87" cm="1">
        <f t="array" aca="1" ref="BM105" ca="1">IF($A105&lt;&gt;TXT_Zuord,"",IF(ISBLANK($B105),"Keine Res_Id",SUMIFS(INDIRECT(CONCATENATE(ADDRESS(ZuordFirstRow,(ZuordFirstTiColumnNr+MATCH(BM$1,AllZuordWochStart,0)-1),,,"Zuordnung_Ressourcen"),":",ADDRESS(ZuordLastRow,(ZuordFirstTiColumnNr+MATCH(BM$1,AllZuordWochStart,0)-1)))),AllZuordResId,$B105)))</f>
        <v>0</v>
      </c>
      <c r="BN105" s="87" cm="1">
        <f t="array" aca="1" ref="BN105" ca="1">IF($A105&lt;&gt;TXT_Zuord,"",IF(ISBLANK($B105),"Keine Res_Id",SUMIFS(INDIRECT(CONCATENATE(ADDRESS(ZuordFirstRow,(ZuordFirstTiColumnNr+MATCH(BN$1,AllZuordWochStart,0)-1),,,"Zuordnung_Ressourcen"),":",ADDRESS(ZuordLastRow,(ZuordFirstTiColumnNr+MATCH(BN$1,AllZuordWochStart,0)-1)))),AllZuordResId,$B105)))</f>
        <v>0</v>
      </c>
      <c r="BO105" s="87" cm="1">
        <f t="array" aca="1" ref="BO105" ca="1">IF($A105&lt;&gt;TXT_Zuord,"",IF(ISBLANK($B105),"Keine Res_Id",SUMIFS(INDIRECT(CONCATENATE(ADDRESS(ZuordFirstRow,(ZuordFirstTiColumnNr+MATCH(BO$1,AllZuordWochStart,0)-1),,,"Zuordnung_Ressourcen"),":",ADDRESS(ZuordLastRow,(ZuordFirstTiColumnNr+MATCH(BO$1,AllZuordWochStart,0)-1)))),AllZuordResId,$B105)))</f>
        <v>0</v>
      </c>
      <c r="BP105" s="87" cm="1">
        <f t="array" aca="1" ref="BP105" ca="1">IF($A105&lt;&gt;TXT_Zuord,"",IF(ISBLANK($B105),"Keine Res_Id",SUMIFS(INDIRECT(CONCATENATE(ADDRESS(ZuordFirstRow,(ZuordFirstTiColumnNr+MATCH(BP$1,AllZuordWochStart,0)-1),,,"Zuordnung_Ressourcen"),":",ADDRESS(ZuordLastRow,(ZuordFirstTiColumnNr+MATCH(BP$1,AllZuordWochStart,0)-1)))),AllZuordResId,$B105)))</f>
        <v>0</v>
      </c>
      <c r="BQ105" s="87" cm="1">
        <f t="array" aca="1" ref="BQ105" ca="1">IF($A105&lt;&gt;TXT_Zuord,"",IF(ISBLANK($B105),"Keine Res_Id",SUMIFS(INDIRECT(CONCATENATE(ADDRESS(ZuordFirstRow,(ZuordFirstTiColumnNr+MATCH(BQ$1,AllZuordWochStart,0)-1),,,"Zuordnung_Ressourcen"),":",ADDRESS(ZuordLastRow,(ZuordFirstTiColumnNr+MATCH(BQ$1,AllZuordWochStart,0)-1)))),AllZuordResId,$B105)))</f>
        <v>0</v>
      </c>
      <c r="BR105" s="87" cm="1">
        <f t="array" aca="1" ref="BR105" ca="1">IF($A105&lt;&gt;TXT_Zuord,"",IF(ISBLANK($B105),"Keine Res_Id",SUMIFS(INDIRECT(CONCATENATE(ADDRESS(ZuordFirstRow,(ZuordFirstTiColumnNr+MATCH(BR$1,AllZuordWochStart,0)-1),,,"Zuordnung_Ressourcen"),":",ADDRESS(ZuordLastRow,(ZuordFirstTiColumnNr+MATCH(BR$1,AllZuordWochStart,0)-1)))),AllZuordResId,$B105)))</f>
        <v>0</v>
      </c>
      <c r="BS105" s="87" cm="1">
        <f t="array" aca="1" ref="BS105" ca="1">IF($A105&lt;&gt;TXT_Zuord,"",IF(ISBLANK($B105),"Keine Res_Id",SUMIFS(INDIRECT(CONCATENATE(ADDRESS(ZuordFirstRow,(ZuordFirstTiColumnNr+MATCH(BS$1,AllZuordWochStart,0)-1),,,"Zuordnung_Ressourcen"),":",ADDRESS(ZuordLastRow,(ZuordFirstTiColumnNr+MATCH(BS$1,AllZuordWochStart,0)-1)))),AllZuordResId,$B105)))</f>
        <v>0</v>
      </c>
      <c r="BT105" s="87" cm="1">
        <f t="array" aca="1" ref="BT105" ca="1">IF($A105&lt;&gt;TXT_Zuord,"",IF(ISBLANK($B105),"Keine Res_Id",SUMIFS(INDIRECT(CONCATENATE(ADDRESS(ZuordFirstRow,(ZuordFirstTiColumnNr+MATCH(BT$1,AllZuordWochStart,0)-1),,,"Zuordnung_Ressourcen"),":",ADDRESS(ZuordLastRow,(ZuordFirstTiColumnNr+MATCH(BT$1,AllZuordWochStart,0)-1)))),AllZuordResId,$B105)))</f>
        <v>0</v>
      </c>
      <c r="BU105" s="87" cm="1">
        <f t="array" aca="1" ref="BU105" ca="1">IF($A105&lt;&gt;TXT_Zuord,"",IF(ISBLANK($B105),"Keine Res_Id",SUMIFS(INDIRECT(CONCATENATE(ADDRESS(ZuordFirstRow,(ZuordFirstTiColumnNr+MATCH(BU$1,AllZuordWochStart,0)-1),,,"Zuordnung_Ressourcen"),":",ADDRESS(ZuordLastRow,(ZuordFirstTiColumnNr+MATCH(BU$1,AllZuordWochStart,0)-1)))),AllZuordResId,$B105)))</f>
        <v>0</v>
      </c>
      <c r="BV105" s="87" cm="1">
        <f t="array" aca="1" ref="BV105" ca="1">IF($A105&lt;&gt;TXT_Zuord,"",IF(ISBLANK($B105),"Keine Res_Id",SUMIFS(INDIRECT(CONCATENATE(ADDRESS(ZuordFirstRow,(ZuordFirstTiColumnNr+MATCH(BV$1,AllZuordWochStart,0)-1),,,"Zuordnung_Ressourcen"),":",ADDRESS(ZuordLastRow,(ZuordFirstTiColumnNr+MATCH(BV$1,AllZuordWochStart,0)-1)))),AllZuordResId,$B105)))</f>
        <v>0</v>
      </c>
      <c r="BW105" s="87" cm="1">
        <f t="array" aca="1" ref="BW105" ca="1">IF($A105&lt;&gt;TXT_Zuord,"",IF(ISBLANK($B105),"Keine Res_Id",SUMIFS(INDIRECT(CONCATENATE(ADDRESS(ZuordFirstRow,(ZuordFirstTiColumnNr+MATCH(BW$1,AllZuordWochStart,0)-1),,,"Zuordnung_Ressourcen"),":",ADDRESS(ZuordLastRow,(ZuordFirstTiColumnNr+MATCH(BW$1,AllZuordWochStart,0)-1)))),AllZuordResId,$B105)))</f>
        <v>0</v>
      </c>
      <c r="BX105" s="87" cm="1">
        <f t="array" aca="1" ref="BX105" ca="1">IF($A105&lt;&gt;TXT_Zuord,"",IF(ISBLANK($B105),"Keine Res_Id",SUMIFS(INDIRECT(CONCATENATE(ADDRESS(ZuordFirstRow,(ZuordFirstTiColumnNr+MATCH(BX$1,AllZuordWochStart,0)-1),,,"Zuordnung_Ressourcen"),":",ADDRESS(ZuordLastRow,(ZuordFirstTiColumnNr+MATCH(BX$1,AllZuordWochStart,0)-1)))),AllZuordResId,$B105)))</f>
        <v>0</v>
      </c>
      <c r="BY105" s="87" cm="1">
        <f t="array" aca="1" ref="BY105" ca="1">IF($A105&lt;&gt;TXT_Zuord,"",IF(ISBLANK($B105),"Keine Res_Id",SUMIFS(INDIRECT(CONCATENATE(ADDRESS(ZuordFirstRow,(ZuordFirstTiColumnNr+MATCH(BY$1,AllZuordWochStart,0)-1),,,"Zuordnung_Ressourcen"),":",ADDRESS(ZuordLastRow,(ZuordFirstTiColumnNr+MATCH(BY$1,AllZuordWochStart,0)-1)))),AllZuordResId,$B105)))</f>
        <v>0</v>
      </c>
      <c r="BZ105" s="87" cm="1">
        <f t="array" aca="1" ref="BZ105" ca="1">IF($A105&lt;&gt;TXT_Zuord,"",IF(ISBLANK($B105),"Keine Res_Id",SUMIFS(INDIRECT(CONCATENATE(ADDRESS(ZuordFirstRow,(ZuordFirstTiColumnNr+MATCH(BZ$1,AllZuordWochStart,0)-1),,,"Zuordnung_Ressourcen"),":",ADDRESS(ZuordLastRow,(ZuordFirstTiColumnNr+MATCH(BZ$1,AllZuordWochStart,0)-1)))),AllZuordResId,$B105)))</f>
        <v>0</v>
      </c>
      <c r="CA105" s="87" cm="1">
        <f t="array" aca="1" ref="CA105" ca="1">IF($A105&lt;&gt;TXT_Zuord,"",IF(ISBLANK($B105),"Keine Res_Id",SUMIFS(INDIRECT(CONCATENATE(ADDRESS(ZuordFirstRow,(ZuordFirstTiColumnNr+MATCH(CA$1,AllZuordWochStart,0)-1),,,"Zuordnung_Ressourcen"),":",ADDRESS(ZuordLastRow,(ZuordFirstTiColumnNr+MATCH(CA$1,AllZuordWochStart,0)-1)))),AllZuordResId,$B105)))</f>
        <v>0</v>
      </c>
      <c r="CB105" s="87" cm="1">
        <f t="array" aca="1" ref="CB105" ca="1">IF($A105&lt;&gt;TXT_Zuord,"",IF(ISBLANK($B105),"Keine Res_Id",SUMIFS(INDIRECT(CONCATENATE(ADDRESS(ZuordFirstRow,(ZuordFirstTiColumnNr+MATCH(CB$1,AllZuordWochStart,0)-1),,,"Zuordnung_Ressourcen"),":",ADDRESS(ZuordLastRow,(ZuordFirstTiColumnNr+MATCH(CB$1,AllZuordWochStart,0)-1)))),AllZuordResId,$B105)))</f>
        <v>0</v>
      </c>
      <c r="CC105" s="87" cm="1">
        <f t="array" aca="1" ref="CC105" ca="1">IF($A105&lt;&gt;TXT_Zuord,"",IF(ISBLANK($B105),"Keine Res_Id",SUMIFS(INDIRECT(CONCATENATE(ADDRESS(ZuordFirstRow,(ZuordFirstTiColumnNr+MATCH(CC$1,AllZuordWochStart,0)-1),,,"Zuordnung_Ressourcen"),":",ADDRESS(ZuordLastRow,(ZuordFirstTiColumnNr+MATCH(CC$1,AllZuordWochStart,0)-1)))),AllZuordResId,$B105)))</f>
        <v>0</v>
      </c>
      <c r="CD105" s="87" cm="1">
        <f t="array" aca="1" ref="CD105" ca="1">IF($A105&lt;&gt;TXT_Zuord,"",IF(ISBLANK($B105),"Keine Res_Id",SUMIFS(INDIRECT(CONCATENATE(ADDRESS(ZuordFirstRow,(ZuordFirstTiColumnNr+MATCH(CD$1,AllZuordWochStart,0)-1),,,"Zuordnung_Ressourcen"),":",ADDRESS(ZuordLastRow,(ZuordFirstTiColumnNr+MATCH(CD$1,AllZuordWochStart,0)-1)))),AllZuordResId,$B105)))</f>
        <v>0</v>
      </c>
      <c r="CE105" s="87" cm="1">
        <f t="array" aca="1" ref="CE105" ca="1">IF($A105&lt;&gt;TXT_Zuord,"",IF(ISBLANK($B105),"Keine Res_Id",SUMIFS(INDIRECT(CONCATENATE(ADDRESS(ZuordFirstRow,(ZuordFirstTiColumnNr+MATCH(CE$1,AllZuordWochStart,0)-1),,,"Zuordnung_Ressourcen"),":",ADDRESS(ZuordLastRow,(ZuordFirstTiColumnNr+MATCH(CE$1,AllZuordWochStart,0)-1)))),AllZuordResId,$B105)))</f>
        <v>0</v>
      </c>
      <c r="CF105" s="87" cm="1">
        <f t="array" aca="1" ref="CF105" ca="1">IF($A105&lt;&gt;TXT_Zuord,"",IF(ISBLANK($B105),"Keine Res_Id",SUMIFS(INDIRECT(CONCATENATE(ADDRESS(ZuordFirstRow,(ZuordFirstTiColumnNr+MATCH(CF$1,AllZuordWochStart,0)-1),,,"Zuordnung_Ressourcen"),":",ADDRESS(ZuordLastRow,(ZuordFirstTiColumnNr+MATCH(CF$1,AllZuordWochStart,0)-1)))),AllZuordResId,$B105)))</f>
        <v>0</v>
      </c>
      <c r="CG105" s="87" cm="1">
        <f t="array" aca="1" ref="CG105" ca="1">IF($A105&lt;&gt;TXT_Zuord,"",IF(ISBLANK($B105),"Keine Res_Id",SUMIFS(INDIRECT(CONCATENATE(ADDRESS(ZuordFirstRow,(ZuordFirstTiColumnNr+MATCH(CG$1,AllZuordWochStart,0)-1),,,"Zuordnung_Ressourcen"),":",ADDRESS(ZuordLastRow,(ZuordFirstTiColumnNr+MATCH(CG$1,AllZuordWochStart,0)-1)))),AllZuordResId,$B105)))</f>
        <v>0</v>
      </c>
      <c r="CH105" s="87" cm="1">
        <f t="array" aca="1" ref="CH105" ca="1">IF($A105&lt;&gt;TXT_Zuord,"",IF(ISBLANK($B105),"Keine Res_Id",SUMIFS(INDIRECT(CONCATENATE(ADDRESS(ZuordFirstRow,(ZuordFirstTiColumnNr+MATCH(CH$1,AllZuordWochStart,0)-1),,,"Zuordnung_Ressourcen"),":",ADDRESS(ZuordLastRow,(ZuordFirstTiColumnNr+MATCH(CH$1,AllZuordWochStart,0)-1)))),AllZuordResId,$B105)))</f>
        <v>0</v>
      </c>
      <c r="CI105" s="87" cm="1">
        <f t="array" aca="1" ref="CI105" ca="1">IF($A105&lt;&gt;TXT_Zuord,"",IF(ISBLANK($B105),"Keine Res_Id",SUMIFS(INDIRECT(CONCATENATE(ADDRESS(ZuordFirstRow,(ZuordFirstTiColumnNr+MATCH(CI$1,AllZuordWochStart,0)-1),,,"Zuordnung_Ressourcen"),":",ADDRESS(ZuordLastRow,(ZuordFirstTiColumnNr+MATCH(CI$1,AllZuordWochStart,0)-1)))),AllZuordResId,$B105)))</f>
        <v>0</v>
      </c>
      <c r="CJ105" s="87" cm="1">
        <f t="array" aca="1" ref="CJ105" ca="1">IF($A105&lt;&gt;TXT_Zuord,"",IF(ISBLANK($B105),"Keine Res_Id",SUMIFS(INDIRECT(CONCATENATE(ADDRESS(ZuordFirstRow,(ZuordFirstTiColumnNr+MATCH(CJ$1,AllZuordWochStart,0)-1),,,"Zuordnung_Ressourcen"),":",ADDRESS(ZuordLastRow,(ZuordFirstTiColumnNr+MATCH(CJ$1,AllZuordWochStart,0)-1)))),AllZuordResId,$B105)))</f>
        <v>0</v>
      </c>
      <c r="CK105" s="87" cm="1">
        <f t="array" aca="1" ref="CK105" ca="1">IF($A105&lt;&gt;TXT_Zuord,"",IF(ISBLANK($B105),"Keine Res_Id",SUMIFS(INDIRECT(CONCATENATE(ADDRESS(ZuordFirstRow,(ZuordFirstTiColumnNr+MATCH(CK$1,AllZuordWochStart,0)-1),,,"Zuordnung_Ressourcen"),":",ADDRESS(ZuordLastRow,(ZuordFirstTiColumnNr+MATCH(CK$1,AllZuordWochStart,0)-1)))),AllZuordResId,$B105)))</f>
        <v>0</v>
      </c>
      <c r="CL105" s="87" cm="1">
        <f t="array" aca="1" ref="CL105" ca="1">IF($A105&lt;&gt;TXT_Zuord,"",IF(ISBLANK($B105),"Keine Res_Id",SUMIFS(INDIRECT(CONCATENATE(ADDRESS(ZuordFirstRow,(ZuordFirstTiColumnNr+MATCH(CL$1,AllZuordWochStart,0)-1),,,"Zuordnung_Ressourcen"),":",ADDRESS(ZuordLastRow,(ZuordFirstTiColumnNr+MATCH(CL$1,AllZuordWochStart,0)-1)))),AllZuordResId,$B105)))</f>
        <v>0</v>
      </c>
      <c r="CM105" s="87" cm="1">
        <f t="array" aca="1" ref="CM105" ca="1">IF($A105&lt;&gt;TXT_Zuord,"",IF(ISBLANK($B105),"Keine Res_Id",SUMIFS(INDIRECT(CONCATENATE(ADDRESS(ZuordFirstRow,(ZuordFirstTiColumnNr+MATCH(CM$1,AllZuordWochStart,0)-1),,,"Zuordnung_Ressourcen"),":",ADDRESS(ZuordLastRow,(ZuordFirstTiColumnNr+MATCH(CM$1,AllZuordWochStart,0)-1)))),AllZuordResId,$B105)))</f>
        <v>0</v>
      </c>
      <c r="CN105" s="87" cm="1">
        <f t="array" aca="1" ref="CN105" ca="1">IF($A105&lt;&gt;TXT_Zuord,"",IF(ISBLANK($B105),"Keine Res_Id",SUMIFS(INDIRECT(CONCATENATE(ADDRESS(ZuordFirstRow,(ZuordFirstTiColumnNr+MATCH(CN$1,AllZuordWochStart,0)-1),,,"Zuordnung_Ressourcen"),":",ADDRESS(ZuordLastRow,(ZuordFirstTiColumnNr+MATCH(CN$1,AllZuordWochStart,0)-1)))),AllZuordResId,$B105)))</f>
        <v>0</v>
      </c>
      <c r="CO105" s="87" cm="1">
        <f t="array" aca="1" ref="CO105" ca="1">IF($A105&lt;&gt;TXT_Zuord,"",IF(ISBLANK($B105),"Keine Res_Id",SUMIFS(INDIRECT(CONCATENATE(ADDRESS(ZuordFirstRow,(ZuordFirstTiColumnNr+MATCH(CO$1,AllZuordWochStart,0)-1),,,"Zuordnung_Ressourcen"),":",ADDRESS(ZuordLastRow,(ZuordFirstTiColumnNr+MATCH(CO$1,AllZuordWochStart,0)-1)))),AllZuordResId,$B105)))</f>
        <v>0</v>
      </c>
      <c r="CP105" s="87" cm="1">
        <f t="array" aca="1" ref="CP105" ca="1">IF($A105&lt;&gt;TXT_Zuord,"",IF(ISBLANK($B105),"Keine Res_Id",SUMIFS(INDIRECT(CONCATENATE(ADDRESS(ZuordFirstRow,(ZuordFirstTiColumnNr+MATCH(CP$1,AllZuordWochStart,0)-1),,,"Zuordnung_Ressourcen"),":",ADDRESS(ZuordLastRow,(ZuordFirstTiColumnNr+MATCH(CP$1,AllZuordWochStart,0)-1)))),AllZuordResId,$B105)))</f>
        <v>0</v>
      </c>
      <c r="CQ105" s="87" cm="1">
        <f t="array" aca="1" ref="CQ105" ca="1">IF($A105&lt;&gt;TXT_Zuord,"",IF(ISBLANK($B105),"Keine Res_Id",SUMIFS(INDIRECT(CONCATENATE(ADDRESS(ZuordFirstRow,(ZuordFirstTiColumnNr+MATCH(CQ$1,AllZuordWochStart,0)-1),,,"Zuordnung_Ressourcen"),":",ADDRESS(ZuordLastRow,(ZuordFirstTiColumnNr+MATCH(CQ$1,AllZuordWochStart,0)-1)))),AllZuordResId,$B105)))</f>
        <v>0</v>
      </c>
      <c r="CR105" s="87" cm="1">
        <f t="array" aca="1" ref="CR105" ca="1">IF($A105&lt;&gt;TXT_Zuord,"",IF(ISBLANK($B105),"Keine Res_Id",SUMIFS(INDIRECT(CONCATENATE(ADDRESS(ZuordFirstRow,(ZuordFirstTiColumnNr+MATCH(CR$1,AllZuordWochStart,0)-1),,,"Zuordnung_Ressourcen"),":",ADDRESS(ZuordLastRow,(ZuordFirstTiColumnNr+MATCH(CR$1,AllZuordWochStart,0)-1)))),AllZuordResId,$B105)))</f>
        <v>0</v>
      </c>
      <c r="CS105" s="87" cm="1">
        <f t="array" aca="1" ref="CS105" ca="1">IF($A105&lt;&gt;TXT_Zuord,"",IF(ISBLANK($B105),"Keine Res_Id",SUMIFS(INDIRECT(CONCATENATE(ADDRESS(ZuordFirstRow,(ZuordFirstTiColumnNr+MATCH(CS$1,AllZuordWochStart,0)-1),,,"Zuordnung_Ressourcen"),":",ADDRESS(ZuordLastRow,(ZuordFirstTiColumnNr+MATCH(CS$1,AllZuordWochStart,0)-1)))),AllZuordResId,$B105)))</f>
        <v>0</v>
      </c>
      <c r="CT105" s="87" cm="1">
        <f t="array" aca="1" ref="CT105" ca="1">IF($A105&lt;&gt;TXT_Zuord,"",IF(ISBLANK($B105),"Keine Res_Id",SUMIFS(INDIRECT(CONCATENATE(ADDRESS(ZuordFirstRow,(ZuordFirstTiColumnNr+MATCH(CT$1,AllZuordWochStart,0)-1),,,"Zuordnung_Ressourcen"),":",ADDRESS(ZuordLastRow,(ZuordFirstTiColumnNr+MATCH(CT$1,AllZuordWochStart,0)-1)))),AllZuordResId,$B105)))</f>
        <v>0</v>
      </c>
      <c r="CU105" s="87" cm="1">
        <f t="array" aca="1" ref="CU105" ca="1">IF($A105&lt;&gt;TXT_Zuord,"",IF(ISBLANK($B105),"Keine Res_Id",SUMIFS(INDIRECT(CONCATENATE(ADDRESS(ZuordFirstRow,(ZuordFirstTiColumnNr+MATCH(CU$1,AllZuordWochStart,0)-1),,,"Zuordnung_Ressourcen"),":",ADDRESS(ZuordLastRow,(ZuordFirstTiColumnNr+MATCH(CU$1,AllZuordWochStart,0)-1)))),AllZuordResId,$B105)))</f>
        <v>0</v>
      </c>
      <c r="CV105" s="87" cm="1">
        <f t="array" aca="1" ref="CV105" ca="1">IF($A105&lt;&gt;TXT_Zuord,"",IF(ISBLANK($B105),"Keine Res_Id",SUMIFS(INDIRECT(CONCATENATE(ADDRESS(ZuordFirstRow,(ZuordFirstTiColumnNr+MATCH(CV$1,AllZuordWochStart,0)-1),,,"Zuordnung_Ressourcen"),":",ADDRESS(ZuordLastRow,(ZuordFirstTiColumnNr+MATCH(CV$1,AllZuordWochStart,0)-1)))),AllZuordResId,$B105)))</f>
        <v>0</v>
      </c>
      <c r="CW105" s="87" cm="1">
        <f t="array" aca="1" ref="CW105" ca="1">IF($A105&lt;&gt;TXT_Zuord,"",IF(ISBLANK($B105),"Keine Res_Id",SUMIFS(INDIRECT(CONCATENATE(ADDRESS(ZuordFirstRow,(ZuordFirstTiColumnNr+MATCH(CW$1,AllZuordWochStart,0)-1),,,"Zuordnung_Ressourcen"),":",ADDRESS(ZuordLastRow,(ZuordFirstTiColumnNr+MATCH(CW$1,AllZuordWochStart,0)-1)))),AllZuordResId,$B105)))</f>
        <v>0</v>
      </c>
      <c r="CX105" s="87" cm="1">
        <f t="array" aca="1" ref="CX105" ca="1">IF($A105&lt;&gt;TXT_Zuord,"",IF(ISBLANK($B105),"Keine Res_Id",SUMIFS(INDIRECT(CONCATENATE(ADDRESS(ZuordFirstRow,(ZuordFirstTiColumnNr+MATCH(CX$1,AllZuordWochStart,0)-1),,,"Zuordnung_Ressourcen"),":",ADDRESS(ZuordLastRow,(ZuordFirstTiColumnNr+MATCH(CX$1,AllZuordWochStart,0)-1)))),AllZuordResId,$B105)))</f>
        <v>0</v>
      </c>
      <c r="CY105" s="87" cm="1">
        <f t="array" aca="1" ref="CY105" ca="1">IF($A105&lt;&gt;TXT_Zuord,"",IF(ISBLANK($B105),"Keine Res_Id",SUMIFS(INDIRECT(CONCATENATE(ADDRESS(ZuordFirstRow,(ZuordFirstTiColumnNr+MATCH(CY$1,AllZuordWochStart,0)-1),,,"Zuordnung_Ressourcen"),":",ADDRESS(ZuordLastRow,(ZuordFirstTiColumnNr+MATCH(CY$1,AllZuordWochStart,0)-1)))),AllZuordResId,$B105)))</f>
        <v>0</v>
      </c>
      <c r="CZ105" s="87" cm="1">
        <f t="array" aca="1" ref="CZ105" ca="1">IF($A105&lt;&gt;TXT_Zuord,"",IF(ISBLANK($B105),"Keine Res_Id",SUMIFS(INDIRECT(CONCATENATE(ADDRESS(ZuordFirstRow,(ZuordFirstTiColumnNr+MATCH(CZ$1,AllZuordWochStart,0)-1),,,"Zuordnung_Ressourcen"),":",ADDRESS(ZuordLastRow,(ZuordFirstTiColumnNr+MATCH(CZ$1,AllZuordWochStart,0)-1)))),AllZuordResId,$B105)))</f>
        <v>0</v>
      </c>
      <c r="DA105" s="87" cm="1">
        <f t="array" aca="1" ref="DA105" ca="1">IF($A105&lt;&gt;TXT_Zuord,"",IF(ISBLANK($B105),"Keine Res_Id",SUMIFS(INDIRECT(CONCATENATE(ADDRESS(ZuordFirstRow,(ZuordFirstTiColumnNr+MATCH(DA$1,AllZuordWochStart,0)-1),,,"Zuordnung_Ressourcen"),":",ADDRESS(ZuordLastRow,(ZuordFirstTiColumnNr+MATCH(DA$1,AllZuordWochStart,0)-1)))),AllZuordResId,$B105)))</f>
        <v>0</v>
      </c>
      <c r="DB105" s="87" cm="1">
        <f t="array" aca="1" ref="DB105" ca="1">IF($A105&lt;&gt;TXT_Zuord,"",IF(ISBLANK($B105),"Keine Res_Id",SUMIFS(INDIRECT(CONCATENATE(ADDRESS(ZuordFirstRow,(ZuordFirstTiColumnNr+MATCH(DB$1,AllZuordWochStart,0)-1),,,"Zuordnung_Ressourcen"),":",ADDRESS(ZuordLastRow,(ZuordFirstTiColumnNr+MATCH(DB$1,AllZuordWochStart,0)-1)))),AllZuordResId,$B105)))</f>
        <v>0</v>
      </c>
      <c r="DC105" s="87" cm="1">
        <f t="array" aca="1" ref="DC105" ca="1">IF($A105&lt;&gt;TXT_Zuord,"",IF(ISBLANK($B105),"Keine Res_Id",SUMIFS(INDIRECT(CONCATENATE(ADDRESS(ZuordFirstRow,(ZuordFirstTiColumnNr+MATCH(DC$1,AllZuordWochStart,0)-1),,,"Zuordnung_Ressourcen"),":",ADDRESS(ZuordLastRow,(ZuordFirstTiColumnNr+MATCH(DC$1,AllZuordWochStart,0)-1)))),AllZuordResId,$B105)))</f>
        <v>0</v>
      </c>
      <c r="DD105" s="87" cm="1">
        <f t="array" aca="1" ref="DD105" ca="1">IF($A105&lt;&gt;TXT_Zuord,"",IF(ISBLANK($B105),"Keine Res_Id",SUMIFS(INDIRECT(CONCATENATE(ADDRESS(ZuordFirstRow,(ZuordFirstTiColumnNr+MATCH(DD$1,AllZuordWochStart,0)-1),,,"Zuordnung_Ressourcen"),":",ADDRESS(ZuordLastRow,(ZuordFirstTiColumnNr+MATCH(DD$1,AllZuordWochStart,0)-1)))),AllZuordResId,$B105)))</f>
        <v>0</v>
      </c>
      <c r="DE105" s="87" cm="1">
        <f t="array" aca="1" ref="DE105" ca="1">IF($A105&lt;&gt;TXT_Zuord,"",IF(ISBLANK($B105),"Keine Res_Id",SUMIFS(INDIRECT(CONCATENATE(ADDRESS(ZuordFirstRow,(ZuordFirstTiColumnNr+MATCH(DE$1,AllZuordWochStart,0)-1),,,"Zuordnung_Ressourcen"),":",ADDRESS(ZuordLastRow,(ZuordFirstTiColumnNr+MATCH(DE$1,AllZuordWochStart,0)-1)))),AllZuordResId,$B105)))</f>
        <v>0</v>
      </c>
      <c r="DF105" s="87" cm="1">
        <f t="array" aca="1" ref="DF105" ca="1">IF($A105&lt;&gt;TXT_Zuord,"",IF(ISBLANK($B105),"Keine Res_Id",SUMIFS(INDIRECT(CONCATENATE(ADDRESS(ZuordFirstRow,(ZuordFirstTiColumnNr+MATCH(DF$1,AllZuordWochStart,0)-1),,,"Zuordnung_Ressourcen"),":",ADDRESS(ZuordLastRow,(ZuordFirstTiColumnNr+MATCH(DF$1,AllZuordWochStart,0)-1)))),AllZuordResId,$B105)))</f>
        <v>0</v>
      </c>
      <c r="DG105" s="87" cm="1">
        <f t="array" aca="1" ref="DG105" ca="1">IF($A105&lt;&gt;TXT_Zuord,"",IF(ISBLANK($B105),"Keine Res_Id",SUMIFS(INDIRECT(CONCATENATE(ADDRESS(ZuordFirstRow,(ZuordFirstTiColumnNr+MATCH(DG$1,AllZuordWochStart,0)-1),,,"Zuordnung_Ressourcen"),":",ADDRESS(ZuordLastRow,(ZuordFirstTiColumnNr+MATCH(DG$1,AllZuordWochStart,0)-1)))),AllZuordResId,$B105)))</f>
        <v>0</v>
      </c>
    </row>
    <row r="106" spans="1:111" s="23" customFormat="1" ht="16.5" x14ac:dyDescent="0.3">
      <c r="A106" s="74" t="s">
        <v>100</v>
      </c>
      <c r="B106" s="69"/>
      <c r="C106" s="65"/>
      <c r="D106" s="65"/>
      <c r="E106" s="65"/>
      <c r="F106" s="65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  <c r="BS106" s="69"/>
      <c r="BT106" s="69"/>
      <c r="BU106" s="69"/>
      <c r="BV106" s="69"/>
      <c r="BW106" s="69"/>
      <c r="BX106" s="69"/>
      <c r="BY106" s="69"/>
      <c r="BZ106" s="69"/>
      <c r="CA106" s="69"/>
      <c r="CB106" s="69"/>
      <c r="CC106" s="69"/>
      <c r="CD106" s="69"/>
      <c r="CE106" s="69"/>
      <c r="CF106" s="69"/>
      <c r="CG106" s="69"/>
      <c r="CH106" s="69"/>
      <c r="CI106" s="69"/>
      <c r="CJ106" s="69"/>
      <c r="CK106" s="69"/>
      <c r="CL106" s="69"/>
      <c r="CM106" s="69"/>
      <c r="CN106" s="69"/>
      <c r="CO106" s="69"/>
      <c r="CP106" s="69"/>
      <c r="CQ106" s="69"/>
      <c r="CR106" s="69"/>
      <c r="CS106" s="69"/>
      <c r="CT106" s="69"/>
      <c r="CU106" s="69"/>
      <c r="CV106" s="69"/>
      <c r="CW106" s="69"/>
      <c r="CX106" s="69"/>
      <c r="CY106" s="69"/>
      <c r="CZ106" s="69"/>
      <c r="DA106" s="69"/>
      <c r="DB106" s="69"/>
      <c r="DC106" s="69"/>
      <c r="DD106" s="69"/>
      <c r="DE106" s="69"/>
      <c r="DF106" s="69"/>
      <c r="DG106" s="69"/>
    </row>
    <row r="107" spans="1:111" s="23" customFormat="1" ht="16.5" x14ac:dyDescent="0.3">
      <c r="A107" s="74" t="s">
        <v>101</v>
      </c>
      <c r="B107" s="87">
        <f>B106</f>
        <v>0</v>
      </c>
      <c r="C107" s="90">
        <f>C106</f>
        <v>0</v>
      </c>
      <c r="D107" s="90">
        <f>D106</f>
        <v>0</v>
      </c>
      <c r="E107" s="90">
        <f>E106</f>
        <v>0</v>
      </c>
      <c r="F107" s="90">
        <f>F106</f>
        <v>0</v>
      </c>
      <c r="G107" s="87" cm="1">
        <f t="array" aca="1" ref="G107" ca="1">IF($A107&lt;&gt;TXT_Zuord,"",IF(ISBLANK($B107),"Keine Res_Id",SUMIFS(INDIRECT(CONCATENATE(ADDRESS(ZuordFirstRow,(ZuordFirstTiColumnNr+MATCH(G$1,AllZuordWochStart,0)-1),,,"Zuordnung_Ressourcen"),":",ADDRESS(ZuordLastRow,(ZuordFirstTiColumnNr+MATCH(G$1,AllZuordWochStart,0)-1)))),AllZuordResId,$B107)))</f>
        <v>0</v>
      </c>
      <c r="H107" s="87" cm="1">
        <f t="array" aca="1" ref="H107" ca="1">IF($A107&lt;&gt;TXT_Zuord,"",IF(ISBLANK($B107),"Keine Res_Id",SUMIFS(INDIRECT(CONCATENATE(ADDRESS(ZuordFirstRow,(ZuordFirstTiColumnNr+MATCH(H$1,AllZuordWochStart,0)-1),,,"Zuordnung_Ressourcen"),":",ADDRESS(ZuordLastRow,(ZuordFirstTiColumnNr+MATCH(H$1,AllZuordWochStart,0)-1)))),AllZuordResId,$B107)))</f>
        <v>0</v>
      </c>
      <c r="I107" s="87" cm="1">
        <f t="array" aca="1" ref="I107" ca="1">IF($A107&lt;&gt;TXT_Zuord,"",IF(ISBLANK($B107),"Keine Res_Id",SUMIFS(INDIRECT(CONCATENATE(ADDRESS(ZuordFirstRow,(ZuordFirstTiColumnNr+MATCH(I$1,AllZuordWochStart,0)-1),,,"Zuordnung_Ressourcen"),":",ADDRESS(ZuordLastRow,(ZuordFirstTiColumnNr+MATCH(I$1,AllZuordWochStart,0)-1)))),AllZuordResId,$B107)))</f>
        <v>0</v>
      </c>
      <c r="J107" s="87" cm="1">
        <f t="array" aca="1" ref="J107" ca="1">IF($A107&lt;&gt;TXT_Zuord,"",IF(ISBLANK($B107),"Keine Res_Id",SUMIFS(INDIRECT(CONCATENATE(ADDRESS(ZuordFirstRow,(ZuordFirstTiColumnNr+MATCH(J$1,AllZuordWochStart,0)-1),,,"Zuordnung_Ressourcen"),":",ADDRESS(ZuordLastRow,(ZuordFirstTiColumnNr+MATCH(J$1,AllZuordWochStart,0)-1)))),AllZuordResId,$B107)))</f>
        <v>0</v>
      </c>
      <c r="K107" s="87" cm="1">
        <f t="array" aca="1" ref="K107" ca="1">IF($A107&lt;&gt;TXT_Zuord,"",IF(ISBLANK($B107),"Keine Res_Id",SUMIFS(INDIRECT(CONCATENATE(ADDRESS(ZuordFirstRow,(ZuordFirstTiColumnNr+MATCH(K$1,AllZuordWochStart,0)-1),,,"Zuordnung_Ressourcen"),":",ADDRESS(ZuordLastRow,(ZuordFirstTiColumnNr+MATCH(K$1,AllZuordWochStart,0)-1)))),AllZuordResId,$B107)))</f>
        <v>0</v>
      </c>
      <c r="L107" s="87" cm="1">
        <f t="array" aca="1" ref="L107" ca="1">IF($A107&lt;&gt;TXT_Zuord,"",IF(ISBLANK($B107),"Keine Res_Id",SUMIFS(INDIRECT(CONCATENATE(ADDRESS(ZuordFirstRow,(ZuordFirstTiColumnNr+MATCH(L$1,AllZuordWochStart,0)-1),,,"Zuordnung_Ressourcen"),":",ADDRESS(ZuordLastRow,(ZuordFirstTiColumnNr+MATCH(L$1,AllZuordWochStart,0)-1)))),AllZuordResId,$B107)))</f>
        <v>0</v>
      </c>
      <c r="M107" s="87" cm="1">
        <f t="array" aca="1" ref="M107" ca="1">IF($A107&lt;&gt;TXT_Zuord,"",IF(ISBLANK($B107),"Keine Res_Id",SUMIFS(INDIRECT(CONCATENATE(ADDRESS(ZuordFirstRow,(ZuordFirstTiColumnNr+MATCH(M$1,AllZuordWochStart,0)-1),,,"Zuordnung_Ressourcen"),":",ADDRESS(ZuordLastRow,(ZuordFirstTiColumnNr+MATCH(M$1,AllZuordWochStart,0)-1)))),AllZuordResId,$B107)))</f>
        <v>0</v>
      </c>
      <c r="N107" s="87" cm="1">
        <f t="array" aca="1" ref="N107" ca="1">IF($A107&lt;&gt;TXT_Zuord,"",IF(ISBLANK($B107),"Keine Res_Id",SUMIFS(INDIRECT(CONCATENATE(ADDRESS(ZuordFirstRow,(ZuordFirstTiColumnNr+MATCH(N$1,AllZuordWochStart,0)-1),,,"Zuordnung_Ressourcen"),":",ADDRESS(ZuordLastRow,(ZuordFirstTiColumnNr+MATCH(N$1,AllZuordWochStart,0)-1)))),AllZuordResId,$B107)))</f>
        <v>0</v>
      </c>
      <c r="O107" s="87" cm="1">
        <f t="array" aca="1" ref="O107" ca="1">IF($A107&lt;&gt;TXT_Zuord,"",IF(ISBLANK($B107),"Keine Res_Id",SUMIFS(INDIRECT(CONCATENATE(ADDRESS(ZuordFirstRow,(ZuordFirstTiColumnNr+MATCH(O$1,AllZuordWochStart,0)-1),,,"Zuordnung_Ressourcen"),":",ADDRESS(ZuordLastRow,(ZuordFirstTiColumnNr+MATCH(O$1,AllZuordWochStart,0)-1)))),AllZuordResId,$B107)))</f>
        <v>0</v>
      </c>
      <c r="P107" s="87" cm="1">
        <f t="array" aca="1" ref="P107" ca="1">IF($A107&lt;&gt;TXT_Zuord,"",IF(ISBLANK($B107),"Keine Res_Id",SUMIFS(INDIRECT(CONCATENATE(ADDRESS(ZuordFirstRow,(ZuordFirstTiColumnNr+MATCH(P$1,AllZuordWochStart,0)-1),,,"Zuordnung_Ressourcen"),":",ADDRESS(ZuordLastRow,(ZuordFirstTiColumnNr+MATCH(P$1,AllZuordWochStart,0)-1)))),AllZuordResId,$B107)))</f>
        <v>0</v>
      </c>
      <c r="Q107" s="87" cm="1">
        <f t="array" aca="1" ref="Q107" ca="1">IF($A107&lt;&gt;TXT_Zuord,"",IF(ISBLANK($B107),"Keine Res_Id",SUMIFS(INDIRECT(CONCATENATE(ADDRESS(ZuordFirstRow,(ZuordFirstTiColumnNr+MATCH(Q$1,AllZuordWochStart,0)-1),,,"Zuordnung_Ressourcen"),":",ADDRESS(ZuordLastRow,(ZuordFirstTiColumnNr+MATCH(Q$1,AllZuordWochStart,0)-1)))),AllZuordResId,$B107)))</f>
        <v>0</v>
      </c>
      <c r="R107" s="87" cm="1">
        <f t="array" aca="1" ref="R107" ca="1">IF($A107&lt;&gt;TXT_Zuord,"",IF(ISBLANK($B107),"Keine Res_Id",SUMIFS(INDIRECT(CONCATENATE(ADDRESS(ZuordFirstRow,(ZuordFirstTiColumnNr+MATCH(R$1,AllZuordWochStart,0)-1),,,"Zuordnung_Ressourcen"),":",ADDRESS(ZuordLastRow,(ZuordFirstTiColumnNr+MATCH(R$1,AllZuordWochStart,0)-1)))),AllZuordResId,$B107)))</f>
        <v>0</v>
      </c>
      <c r="S107" s="87" cm="1">
        <f t="array" aca="1" ref="S107" ca="1">IF($A107&lt;&gt;TXT_Zuord,"",IF(ISBLANK($B107),"Keine Res_Id",SUMIFS(INDIRECT(CONCATENATE(ADDRESS(ZuordFirstRow,(ZuordFirstTiColumnNr+MATCH(S$1,AllZuordWochStart,0)-1),,,"Zuordnung_Ressourcen"),":",ADDRESS(ZuordLastRow,(ZuordFirstTiColumnNr+MATCH(S$1,AllZuordWochStart,0)-1)))),AllZuordResId,$B107)))</f>
        <v>0</v>
      </c>
      <c r="T107" s="87" cm="1">
        <f t="array" aca="1" ref="T107" ca="1">IF($A107&lt;&gt;TXT_Zuord,"",IF(ISBLANK($B107),"Keine Res_Id",SUMIFS(INDIRECT(CONCATENATE(ADDRESS(ZuordFirstRow,(ZuordFirstTiColumnNr+MATCH(T$1,AllZuordWochStart,0)-1),,,"Zuordnung_Ressourcen"),":",ADDRESS(ZuordLastRow,(ZuordFirstTiColumnNr+MATCH(T$1,AllZuordWochStart,0)-1)))),AllZuordResId,$B107)))</f>
        <v>0</v>
      </c>
      <c r="U107" s="87" cm="1">
        <f t="array" aca="1" ref="U107" ca="1">IF($A107&lt;&gt;TXT_Zuord,"",IF(ISBLANK($B107),"Keine Res_Id",SUMIFS(INDIRECT(CONCATENATE(ADDRESS(ZuordFirstRow,(ZuordFirstTiColumnNr+MATCH(U$1,AllZuordWochStart,0)-1),,,"Zuordnung_Ressourcen"),":",ADDRESS(ZuordLastRow,(ZuordFirstTiColumnNr+MATCH(U$1,AllZuordWochStart,0)-1)))),AllZuordResId,$B107)))</f>
        <v>0</v>
      </c>
      <c r="V107" s="87" cm="1">
        <f t="array" aca="1" ref="V107" ca="1">IF($A107&lt;&gt;TXT_Zuord,"",IF(ISBLANK($B107),"Keine Res_Id",SUMIFS(INDIRECT(CONCATENATE(ADDRESS(ZuordFirstRow,(ZuordFirstTiColumnNr+MATCH(V$1,AllZuordWochStart,0)-1),,,"Zuordnung_Ressourcen"),":",ADDRESS(ZuordLastRow,(ZuordFirstTiColumnNr+MATCH(V$1,AllZuordWochStart,0)-1)))),AllZuordResId,$B107)))</f>
        <v>0</v>
      </c>
      <c r="W107" s="87" cm="1">
        <f t="array" aca="1" ref="W107" ca="1">IF($A107&lt;&gt;TXT_Zuord,"",IF(ISBLANK($B107),"Keine Res_Id",SUMIFS(INDIRECT(CONCATENATE(ADDRESS(ZuordFirstRow,(ZuordFirstTiColumnNr+MATCH(W$1,AllZuordWochStart,0)-1),,,"Zuordnung_Ressourcen"),":",ADDRESS(ZuordLastRow,(ZuordFirstTiColumnNr+MATCH(W$1,AllZuordWochStart,0)-1)))),AllZuordResId,$B107)))</f>
        <v>0</v>
      </c>
      <c r="X107" s="87" cm="1">
        <f t="array" aca="1" ref="X107" ca="1">IF($A107&lt;&gt;TXT_Zuord,"",IF(ISBLANK($B107),"Keine Res_Id",SUMIFS(INDIRECT(CONCATENATE(ADDRESS(ZuordFirstRow,(ZuordFirstTiColumnNr+MATCH(X$1,AllZuordWochStart,0)-1),,,"Zuordnung_Ressourcen"),":",ADDRESS(ZuordLastRow,(ZuordFirstTiColumnNr+MATCH(X$1,AllZuordWochStart,0)-1)))),AllZuordResId,$B107)))</f>
        <v>0</v>
      </c>
      <c r="Y107" s="87" cm="1">
        <f t="array" aca="1" ref="Y107" ca="1">IF($A107&lt;&gt;TXT_Zuord,"",IF(ISBLANK($B107),"Keine Res_Id",SUMIFS(INDIRECT(CONCATENATE(ADDRESS(ZuordFirstRow,(ZuordFirstTiColumnNr+MATCH(Y$1,AllZuordWochStart,0)-1),,,"Zuordnung_Ressourcen"),":",ADDRESS(ZuordLastRow,(ZuordFirstTiColumnNr+MATCH(Y$1,AllZuordWochStart,0)-1)))),AllZuordResId,$B107)))</f>
        <v>0</v>
      </c>
      <c r="Z107" s="87" cm="1">
        <f t="array" aca="1" ref="Z107" ca="1">IF($A107&lt;&gt;TXT_Zuord,"",IF(ISBLANK($B107),"Keine Res_Id",SUMIFS(INDIRECT(CONCATENATE(ADDRESS(ZuordFirstRow,(ZuordFirstTiColumnNr+MATCH(Z$1,AllZuordWochStart,0)-1),,,"Zuordnung_Ressourcen"),":",ADDRESS(ZuordLastRow,(ZuordFirstTiColumnNr+MATCH(Z$1,AllZuordWochStart,0)-1)))),AllZuordResId,$B107)))</f>
        <v>0</v>
      </c>
      <c r="AA107" s="87" cm="1">
        <f t="array" aca="1" ref="AA107" ca="1">IF($A107&lt;&gt;TXT_Zuord,"",IF(ISBLANK($B107),"Keine Res_Id",SUMIFS(INDIRECT(CONCATENATE(ADDRESS(ZuordFirstRow,(ZuordFirstTiColumnNr+MATCH(AA$1,AllZuordWochStart,0)-1),,,"Zuordnung_Ressourcen"),":",ADDRESS(ZuordLastRow,(ZuordFirstTiColumnNr+MATCH(AA$1,AllZuordWochStart,0)-1)))),AllZuordResId,$B107)))</f>
        <v>0</v>
      </c>
      <c r="AB107" s="87" cm="1">
        <f t="array" aca="1" ref="AB107" ca="1">IF($A107&lt;&gt;TXT_Zuord,"",IF(ISBLANK($B107),"Keine Res_Id",SUMIFS(INDIRECT(CONCATENATE(ADDRESS(ZuordFirstRow,(ZuordFirstTiColumnNr+MATCH(AB$1,AllZuordWochStart,0)-1),,,"Zuordnung_Ressourcen"),":",ADDRESS(ZuordLastRow,(ZuordFirstTiColumnNr+MATCH(AB$1,AllZuordWochStart,0)-1)))),AllZuordResId,$B107)))</f>
        <v>0</v>
      </c>
      <c r="AC107" s="87" cm="1">
        <f t="array" aca="1" ref="AC107" ca="1">IF($A107&lt;&gt;TXT_Zuord,"",IF(ISBLANK($B107),"Keine Res_Id",SUMIFS(INDIRECT(CONCATENATE(ADDRESS(ZuordFirstRow,(ZuordFirstTiColumnNr+MATCH(AC$1,AllZuordWochStart,0)-1),,,"Zuordnung_Ressourcen"),":",ADDRESS(ZuordLastRow,(ZuordFirstTiColumnNr+MATCH(AC$1,AllZuordWochStart,0)-1)))),AllZuordResId,$B107)))</f>
        <v>0</v>
      </c>
      <c r="AD107" s="87" cm="1">
        <f t="array" aca="1" ref="AD107" ca="1">IF($A107&lt;&gt;TXT_Zuord,"",IF(ISBLANK($B107),"Keine Res_Id",SUMIFS(INDIRECT(CONCATENATE(ADDRESS(ZuordFirstRow,(ZuordFirstTiColumnNr+MATCH(AD$1,AllZuordWochStart,0)-1),,,"Zuordnung_Ressourcen"),":",ADDRESS(ZuordLastRow,(ZuordFirstTiColumnNr+MATCH(AD$1,AllZuordWochStart,0)-1)))),AllZuordResId,$B107)))</f>
        <v>0</v>
      </c>
      <c r="AE107" s="87" cm="1">
        <f t="array" aca="1" ref="AE107" ca="1">IF($A107&lt;&gt;TXT_Zuord,"",IF(ISBLANK($B107),"Keine Res_Id",SUMIFS(INDIRECT(CONCATENATE(ADDRESS(ZuordFirstRow,(ZuordFirstTiColumnNr+MATCH(AE$1,AllZuordWochStart,0)-1),,,"Zuordnung_Ressourcen"),":",ADDRESS(ZuordLastRow,(ZuordFirstTiColumnNr+MATCH(AE$1,AllZuordWochStart,0)-1)))),AllZuordResId,$B107)))</f>
        <v>0</v>
      </c>
      <c r="AF107" s="87" cm="1">
        <f t="array" aca="1" ref="AF107" ca="1">IF($A107&lt;&gt;TXT_Zuord,"",IF(ISBLANK($B107),"Keine Res_Id",SUMIFS(INDIRECT(CONCATENATE(ADDRESS(ZuordFirstRow,(ZuordFirstTiColumnNr+MATCH(AF$1,AllZuordWochStart,0)-1),,,"Zuordnung_Ressourcen"),":",ADDRESS(ZuordLastRow,(ZuordFirstTiColumnNr+MATCH(AF$1,AllZuordWochStart,0)-1)))),AllZuordResId,$B107)))</f>
        <v>0</v>
      </c>
      <c r="AG107" s="87" cm="1">
        <f t="array" aca="1" ref="AG107" ca="1">IF($A107&lt;&gt;TXT_Zuord,"",IF(ISBLANK($B107),"Keine Res_Id",SUMIFS(INDIRECT(CONCATENATE(ADDRESS(ZuordFirstRow,(ZuordFirstTiColumnNr+MATCH(AG$1,AllZuordWochStart,0)-1),,,"Zuordnung_Ressourcen"),":",ADDRESS(ZuordLastRow,(ZuordFirstTiColumnNr+MATCH(AG$1,AllZuordWochStart,0)-1)))),AllZuordResId,$B107)))</f>
        <v>0</v>
      </c>
      <c r="AH107" s="87" cm="1">
        <f t="array" aca="1" ref="AH107" ca="1">IF($A107&lt;&gt;TXT_Zuord,"",IF(ISBLANK($B107),"Keine Res_Id",SUMIFS(INDIRECT(CONCATENATE(ADDRESS(ZuordFirstRow,(ZuordFirstTiColumnNr+MATCH(AH$1,AllZuordWochStart,0)-1),,,"Zuordnung_Ressourcen"),":",ADDRESS(ZuordLastRow,(ZuordFirstTiColumnNr+MATCH(AH$1,AllZuordWochStart,0)-1)))),AllZuordResId,$B107)))</f>
        <v>0</v>
      </c>
      <c r="AI107" s="87" cm="1">
        <f t="array" aca="1" ref="AI107" ca="1">IF($A107&lt;&gt;TXT_Zuord,"",IF(ISBLANK($B107),"Keine Res_Id",SUMIFS(INDIRECT(CONCATENATE(ADDRESS(ZuordFirstRow,(ZuordFirstTiColumnNr+MATCH(AI$1,AllZuordWochStart,0)-1),,,"Zuordnung_Ressourcen"),":",ADDRESS(ZuordLastRow,(ZuordFirstTiColumnNr+MATCH(AI$1,AllZuordWochStart,0)-1)))),AllZuordResId,$B107)))</f>
        <v>0</v>
      </c>
      <c r="AJ107" s="87" cm="1">
        <f t="array" aca="1" ref="AJ107" ca="1">IF($A107&lt;&gt;TXT_Zuord,"",IF(ISBLANK($B107),"Keine Res_Id",SUMIFS(INDIRECT(CONCATENATE(ADDRESS(ZuordFirstRow,(ZuordFirstTiColumnNr+MATCH(AJ$1,AllZuordWochStart,0)-1),,,"Zuordnung_Ressourcen"),":",ADDRESS(ZuordLastRow,(ZuordFirstTiColumnNr+MATCH(AJ$1,AllZuordWochStart,0)-1)))),AllZuordResId,$B107)))</f>
        <v>0</v>
      </c>
      <c r="AK107" s="87" cm="1">
        <f t="array" aca="1" ref="AK107" ca="1">IF($A107&lt;&gt;TXT_Zuord,"",IF(ISBLANK($B107),"Keine Res_Id",SUMIFS(INDIRECT(CONCATENATE(ADDRESS(ZuordFirstRow,(ZuordFirstTiColumnNr+MATCH(AK$1,AllZuordWochStart,0)-1),,,"Zuordnung_Ressourcen"),":",ADDRESS(ZuordLastRow,(ZuordFirstTiColumnNr+MATCH(AK$1,AllZuordWochStart,0)-1)))),AllZuordResId,$B107)))</f>
        <v>0</v>
      </c>
      <c r="AL107" s="87" cm="1">
        <f t="array" aca="1" ref="AL107" ca="1">IF($A107&lt;&gt;TXT_Zuord,"",IF(ISBLANK($B107),"Keine Res_Id",SUMIFS(INDIRECT(CONCATENATE(ADDRESS(ZuordFirstRow,(ZuordFirstTiColumnNr+MATCH(AL$1,AllZuordWochStart,0)-1),,,"Zuordnung_Ressourcen"),":",ADDRESS(ZuordLastRow,(ZuordFirstTiColumnNr+MATCH(AL$1,AllZuordWochStart,0)-1)))),AllZuordResId,$B107)))</f>
        <v>0</v>
      </c>
      <c r="AM107" s="87" cm="1">
        <f t="array" aca="1" ref="AM107" ca="1">IF($A107&lt;&gt;TXT_Zuord,"",IF(ISBLANK($B107),"Keine Res_Id",SUMIFS(INDIRECT(CONCATENATE(ADDRESS(ZuordFirstRow,(ZuordFirstTiColumnNr+MATCH(AM$1,AllZuordWochStart,0)-1),,,"Zuordnung_Ressourcen"),":",ADDRESS(ZuordLastRow,(ZuordFirstTiColumnNr+MATCH(AM$1,AllZuordWochStart,0)-1)))),AllZuordResId,$B107)))</f>
        <v>0</v>
      </c>
      <c r="AN107" s="87" cm="1">
        <f t="array" aca="1" ref="AN107" ca="1">IF($A107&lt;&gt;TXT_Zuord,"",IF(ISBLANK($B107),"Keine Res_Id",SUMIFS(INDIRECT(CONCATENATE(ADDRESS(ZuordFirstRow,(ZuordFirstTiColumnNr+MATCH(AN$1,AllZuordWochStart,0)-1),,,"Zuordnung_Ressourcen"),":",ADDRESS(ZuordLastRow,(ZuordFirstTiColumnNr+MATCH(AN$1,AllZuordWochStart,0)-1)))),AllZuordResId,$B107)))</f>
        <v>0</v>
      </c>
      <c r="AO107" s="87" cm="1">
        <f t="array" aca="1" ref="AO107" ca="1">IF($A107&lt;&gt;TXT_Zuord,"",IF(ISBLANK($B107),"Keine Res_Id",SUMIFS(INDIRECT(CONCATENATE(ADDRESS(ZuordFirstRow,(ZuordFirstTiColumnNr+MATCH(AO$1,AllZuordWochStart,0)-1),,,"Zuordnung_Ressourcen"),":",ADDRESS(ZuordLastRow,(ZuordFirstTiColumnNr+MATCH(AO$1,AllZuordWochStart,0)-1)))),AllZuordResId,$B107)))</f>
        <v>0</v>
      </c>
      <c r="AP107" s="87" cm="1">
        <f t="array" aca="1" ref="AP107" ca="1">IF($A107&lt;&gt;TXT_Zuord,"",IF(ISBLANK($B107),"Keine Res_Id",SUMIFS(INDIRECT(CONCATENATE(ADDRESS(ZuordFirstRow,(ZuordFirstTiColumnNr+MATCH(AP$1,AllZuordWochStart,0)-1),,,"Zuordnung_Ressourcen"),":",ADDRESS(ZuordLastRow,(ZuordFirstTiColumnNr+MATCH(AP$1,AllZuordWochStart,0)-1)))),AllZuordResId,$B107)))</f>
        <v>0</v>
      </c>
      <c r="AQ107" s="87" cm="1">
        <f t="array" aca="1" ref="AQ107" ca="1">IF($A107&lt;&gt;TXT_Zuord,"",IF(ISBLANK($B107),"Keine Res_Id",SUMIFS(INDIRECT(CONCATENATE(ADDRESS(ZuordFirstRow,(ZuordFirstTiColumnNr+MATCH(AQ$1,AllZuordWochStart,0)-1),,,"Zuordnung_Ressourcen"),":",ADDRESS(ZuordLastRow,(ZuordFirstTiColumnNr+MATCH(AQ$1,AllZuordWochStart,0)-1)))),AllZuordResId,$B107)))</f>
        <v>0</v>
      </c>
      <c r="AR107" s="87" cm="1">
        <f t="array" aca="1" ref="AR107" ca="1">IF($A107&lt;&gt;TXT_Zuord,"",IF(ISBLANK($B107),"Keine Res_Id",SUMIFS(INDIRECT(CONCATENATE(ADDRESS(ZuordFirstRow,(ZuordFirstTiColumnNr+MATCH(AR$1,AllZuordWochStart,0)-1),,,"Zuordnung_Ressourcen"),":",ADDRESS(ZuordLastRow,(ZuordFirstTiColumnNr+MATCH(AR$1,AllZuordWochStart,0)-1)))),AllZuordResId,$B107)))</f>
        <v>0</v>
      </c>
      <c r="AS107" s="87" cm="1">
        <f t="array" aca="1" ref="AS107" ca="1">IF($A107&lt;&gt;TXT_Zuord,"",IF(ISBLANK($B107),"Keine Res_Id",SUMIFS(INDIRECT(CONCATENATE(ADDRESS(ZuordFirstRow,(ZuordFirstTiColumnNr+MATCH(AS$1,AllZuordWochStart,0)-1),,,"Zuordnung_Ressourcen"),":",ADDRESS(ZuordLastRow,(ZuordFirstTiColumnNr+MATCH(AS$1,AllZuordWochStart,0)-1)))),AllZuordResId,$B107)))</f>
        <v>0</v>
      </c>
      <c r="AT107" s="87" cm="1">
        <f t="array" aca="1" ref="AT107" ca="1">IF($A107&lt;&gt;TXT_Zuord,"",IF(ISBLANK($B107),"Keine Res_Id",SUMIFS(INDIRECT(CONCATENATE(ADDRESS(ZuordFirstRow,(ZuordFirstTiColumnNr+MATCH(AT$1,AllZuordWochStart,0)-1),,,"Zuordnung_Ressourcen"),":",ADDRESS(ZuordLastRow,(ZuordFirstTiColumnNr+MATCH(AT$1,AllZuordWochStart,0)-1)))),AllZuordResId,$B107)))</f>
        <v>0</v>
      </c>
      <c r="AU107" s="87" cm="1">
        <f t="array" aca="1" ref="AU107" ca="1">IF($A107&lt;&gt;TXT_Zuord,"",IF(ISBLANK($B107),"Keine Res_Id",SUMIFS(INDIRECT(CONCATENATE(ADDRESS(ZuordFirstRow,(ZuordFirstTiColumnNr+MATCH(AU$1,AllZuordWochStart,0)-1),,,"Zuordnung_Ressourcen"),":",ADDRESS(ZuordLastRow,(ZuordFirstTiColumnNr+MATCH(AU$1,AllZuordWochStart,0)-1)))),AllZuordResId,$B107)))</f>
        <v>0</v>
      </c>
      <c r="AV107" s="87" cm="1">
        <f t="array" aca="1" ref="AV107" ca="1">IF($A107&lt;&gt;TXT_Zuord,"",IF(ISBLANK($B107),"Keine Res_Id",SUMIFS(INDIRECT(CONCATENATE(ADDRESS(ZuordFirstRow,(ZuordFirstTiColumnNr+MATCH(AV$1,AllZuordWochStart,0)-1),,,"Zuordnung_Ressourcen"),":",ADDRESS(ZuordLastRow,(ZuordFirstTiColumnNr+MATCH(AV$1,AllZuordWochStart,0)-1)))),AllZuordResId,$B107)))</f>
        <v>0</v>
      </c>
      <c r="AW107" s="87" cm="1">
        <f t="array" aca="1" ref="AW107" ca="1">IF($A107&lt;&gt;TXT_Zuord,"",IF(ISBLANK($B107),"Keine Res_Id",SUMIFS(INDIRECT(CONCATENATE(ADDRESS(ZuordFirstRow,(ZuordFirstTiColumnNr+MATCH(AW$1,AllZuordWochStart,0)-1),,,"Zuordnung_Ressourcen"),":",ADDRESS(ZuordLastRow,(ZuordFirstTiColumnNr+MATCH(AW$1,AllZuordWochStart,0)-1)))),AllZuordResId,$B107)))</f>
        <v>0</v>
      </c>
      <c r="AX107" s="87" cm="1">
        <f t="array" aca="1" ref="AX107" ca="1">IF($A107&lt;&gt;TXT_Zuord,"",IF(ISBLANK($B107),"Keine Res_Id",SUMIFS(INDIRECT(CONCATENATE(ADDRESS(ZuordFirstRow,(ZuordFirstTiColumnNr+MATCH(AX$1,AllZuordWochStart,0)-1),,,"Zuordnung_Ressourcen"),":",ADDRESS(ZuordLastRow,(ZuordFirstTiColumnNr+MATCH(AX$1,AllZuordWochStart,0)-1)))),AllZuordResId,$B107)))</f>
        <v>0</v>
      </c>
      <c r="AY107" s="87" cm="1">
        <f t="array" aca="1" ref="AY107" ca="1">IF($A107&lt;&gt;TXT_Zuord,"",IF(ISBLANK($B107),"Keine Res_Id",SUMIFS(INDIRECT(CONCATENATE(ADDRESS(ZuordFirstRow,(ZuordFirstTiColumnNr+MATCH(AY$1,AllZuordWochStart,0)-1),,,"Zuordnung_Ressourcen"),":",ADDRESS(ZuordLastRow,(ZuordFirstTiColumnNr+MATCH(AY$1,AllZuordWochStart,0)-1)))),AllZuordResId,$B107)))</f>
        <v>0</v>
      </c>
      <c r="AZ107" s="87" cm="1">
        <f t="array" aca="1" ref="AZ107" ca="1">IF($A107&lt;&gt;TXT_Zuord,"",IF(ISBLANK($B107),"Keine Res_Id",SUMIFS(INDIRECT(CONCATENATE(ADDRESS(ZuordFirstRow,(ZuordFirstTiColumnNr+MATCH(AZ$1,AllZuordWochStart,0)-1),,,"Zuordnung_Ressourcen"),":",ADDRESS(ZuordLastRow,(ZuordFirstTiColumnNr+MATCH(AZ$1,AllZuordWochStart,0)-1)))),AllZuordResId,$B107)))</f>
        <v>0</v>
      </c>
      <c r="BA107" s="87" cm="1">
        <f t="array" aca="1" ref="BA107" ca="1">IF($A107&lt;&gt;TXT_Zuord,"",IF(ISBLANK($B107),"Keine Res_Id",SUMIFS(INDIRECT(CONCATENATE(ADDRESS(ZuordFirstRow,(ZuordFirstTiColumnNr+MATCH(BA$1,AllZuordWochStart,0)-1),,,"Zuordnung_Ressourcen"),":",ADDRESS(ZuordLastRow,(ZuordFirstTiColumnNr+MATCH(BA$1,AllZuordWochStart,0)-1)))),AllZuordResId,$B107)))</f>
        <v>0</v>
      </c>
      <c r="BB107" s="87" cm="1">
        <f t="array" aca="1" ref="BB107" ca="1">IF($A107&lt;&gt;TXT_Zuord,"",IF(ISBLANK($B107),"Keine Res_Id",SUMIFS(INDIRECT(CONCATENATE(ADDRESS(ZuordFirstRow,(ZuordFirstTiColumnNr+MATCH(BB$1,AllZuordWochStart,0)-1),,,"Zuordnung_Ressourcen"),":",ADDRESS(ZuordLastRow,(ZuordFirstTiColumnNr+MATCH(BB$1,AllZuordWochStart,0)-1)))),AllZuordResId,$B107)))</f>
        <v>0</v>
      </c>
      <c r="BC107" s="87" cm="1">
        <f t="array" aca="1" ref="BC107" ca="1">IF($A107&lt;&gt;TXT_Zuord,"",IF(ISBLANK($B107),"Keine Res_Id",SUMIFS(INDIRECT(CONCATENATE(ADDRESS(ZuordFirstRow,(ZuordFirstTiColumnNr+MATCH(BC$1,AllZuordWochStart,0)-1),,,"Zuordnung_Ressourcen"),":",ADDRESS(ZuordLastRow,(ZuordFirstTiColumnNr+MATCH(BC$1,AllZuordWochStart,0)-1)))),AllZuordResId,$B107)))</f>
        <v>0</v>
      </c>
      <c r="BD107" s="87" cm="1">
        <f t="array" aca="1" ref="BD107" ca="1">IF($A107&lt;&gt;TXT_Zuord,"",IF(ISBLANK($B107),"Keine Res_Id",SUMIFS(INDIRECT(CONCATENATE(ADDRESS(ZuordFirstRow,(ZuordFirstTiColumnNr+MATCH(BD$1,AllZuordWochStart,0)-1),,,"Zuordnung_Ressourcen"),":",ADDRESS(ZuordLastRow,(ZuordFirstTiColumnNr+MATCH(BD$1,AllZuordWochStart,0)-1)))),AllZuordResId,$B107)))</f>
        <v>0</v>
      </c>
      <c r="BE107" s="87" cm="1">
        <f t="array" aca="1" ref="BE107" ca="1">IF($A107&lt;&gt;TXT_Zuord,"",IF(ISBLANK($B107),"Keine Res_Id",SUMIFS(INDIRECT(CONCATENATE(ADDRESS(ZuordFirstRow,(ZuordFirstTiColumnNr+MATCH(BE$1,AllZuordWochStart,0)-1),,,"Zuordnung_Ressourcen"),":",ADDRESS(ZuordLastRow,(ZuordFirstTiColumnNr+MATCH(BE$1,AllZuordWochStart,0)-1)))),AllZuordResId,$B107)))</f>
        <v>0</v>
      </c>
      <c r="BF107" s="87" cm="1">
        <f t="array" aca="1" ref="BF107" ca="1">IF($A107&lt;&gt;TXT_Zuord,"",IF(ISBLANK($B107),"Keine Res_Id",SUMIFS(INDIRECT(CONCATENATE(ADDRESS(ZuordFirstRow,(ZuordFirstTiColumnNr+MATCH(BF$1,AllZuordWochStart,0)-1),,,"Zuordnung_Ressourcen"),":",ADDRESS(ZuordLastRow,(ZuordFirstTiColumnNr+MATCH(BF$1,AllZuordWochStart,0)-1)))),AllZuordResId,$B107)))</f>
        <v>0</v>
      </c>
      <c r="BG107" s="87" cm="1">
        <f t="array" aca="1" ref="BG107" ca="1">IF($A107&lt;&gt;TXT_Zuord,"",IF(ISBLANK($B107),"Keine Res_Id",SUMIFS(INDIRECT(CONCATENATE(ADDRESS(ZuordFirstRow,(ZuordFirstTiColumnNr+MATCH(BG$1,AllZuordWochStart,0)-1),,,"Zuordnung_Ressourcen"),":",ADDRESS(ZuordLastRow,(ZuordFirstTiColumnNr+MATCH(BG$1,AllZuordWochStart,0)-1)))),AllZuordResId,$B107)))</f>
        <v>0</v>
      </c>
      <c r="BH107" s="87" cm="1">
        <f t="array" aca="1" ref="BH107" ca="1">IF($A107&lt;&gt;TXT_Zuord,"",IF(ISBLANK($B107),"Keine Res_Id",SUMIFS(INDIRECT(CONCATENATE(ADDRESS(ZuordFirstRow,(ZuordFirstTiColumnNr+MATCH(BH$1,AllZuordWochStart,0)-1),,,"Zuordnung_Ressourcen"),":",ADDRESS(ZuordLastRow,(ZuordFirstTiColumnNr+MATCH(BH$1,AllZuordWochStart,0)-1)))),AllZuordResId,$B107)))</f>
        <v>0</v>
      </c>
      <c r="BI107" s="87" cm="1">
        <f t="array" aca="1" ref="BI107" ca="1">IF($A107&lt;&gt;TXT_Zuord,"",IF(ISBLANK($B107),"Keine Res_Id",SUMIFS(INDIRECT(CONCATENATE(ADDRESS(ZuordFirstRow,(ZuordFirstTiColumnNr+MATCH(BI$1,AllZuordWochStart,0)-1),,,"Zuordnung_Ressourcen"),":",ADDRESS(ZuordLastRow,(ZuordFirstTiColumnNr+MATCH(BI$1,AllZuordWochStart,0)-1)))),AllZuordResId,$B107)))</f>
        <v>0</v>
      </c>
      <c r="BJ107" s="87" cm="1">
        <f t="array" aca="1" ref="BJ107" ca="1">IF($A107&lt;&gt;TXT_Zuord,"",IF(ISBLANK($B107),"Keine Res_Id",SUMIFS(INDIRECT(CONCATENATE(ADDRESS(ZuordFirstRow,(ZuordFirstTiColumnNr+MATCH(BJ$1,AllZuordWochStart,0)-1),,,"Zuordnung_Ressourcen"),":",ADDRESS(ZuordLastRow,(ZuordFirstTiColumnNr+MATCH(BJ$1,AllZuordWochStart,0)-1)))),AllZuordResId,$B107)))</f>
        <v>0</v>
      </c>
      <c r="BK107" s="87" cm="1">
        <f t="array" aca="1" ref="BK107" ca="1">IF($A107&lt;&gt;TXT_Zuord,"",IF(ISBLANK($B107),"Keine Res_Id",SUMIFS(INDIRECT(CONCATENATE(ADDRESS(ZuordFirstRow,(ZuordFirstTiColumnNr+MATCH(BK$1,AllZuordWochStart,0)-1),,,"Zuordnung_Ressourcen"),":",ADDRESS(ZuordLastRow,(ZuordFirstTiColumnNr+MATCH(BK$1,AllZuordWochStart,0)-1)))),AllZuordResId,$B107)))</f>
        <v>0</v>
      </c>
      <c r="BL107" s="87" cm="1">
        <f t="array" aca="1" ref="BL107" ca="1">IF($A107&lt;&gt;TXT_Zuord,"",IF(ISBLANK($B107),"Keine Res_Id",SUMIFS(INDIRECT(CONCATENATE(ADDRESS(ZuordFirstRow,(ZuordFirstTiColumnNr+MATCH(BL$1,AllZuordWochStart,0)-1),,,"Zuordnung_Ressourcen"),":",ADDRESS(ZuordLastRow,(ZuordFirstTiColumnNr+MATCH(BL$1,AllZuordWochStart,0)-1)))),AllZuordResId,$B107)))</f>
        <v>0</v>
      </c>
      <c r="BM107" s="87" cm="1">
        <f t="array" aca="1" ref="BM107" ca="1">IF($A107&lt;&gt;TXT_Zuord,"",IF(ISBLANK($B107),"Keine Res_Id",SUMIFS(INDIRECT(CONCATENATE(ADDRESS(ZuordFirstRow,(ZuordFirstTiColumnNr+MATCH(BM$1,AllZuordWochStart,0)-1),,,"Zuordnung_Ressourcen"),":",ADDRESS(ZuordLastRow,(ZuordFirstTiColumnNr+MATCH(BM$1,AllZuordWochStart,0)-1)))),AllZuordResId,$B107)))</f>
        <v>0</v>
      </c>
      <c r="BN107" s="87" cm="1">
        <f t="array" aca="1" ref="BN107" ca="1">IF($A107&lt;&gt;TXT_Zuord,"",IF(ISBLANK($B107),"Keine Res_Id",SUMIFS(INDIRECT(CONCATENATE(ADDRESS(ZuordFirstRow,(ZuordFirstTiColumnNr+MATCH(BN$1,AllZuordWochStart,0)-1),,,"Zuordnung_Ressourcen"),":",ADDRESS(ZuordLastRow,(ZuordFirstTiColumnNr+MATCH(BN$1,AllZuordWochStart,0)-1)))),AllZuordResId,$B107)))</f>
        <v>0</v>
      </c>
      <c r="BO107" s="87" cm="1">
        <f t="array" aca="1" ref="BO107" ca="1">IF($A107&lt;&gt;TXT_Zuord,"",IF(ISBLANK($B107),"Keine Res_Id",SUMIFS(INDIRECT(CONCATENATE(ADDRESS(ZuordFirstRow,(ZuordFirstTiColumnNr+MATCH(BO$1,AllZuordWochStart,0)-1),,,"Zuordnung_Ressourcen"),":",ADDRESS(ZuordLastRow,(ZuordFirstTiColumnNr+MATCH(BO$1,AllZuordWochStart,0)-1)))),AllZuordResId,$B107)))</f>
        <v>0</v>
      </c>
      <c r="BP107" s="87" cm="1">
        <f t="array" aca="1" ref="BP107" ca="1">IF($A107&lt;&gt;TXT_Zuord,"",IF(ISBLANK($B107),"Keine Res_Id",SUMIFS(INDIRECT(CONCATENATE(ADDRESS(ZuordFirstRow,(ZuordFirstTiColumnNr+MATCH(BP$1,AllZuordWochStart,0)-1),,,"Zuordnung_Ressourcen"),":",ADDRESS(ZuordLastRow,(ZuordFirstTiColumnNr+MATCH(BP$1,AllZuordWochStart,0)-1)))),AllZuordResId,$B107)))</f>
        <v>0</v>
      </c>
      <c r="BQ107" s="87" cm="1">
        <f t="array" aca="1" ref="BQ107" ca="1">IF($A107&lt;&gt;TXT_Zuord,"",IF(ISBLANK($B107),"Keine Res_Id",SUMIFS(INDIRECT(CONCATENATE(ADDRESS(ZuordFirstRow,(ZuordFirstTiColumnNr+MATCH(BQ$1,AllZuordWochStart,0)-1),,,"Zuordnung_Ressourcen"),":",ADDRESS(ZuordLastRow,(ZuordFirstTiColumnNr+MATCH(BQ$1,AllZuordWochStart,0)-1)))),AllZuordResId,$B107)))</f>
        <v>0</v>
      </c>
      <c r="BR107" s="87" cm="1">
        <f t="array" aca="1" ref="BR107" ca="1">IF($A107&lt;&gt;TXT_Zuord,"",IF(ISBLANK($B107),"Keine Res_Id",SUMIFS(INDIRECT(CONCATENATE(ADDRESS(ZuordFirstRow,(ZuordFirstTiColumnNr+MATCH(BR$1,AllZuordWochStart,0)-1),,,"Zuordnung_Ressourcen"),":",ADDRESS(ZuordLastRow,(ZuordFirstTiColumnNr+MATCH(BR$1,AllZuordWochStart,0)-1)))),AllZuordResId,$B107)))</f>
        <v>0</v>
      </c>
      <c r="BS107" s="87" cm="1">
        <f t="array" aca="1" ref="BS107" ca="1">IF($A107&lt;&gt;TXT_Zuord,"",IF(ISBLANK($B107),"Keine Res_Id",SUMIFS(INDIRECT(CONCATENATE(ADDRESS(ZuordFirstRow,(ZuordFirstTiColumnNr+MATCH(BS$1,AllZuordWochStart,0)-1),,,"Zuordnung_Ressourcen"),":",ADDRESS(ZuordLastRow,(ZuordFirstTiColumnNr+MATCH(BS$1,AllZuordWochStart,0)-1)))),AllZuordResId,$B107)))</f>
        <v>0</v>
      </c>
      <c r="BT107" s="87" cm="1">
        <f t="array" aca="1" ref="BT107" ca="1">IF($A107&lt;&gt;TXT_Zuord,"",IF(ISBLANK($B107),"Keine Res_Id",SUMIFS(INDIRECT(CONCATENATE(ADDRESS(ZuordFirstRow,(ZuordFirstTiColumnNr+MATCH(BT$1,AllZuordWochStart,0)-1),,,"Zuordnung_Ressourcen"),":",ADDRESS(ZuordLastRow,(ZuordFirstTiColumnNr+MATCH(BT$1,AllZuordWochStart,0)-1)))),AllZuordResId,$B107)))</f>
        <v>0</v>
      </c>
      <c r="BU107" s="87" cm="1">
        <f t="array" aca="1" ref="BU107" ca="1">IF($A107&lt;&gt;TXT_Zuord,"",IF(ISBLANK($B107),"Keine Res_Id",SUMIFS(INDIRECT(CONCATENATE(ADDRESS(ZuordFirstRow,(ZuordFirstTiColumnNr+MATCH(BU$1,AllZuordWochStart,0)-1),,,"Zuordnung_Ressourcen"),":",ADDRESS(ZuordLastRow,(ZuordFirstTiColumnNr+MATCH(BU$1,AllZuordWochStart,0)-1)))),AllZuordResId,$B107)))</f>
        <v>0</v>
      </c>
      <c r="BV107" s="87" cm="1">
        <f t="array" aca="1" ref="BV107" ca="1">IF($A107&lt;&gt;TXT_Zuord,"",IF(ISBLANK($B107),"Keine Res_Id",SUMIFS(INDIRECT(CONCATENATE(ADDRESS(ZuordFirstRow,(ZuordFirstTiColumnNr+MATCH(BV$1,AllZuordWochStart,0)-1),,,"Zuordnung_Ressourcen"),":",ADDRESS(ZuordLastRow,(ZuordFirstTiColumnNr+MATCH(BV$1,AllZuordWochStart,0)-1)))),AllZuordResId,$B107)))</f>
        <v>0</v>
      </c>
      <c r="BW107" s="87" cm="1">
        <f t="array" aca="1" ref="BW107" ca="1">IF($A107&lt;&gt;TXT_Zuord,"",IF(ISBLANK($B107),"Keine Res_Id",SUMIFS(INDIRECT(CONCATENATE(ADDRESS(ZuordFirstRow,(ZuordFirstTiColumnNr+MATCH(BW$1,AllZuordWochStart,0)-1),,,"Zuordnung_Ressourcen"),":",ADDRESS(ZuordLastRow,(ZuordFirstTiColumnNr+MATCH(BW$1,AllZuordWochStart,0)-1)))),AllZuordResId,$B107)))</f>
        <v>0</v>
      </c>
      <c r="BX107" s="87" cm="1">
        <f t="array" aca="1" ref="BX107" ca="1">IF($A107&lt;&gt;TXT_Zuord,"",IF(ISBLANK($B107),"Keine Res_Id",SUMIFS(INDIRECT(CONCATENATE(ADDRESS(ZuordFirstRow,(ZuordFirstTiColumnNr+MATCH(BX$1,AllZuordWochStart,0)-1),,,"Zuordnung_Ressourcen"),":",ADDRESS(ZuordLastRow,(ZuordFirstTiColumnNr+MATCH(BX$1,AllZuordWochStart,0)-1)))),AllZuordResId,$B107)))</f>
        <v>0</v>
      </c>
      <c r="BY107" s="87" cm="1">
        <f t="array" aca="1" ref="BY107" ca="1">IF($A107&lt;&gt;TXT_Zuord,"",IF(ISBLANK($B107),"Keine Res_Id",SUMIFS(INDIRECT(CONCATENATE(ADDRESS(ZuordFirstRow,(ZuordFirstTiColumnNr+MATCH(BY$1,AllZuordWochStart,0)-1),,,"Zuordnung_Ressourcen"),":",ADDRESS(ZuordLastRow,(ZuordFirstTiColumnNr+MATCH(BY$1,AllZuordWochStart,0)-1)))),AllZuordResId,$B107)))</f>
        <v>0</v>
      </c>
      <c r="BZ107" s="87" cm="1">
        <f t="array" aca="1" ref="BZ107" ca="1">IF($A107&lt;&gt;TXT_Zuord,"",IF(ISBLANK($B107),"Keine Res_Id",SUMIFS(INDIRECT(CONCATENATE(ADDRESS(ZuordFirstRow,(ZuordFirstTiColumnNr+MATCH(BZ$1,AllZuordWochStart,0)-1),,,"Zuordnung_Ressourcen"),":",ADDRESS(ZuordLastRow,(ZuordFirstTiColumnNr+MATCH(BZ$1,AllZuordWochStart,0)-1)))),AllZuordResId,$B107)))</f>
        <v>0</v>
      </c>
      <c r="CA107" s="87" cm="1">
        <f t="array" aca="1" ref="CA107" ca="1">IF($A107&lt;&gt;TXT_Zuord,"",IF(ISBLANK($B107),"Keine Res_Id",SUMIFS(INDIRECT(CONCATENATE(ADDRESS(ZuordFirstRow,(ZuordFirstTiColumnNr+MATCH(CA$1,AllZuordWochStart,0)-1),,,"Zuordnung_Ressourcen"),":",ADDRESS(ZuordLastRow,(ZuordFirstTiColumnNr+MATCH(CA$1,AllZuordWochStart,0)-1)))),AllZuordResId,$B107)))</f>
        <v>0</v>
      </c>
      <c r="CB107" s="87" cm="1">
        <f t="array" aca="1" ref="CB107" ca="1">IF($A107&lt;&gt;TXT_Zuord,"",IF(ISBLANK($B107),"Keine Res_Id",SUMIFS(INDIRECT(CONCATENATE(ADDRESS(ZuordFirstRow,(ZuordFirstTiColumnNr+MATCH(CB$1,AllZuordWochStart,0)-1),,,"Zuordnung_Ressourcen"),":",ADDRESS(ZuordLastRow,(ZuordFirstTiColumnNr+MATCH(CB$1,AllZuordWochStart,0)-1)))),AllZuordResId,$B107)))</f>
        <v>0</v>
      </c>
      <c r="CC107" s="87" cm="1">
        <f t="array" aca="1" ref="CC107" ca="1">IF($A107&lt;&gt;TXT_Zuord,"",IF(ISBLANK($B107),"Keine Res_Id",SUMIFS(INDIRECT(CONCATENATE(ADDRESS(ZuordFirstRow,(ZuordFirstTiColumnNr+MATCH(CC$1,AllZuordWochStart,0)-1),,,"Zuordnung_Ressourcen"),":",ADDRESS(ZuordLastRow,(ZuordFirstTiColumnNr+MATCH(CC$1,AllZuordWochStart,0)-1)))),AllZuordResId,$B107)))</f>
        <v>0</v>
      </c>
      <c r="CD107" s="87" cm="1">
        <f t="array" aca="1" ref="CD107" ca="1">IF($A107&lt;&gt;TXT_Zuord,"",IF(ISBLANK($B107),"Keine Res_Id",SUMIFS(INDIRECT(CONCATENATE(ADDRESS(ZuordFirstRow,(ZuordFirstTiColumnNr+MATCH(CD$1,AllZuordWochStart,0)-1),,,"Zuordnung_Ressourcen"),":",ADDRESS(ZuordLastRow,(ZuordFirstTiColumnNr+MATCH(CD$1,AllZuordWochStart,0)-1)))),AllZuordResId,$B107)))</f>
        <v>0</v>
      </c>
      <c r="CE107" s="87" cm="1">
        <f t="array" aca="1" ref="CE107" ca="1">IF($A107&lt;&gt;TXT_Zuord,"",IF(ISBLANK($B107),"Keine Res_Id",SUMIFS(INDIRECT(CONCATENATE(ADDRESS(ZuordFirstRow,(ZuordFirstTiColumnNr+MATCH(CE$1,AllZuordWochStart,0)-1),,,"Zuordnung_Ressourcen"),":",ADDRESS(ZuordLastRow,(ZuordFirstTiColumnNr+MATCH(CE$1,AllZuordWochStart,0)-1)))),AllZuordResId,$B107)))</f>
        <v>0</v>
      </c>
      <c r="CF107" s="87" cm="1">
        <f t="array" aca="1" ref="CF107" ca="1">IF($A107&lt;&gt;TXT_Zuord,"",IF(ISBLANK($B107),"Keine Res_Id",SUMIFS(INDIRECT(CONCATENATE(ADDRESS(ZuordFirstRow,(ZuordFirstTiColumnNr+MATCH(CF$1,AllZuordWochStart,0)-1),,,"Zuordnung_Ressourcen"),":",ADDRESS(ZuordLastRow,(ZuordFirstTiColumnNr+MATCH(CF$1,AllZuordWochStart,0)-1)))),AllZuordResId,$B107)))</f>
        <v>0</v>
      </c>
      <c r="CG107" s="87" cm="1">
        <f t="array" aca="1" ref="CG107" ca="1">IF($A107&lt;&gt;TXT_Zuord,"",IF(ISBLANK($B107),"Keine Res_Id",SUMIFS(INDIRECT(CONCATENATE(ADDRESS(ZuordFirstRow,(ZuordFirstTiColumnNr+MATCH(CG$1,AllZuordWochStart,0)-1),,,"Zuordnung_Ressourcen"),":",ADDRESS(ZuordLastRow,(ZuordFirstTiColumnNr+MATCH(CG$1,AllZuordWochStart,0)-1)))),AllZuordResId,$B107)))</f>
        <v>0</v>
      </c>
      <c r="CH107" s="87" cm="1">
        <f t="array" aca="1" ref="CH107" ca="1">IF($A107&lt;&gt;TXT_Zuord,"",IF(ISBLANK($B107),"Keine Res_Id",SUMIFS(INDIRECT(CONCATENATE(ADDRESS(ZuordFirstRow,(ZuordFirstTiColumnNr+MATCH(CH$1,AllZuordWochStart,0)-1),,,"Zuordnung_Ressourcen"),":",ADDRESS(ZuordLastRow,(ZuordFirstTiColumnNr+MATCH(CH$1,AllZuordWochStart,0)-1)))),AllZuordResId,$B107)))</f>
        <v>0</v>
      </c>
      <c r="CI107" s="87" cm="1">
        <f t="array" aca="1" ref="CI107" ca="1">IF($A107&lt;&gt;TXT_Zuord,"",IF(ISBLANK($B107),"Keine Res_Id",SUMIFS(INDIRECT(CONCATENATE(ADDRESS(ZuordFirstRow,(ZuordFirstTiColumnNr+MATCH(CI$1,AllZuordWochStart,0)-1),,,"Zuordnung_Ressourcen"),":",ADDRESS(ZuordLastRow,(ZuordFirstTiColumnNr+MATCH(CI$1,AllZuordWochStart,0)-1)))),AllZuordResId,$B107)))</f>
        <v>0</v>
      </c>
      <c r="CJ107" s="87" cm="1">
        <f t="array" aca="1" ref="CJ107" ca="1">IF($A107&lt;&gt;TXT_Zuord,"",IF(ISBLANK($B107),"Keine Res_Id",SUMIFS(INDIRECT(CONCATENATE(ADDRESS(ZuordFirstRow,(ZuordFirstTiColumnNr+MATCH(CJ$1,AllZuordWochStart,0)-1),,,"Zuordnung_Ressourcen"),":",ADDRESS(ZuordLastRow,(ZuordFirstTiColumnNr+MATCH(CJ$1,AllZuordWochStart,0)-1)))),AllZuordResId,$B107)))</f>
        <v>0</v>
      </c>
      <c r="CK107" s="87" cm="1">
        <f t="array" aca="1" ref="CK107" ca="1">IF($A107&lt;&gt;TXT_Zuord,"",IF(ISBLANK($B107),"Keine Res_Id",SUMIFS(INDIRECT(CONCATENATE(ADDRESS(ZuordFirstRow,(ZuordFirstTiColumnNr+MATCH(CK$1,AllZuordWochStart,0)-1),,,"Zuordnung_Ressourcen"),":",ADDRESS(ZuordLastRow,(ZuordFirstTiColumnNr+MATCH(CK$1,AllZuordWochStart,0)-1)))),AllZuordResId,$B107)))</f>
        <v>0</v>
      </c>
      <c r="CL107" s="87" cm="1">
        <f t="array" aca="1" ref="CL107" ca="1">IF($A107&lt;&gt;TXT_Zuord,"",IF(ISBLANK($B107),"Keine Res_Id",SUMIFS(INDIRECT(CONCATENATE(ADDRESS(ZuordFirstRow,(ZuordFirstTiColumnNr+MATCH(CL$1,AllZuordWochStart,0)-1),,,"Zuordnung_Ressourcen"),":",ADDRESS(ZuordLastRow,(ZuordFirstTiColumnNr+MATCH(CL$1,AllZuordWochStart,0)-1)))),AllZuordResId,$B107)))</f>
        <v>0</v>
      </c>
      <c r="CM107" s="87" cm="1">
        <f t="array" aca="1" ref="CM107" ca="1">IF($A107&lt;&gt;TXT_Zuord,"",IF(ISBLANK($B107),"Keine Res_Id",SUMIFS(INDIRECT(CONCATENATE(ADDRESS(ZuordFirstRow,(ZuordFirstTiColumnNr+MATCH(CM$1,AllZuordWochStart,0)-1),,,"Zuordnung_Ressourcen"),":",ADDRESS(ZuordLastRow,(ZuordFirstTiColumnNr+MATCH(CM$1,AllZuordWochStart,0)-1)))),AllZuordResId,$B107)))</f>
        <v>0</v>
      </c>
      <c r="CN107" s="87" cm="1">
        <f t="array" aca="1" ref="CN107" ca="1">IF($A107&lt;&gt;TXT_Zuord,"",IF(ISBLANK($B107),"Keine Res_Id",SUMIFS(INDIRECT(CONCATENATE(ADDRESS(ZuordFirstRow,(ZuordFirstTiColumnNr+MATCH(CN$1,AllZuordWochStart,0)-1),,,"Zuordnung_Ressourcen"),":",ADDRESS(ZuordLastRow,(ZuordFirstTiColumnNr+MATCH(CN$1,AllZuordWochStart,0)-1)))),AllZuordResId,$B107)))</f>
        <v>0</v>
      </c>
      <c r="CO107" s="87" cm="1">
        <f t="array" aca="1" ref="CO107" ca="1">IF($A107&lt;&gt;TXT_Zuord,"",IF(ISBLANK($B107),"Keine Res_Id",SUMIFS(INDIRECT(CONCATENATE(ADDRESS(ZuordFirstRow,(ZuordFirstTiColumnNr+MATCH(CO$1,AllZuordWochStart,0)-1),,,"Zuordnung_Ressourcen"),":",ADDRESS(ZuordLastRow,(ZuordFirstTiColumnNr+MATCH(CO$1,AllZuordWochStart,0)-1)))),AllZuordResId,$B107)))</f>
        <v>0</v>
      </c>
      <c r="CP107" s="87" cm="1">
        <f t="array" aca="1" ref="CP107" ca="1">IF($A107&lt;&gt;TXT_Zuord,"",IF(ISBLANK($B107),"Keine Res_Id",SUMIFS(INDIRECT(CONCATENATE(ADDRESS(ZuordFirstRow,(ZuordFirstTiColumnNr+MATCH(CP$1,AllZuordWochStart,0)-1),,,"Zuordnung_Ressourcen"),":",ADDRESS(ZuordLastRow,(ZuordFirstTiColumnNr+MATCH(CP$1,AllZuordWochStart,0)-1)))),AllZuordResId,$B107)))</f>
        <v>0</v>
      </c>
      <c r="CQ107" s="87" cm="1">
        <f t="array" aca="1" ref="CQ107" ca="1">IF($A107&lt;&gt;TXT_Zuord,"",IF(ISBLANK($B107),"Keine Res_Id",SUMIFS(INDIRECT(CONCATENATE(ADDRESS(ZuordFirstRow,(ZuordFirstTiColumnNr+MATCH(CQ$1,AllZuordWochStart,0)-1),,,"Zuordnung_Ressourcen"),":",ADDRESS(ZuordLastRow,(ZuordFirstTiColumnNr+MATCH(CQ$1,AllZuordWochStart,0)-1)))),AllZuordResId,$B107)))</f>
        <v>0</v>
      </c>
      <c r="CR107" s="87" cm="1">
        <f t="array" aca="1" ref="CR107" ca="1">IF($A107&lt;&gt;TXT_Zuord,"",IF(ISBLANK($B107),"Keine Res_Id",SUMIFS(INDIRECT(CONCATENATE(ADDRESS(ZuordFirstRow,(ZuordFirstTiColumnNr+MATCH(CR$1,AllZuordWochStart,0)-1),,,"Zuordnung_Ressourcen"),":",ADDRESS(ZuordLastRow,(ZuordFirstTiColumnNr+MATCH(CR$1,AllZuordWochStart,0)-1)))),AllZuordResId,$B107)))</f>
        <v>0</v>
      </c>
      <c r="CS107" s="87" cm="1">
        <f t="array" aca="1" ref="CS107" ca="1">IF($A107&lt;&gt;TXT_Zuord,"",IF(ISBLANK($B107),"Keine Res_Id",SUMIFS(INDIRECT(CONCATENATE(ADDRESS(ZuordFirstRow,(ZuordFirstTiColumnNr+MATCH(CS$1,AllZuordWochStart,0)-1),,,"Zuordnung_Ressourcen"),":",ADDRESS(ZuordLastRow,(ZuordFirstTiColumnNr+MATCH(CS$1,AllZuordWochStart,0)-1)))),AllZuordResId,$B107)))</f>
        <v>0</v>
      </c>
      <c r="CT107" s="87" cm="1">
        <f t="array" aca="1" ref="CT107" ca="1">IF($A107&lt;&gt;TXT_Zuord,"",IF(ISBLANK($B107),"Keine Res_Id",SUMIFS(INDIRECT(CONCATENATE(ADDRESS(ZuordFirstRow,(ZuordFirstTiColumnNr+MATCH(CT$1,AllZuordWochStart,0)-1),,,"Zuordnung_Ressourcen"),":",ADDRESS(ZuordLastRow,(ZuordFirstTiColumnNr+MATCH(CT$1,AllZuordWochStart,0)-1)))),AllZuordResId,$B107)))</f>
        <v>0</v>
      </c>
      <c r="CU107" s="87" cm="1">
        <f t="array" aca="1" ref="CU107" ca="1">IF($A107&lt;&gt;TXT_Zuord,"",IF(ISBLANK($B107),"Keine Res_Id",SUMIFS(INDIRECT(CONCATENATE(ADDRESS(ZuordFirstRow,(ZuordFirstTiColumnNr+MATCH(CU$1,AllZuordWochStart,0)-1),,,"Zuordnung_Ressourcen"),":",ADDRESS(ZuordLastRow,(ZuordFirstTiColumnNr+MATCH(CU$1,AllZuordWochStart,0)-1)))),AllZuordResId,$B107)))</f>
        <v>0</v>
      </c>
      <c r="CV107" s="87" cm="1">
        <f t="array" aca="1" ref="CV107" ca="1">IF($A107&lt;&gt;TXT_Zuord,"",IF(ISBLANK($B107),"Keine Res_Id",SUMIFS(INDIRECT(CONCATENATE(ADDRESS(ZuordFirstRow,(ZuordFirstTiColumnNr+MATCH(CV$1,AllZuordWochStart,0)-1),,,"Zuordnung_Ressourcen"),":",ADDRESS(ZuordLastRow,(ZuordFirstTiColumnNr+MATCH(CV$1,AllZuordWochStart,0)-1)))),AllZuordResId,$B107)))</f>
        <v>0</v>
      </c>
      <c r="CW107" s="87" cm="1">
        <f t="array" aca="1" ref="CW107" ca="1">IF($A107&lt;&gt;TXT_Zuord,"",IF(ISBLANK($B107),"Keine Res_Id",SUMIFS(INDIRECT(CONCATENATE(ADDRESS(ZuordFirstRow,(ZuordFirstTiColumnNr+MATCH(CW$1,AllZuordWochStart,0)-1),,,"Zuordnung_Ressourcen"),":",ADDRESS(ZuordLastRow,(ZuordFirstTiColumnNr+MATCH(CW$1,AllZuordWochStart,0)-1)))),AllZuordResId,$B107)))</f>
        <v>0</v>
      </c>
      <c r="CX107" s="87" cm="1">
        <f t="array" aca="1" ref="CX107" ca="1">IF($A107&lt;&gt;TXT_Zuord,"",IF(ISBLANK($B107),"Keine Res_Id",SUMIFS(INDIRECT(CONCATENATE(ADDRESS(ZuordFirstRow,(ZuordFirstTiColumnNr+MATCH(CX$1,AllZuordWochStart,0)-1),,,"Zuordnung_Ressourcen"),":",ADDRESS(ZuordLastRow,(ZuordFirstTiColumnNr+MATCH(CX$1,AllZuordWochStart,0)-1)))),AllZuordResId,$B107)))</f>
        <v>0</v>
      </c>
      <c r="CY107" s="87" cm="1">
        <f t="array" aca="1" ref="CY107" ca="1">IF($A107&lt;&gt;TXT_Zuord,"",IF(ISBLANK($B107),"Keine Res_Id",SUMIFS(INDIRECT(CONCATENATE(ADDRESS(ZuordFirstRow,(ZuordFirstTiColumnNr+MATCH(CY$1,AllZuordWochStart,0)-1),,,"Zuordnung_Ressourcen"),":",ADDRESS(ZuordLastRow,(ZuordFirstTiColumnNr+MATCH(CY$1,AllZuordWochStart,0)-1)))),AllZuordResId,$B107)))</f>
        <v>0</v>
      </c>
      <c r="CZ107" s="87" cm="1">
        <f t="array" aca="1" ref="CZ107" ca="1">IF($A107&lt;&gt;TXT_Zuord,"",IF(ISBLANK($B107),"Keine Res_Id",SUMIFS(INDIRECT(CONCATENATE(ADDRESS(ZuordFirstRow,(ZuordFirstTiColumnNr+MATCH(CZ$1,AllZuordWochStart,0)-1),,,"Zuordnung_Ressourcen"),":",ADDRESS(ZuordLastRow,(ZuordFirstTiColumnNr+MATCH(CZ$1,AllZuordWochStart,0)-1)))),AllZuordResId,$B107)))</f>
        <v>0</v>
      </c>
      <c r="DA107" s="87" cm="1">
        <f t="array" aca="1" ref="DA107" ca="1">IF($A107&lt;&gt;TXT_Zuord,"",IF(ISBLANK($B107),"Keine Res_Id",SUMIFS(INDIRECT(CONCATENATE(ADDRESS(ZuordFirstRow,(ZuordFirstTiColumnNr+MATCH(DA$1,AllZuordWochStart,0)-1),,,"Zuordnung_Ressourcen"),":",ADDRESS(ZuordLastRow,(ZuordFirstTiColumnNr+MATCH(DA$1,AllZuordWochStart,0)-1)))),AllZuordResId,$B107)))</f>
        <v>0</v>
      </c>
      <c r="DB107" s="87" cm="1">
        <f t="array" aca="1" ref="DB107" ca="1">IF($A107&lt;&gt;TXT_Zuord,"",IF(ISBLANK($B107),"Keine Res_Id",SUMIFS(INDIRECT(CONCATENATE(ADDRESS(ZuordFirstRow,(ZuordFirstTiColumnNr+MATCH(DB$1,AllZuordWochStart,0)-1),,,"Zuordnung_Ressourcen"),":",ADDRESS(ZuordLastRow,(ZuordFirstTiColumnNr+MATCH(DB$1,AllZuordWochStart,0)-1)))),AllZuordResId,$B107)))</f>
        <v>0</v>
      </c>
      <c r="DC107" s="87" cm="1">
        <f t="array" aca="1" ref="DC107" ca="1">IF($A107&lt;&gt;TXT_Zuord,"",IF(ISBLANK($B107),"Keine Res_Id",SUMIFS(INDIRECT(CONCATENATE(ADDRESS(ZuordFirstRow,(ZuordFirstTiColumnNr+MATCH(DC$1,AllZuordWochStart,0)-1),,,"Zuordnung_Ressourcen"),":",ADDRESS(ZuordLastRow,(ZuordFirstTiColumnNr+MATCH(DC$1,AllZuordWochStart,0)-1)))),AllZuordResId,$B107)))</f>
        <v>0</v>
      </c>
      <c r="DD107" s="87" cm="1">
        <f t="array" aca="1" ref="DD107" ca="1">IF($A107&lt;&gt;TXT_Zuord,"",IF(ISBLANK($B107),"Keine Res_Id",SUMIFS(INDIRECT(CONCATENATE(ADDRESS(ZuordFirstRow,(ZuordFirstTiColumnNr+MATCH(DD$1,AllZuordWochStart,0)-1),,,"Zuordnung_Ressourcen"),":",ADDRESS(ZuordLastRow,(ZuordFirstTiColumnNr+MATCH(DD$1,AllZuordWochStart,0)-1)))),AllZuordResId,$B107)))</f>
        <v>0</v>
      </c>
      <c r="DE107" s="87" cm="1">
        <f t="array" aca="1" ref="DE107" ca="1">IF($A107&lt;&gt;TXT_Zuord,"",IF(ISBLANK($B107),"Keine Res_Id",SUMIFS(INDIRECT(CONCATENATE(ADDRESS(ZuordFirstRow,(ZuordFirstTiColumnNr+MATCH(DE$1,AllZuordWochStart,0)-1),,,"Zuordnung_Ressourcen"),":",ADDRESS(ZuordLastRow,(ZuordFirstTiColumnNr+MATCH(DE$1,AllZuordWochStart,0)-1)))),AllZuordResId,$B107)))</f>
        <v>0</v>
      </c>
      <c r="DF107" s="87" cm="1">
        <f t="array" aca="1" ref="DF107" ca="1">IF($A107&lt;&gt;TXT_Zuord,"",IF(ISBLANK($B107),"Keine Res_Id",SUMIFS(INDIRECT(CONCATENATE(ADDRESS(ZuordFirstRow,(ZuordFirstTiColumnNr+MATCH(DF$1,AllZuordWochStart,0)-1),,,"Zuordnung_Ressourcen"),":",ADDRESS(ZuordLastRow,(ZuordFirstTiColumnNr+MATCH(DF$1,AllZuordWochStart,0)-1)))),AllZuordResId,$B107)))</f>
        <v>0</v>
      </c>
      <c r="DG107" s="87" cm="1">
        <f t="array" aca="1" ref="DG107" ca="1">IF($A107&lt;&gt;TXT_Zuord,"",IF(ISBLANK($B107),"Keine Res_Id",SUMIFS(INDIRECT(CONCATENATE(ADDRESS(ZuordFirstRow,(ZuordFirstTiColumnNr+MATCH(DG$1,AllZuordWochStart,0)-1),,,"Zuordnung_Ressourcen"),":",ADDRESS(ZuordLastRow,(ZuordFirstTiColumnNr+MATCH(DG$1,AllZuordWochStart,0)-1)))),AllZuordResId,$B107)))</f>
        <v>0</v>
      </c>
    </row>
    <row r="108" spans="1:111" s="23" customFormat="1" ht="16.5" x14ac:dyDescent="0.3">
      <c r="A108" s="74" t="s">
        <v>100</v>
      </c>
      <c r="B108" s="69"/>
      <c r="C108" s="65"/>
      <c r="D108" s="65"/>
      <c r="E108" s="65"/>
      <c r="F108" s="65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  <c r="BM108" s="69"/>
      <c r="BN108" s="69"/>
      <c r="BO108" s="69"/>
      <c r="BP108" s="69"/>
      <c r="BQ108" s="69"/>
      <c r="BR108" s="69"/>
      <c r="BS108" s="69"/>
      <c r="BT108" s="69"/>
      <c r="BU108" s="69"/>
      <c r="BV108" s="69"/>
      <c r="BW108" s="69"/>
      <c r="BX108" s="69"/>
      <c r="BY108" s="69"/>
      <c r="BZ108" s="69"/>
      <c r="CA108" s="69"/>
      <c r="CB108" s="69"/>
      <c r="CC108" s="69"/>
      <c r="CD108" s="69"/>
      <c r="CE108" s="69"/>
      <c r="CF108" s="69"/>
      <c r="CG108" s="69"/>
      <c r="CH108" s="69"/>
      <c r="CI108" s="69"/>
      <c r="CJ108" s="69"/>
      <c r="CK108" s="69"/>
      <c r="CL108" s="69"/>
      <c r="CM108" s="69"/>
      <c r="CN108" s="69"/>
      <c r="CO108" s="69"/>
      <c r="CP108" s="69"/>
      <c r="CQ108" s="69"/>
      <c r="CR108" s="69"/>
      <c r="CS108" s="69"/>
      <c r="CT108" s="69"/>
      <c r="CU108" s="69"/>
      <c r="CV108" s="69"/>
      <c r="CW108" s="69"/>
      <c r="CX108" s="69"/>
      <c r="CY108" s="69"/>
      <c r="CZ108" s="69"/>
      <c r="DA108" s="69"/>
      <c r="DB108" s="69"/>
      <c r="DC108" s="69"/>
      <c r="DD108" s="69"/>
      <c r="DE108" s="69"/>
      <c r="DF108" s="69"/>
      <c r="DG108" s="69"/>
    </row>
    <row r="109" spans="1:111" s="23" customFormat="1" ht="16.5" x14ac:dyDescent="0.3">
      <c r="A109" s="74" t="s">
        <v>101</v>
      </c>
      <c r="B109" s="87">
        <f>B108</f>
        <v>0</v>
      </c>
      <c r="C109" s="90">
        <f>C108</f>
        <v>0</v>
      </c>
      <c r="D109" s="90">
        <f>D108</f>
        <v>0</v>
      </c>
      <c r="E109" s="90">
        <f>E108</f>
        <v>0</v>
      </c>
      <c r="F109" s="90">
        <f>F108</f>
        <v>0</v>
      </c>
      <c r="G109" s="87" cm="1">
        <f t="array" aca="1" ref="G109" ca="1">IF($A109&lt;&gt;TXT_Zuord,"",IF(ISBLANK($B109),"Keine Res_Id",SUMIFS(INDIRECT(CONCATENATE(ADDRESS(ZuordFirstRow,(ZuordFirstTiColumnNr+MATCH(G$1,AllZuordWochStart,0)-1),,,"Zuordnung_Ressourcen"),":",ADDRESS(ZuordLastRow,(ZuordFirstTiColumnNr+MATCH(G$1,AllZuordWochStart,0)-1)))),AllZuordResId,$B109)))</f>
        <v>0</v>
      </c>
      <c r="H109" s="87" cm="1">
        <f t="array" aca="1" ref="H109" ca="1">IF($A109&lt;&gt;TXT_Zuord,"",IF(ISBLANK($B109),"Keine Res_Id",SUMIFS(INDIRECT(CONCATENATE(ADDRESS(ZuordFirstRow,(ZuordFirstTiColumnNr+MATCH(H$1,AllZuordWochStart,0)-1),,,"Zuordnung_Ressourcen"),":",ADDRESS(ZuordLastRow,(ZuordFirstTiColumnNr+MATCH(H$1,AllZuordWochStart,0)-1)))),AllZuordResId,$B109)))</f>
        <v>0</v>
      </c>
      <c r="I109" s="87" cm="1">
        <f t="array" aca="1" ref="I109" ca="1">IF($A109&lt;&gt;TXT_Zuord,"",IF(ISBLANK($B109),"Keine Res_Id",SUMIFS(INDIRECT(CONCATENATE(ADDRESS(ZuordFirstRow,(ZuordFirstTiColumnNr+MATCH(I$1,AllZuordWochStart,0)-1),,,"Zuordnung_Ressourcen"),":",ADDRESS(ZuordLastRow,(ZuordFirstTiColumnNr+MATCH(I$1,AllZuordWochStart,0)-1)))),AllZuordResId,$B109)))</f>
        <v>0</v>
      </c>
      <c r="J109" s="87" cm="1">
        <f t="array" aca="1" ref="J109" ca="1">IF($A109&lt;&gt;TXT_Zuord,"",IF(ISBLANK($B109),"Keine Res_Id",SUMIFS(INDIRECT(CONCATENATE(ADDRESS(ZuordFirstRow,(ZuordFirstTiColumnNr+MATCH(J$1,AllZuordWochStart,0)-1),,,"Zuordnung_Ressourcen"),":",ADDRESS(ZuordLastRow,(ZuordFirstTiColumnNr+MATCH(J$1,AllZuordWochStart,0)-1)))),AllZuordResId,$B109)))</f>
        <v>0</v>
      </c>
      <c r="K109" s="87" cm="1">
        <f t="array" aca="1" ref="K109" ca="1">IF($A109&lt;&gt;TXT_Zuord,"",IF(ISBLANK($B109),"Keine Res_Id",SUMIFS(INDIRECT(CONCATENATE(ADDRESS(ZuordFirstRow,(ZuordFirstTiColumnNr+MATCH(K$1,AllZuordWochStart,0)-1),,,"Zuordnung_Ressourcen"),":",ADDRESS(ZuordLastRow,(ZuordFirstTiColumnNr+MATCH(K$1,AllZuordWochStart,0)-1)))),AllZuordResId,$B109)))</f>
        <v>0</v>
      </c>
      <c r="L109" s="87" cm="1">
        <f t="array" aca="1" ref="L109" ca="1">IF($A109&lt;&gt;TXT_Zuord,"",IF(ISBLANK($B109),"Keine Res_Id",SUMIFS(INDIRECT(CONCATENATE(ADDRESS(ZuordFirstRow,(ZuordFirstTiColumnNr+MATCH(L$1,AllZuordWochStart,0)-1),,,"Zuordnung_Ressourcen"),":",ADDRESS(ZuordLastRow,(ZuordFirstTiColumnNr+MATCH(L$1,AllZuordWochStart,0)-1)))),AllZuordResId,$B109)))</f>
        <v>0</v>
      </c>
      <c r="M109" s="87" cm="1">
        <f t="array" aca="1" ref="M109" ca="1">IF($A109&lt;&gt;TXT_Zuord,"",IF(ISBLANK($B109),"Keine Res_Id",SUMIFS(INDIRECT(CONCATENATE(ADDRESS(ZuordFirstRow,(ZuordFirstTiColumnNr+MATCH(M$1,AllZuordWochStart,0)-1),,,"Zuordnung_Ressourcen"),":",ADDRESS(ZuordLastRow,(ZuordFirstTiColumnNr+MATCH(M$1,AllZuordWochStart,0)-1)))),AllZuordResId,$B109)))</f>
        <v>0</v>
      </c>
      <c r="N109" s="87" cm="1">
        <f t="array" aca="1" ref="N109" ca="1">IF($A109&lt;&gt;TXT_Zuord,"",IF(ISBLANK($B109),"Keine Res_Id",SUMIFS(INDIRECT(CONCATENATE(ADDRESS(ZuordFirstRow,(ZuordFirstTiColumnNr+MATCH(N$1,AllZuordWochStart,0)-1),,,"Zuordnung_Ressourcen"),":",ADDRESS(ZuordLastRow,(ZuordFirstTiColumnNr+MATCH(N$1,AllZuordWochStart,0)-1)))),AllZuordResId,$B109)))</f>
        <v>0</v>
      </c>
      <c r="O109" s="87" cm="1">
        <f t="array" aca="1" ref="O109" ca="1">IF($A109&lt;&gt;TXT_Zuord,"",IF(ISBLANK($B109),"Keine Res_Id",SUMIFS(INDIRECT(CONCATENATE(ADDRESS(ZuordFirstRow,(ZuordFirstTiColumnNr+MATCH(O$1,AllZuordWochStart,0)-1),,,"Zuordnung_Ressourcen"),":",ADDRESS(ZuordLastRow,(ZuordFirstTiColumnNr+MATCH(O$1,AllZuordWochStart,0)-1)))),AllZuordResId,$B109)))</f>
        <v>0</v>
      </c>
      <c r="P109" s="87" cm="1">
        <f t="array" aca="1" ref="P109" ca="1">IF($A109&lt;&gt;TXT_Zuord,"",IF(ISBLANK($B109),"Keine Res_Id",SUMIFS(INDIRECT(CONCATENATE(ADDRESS(ZuordFirstRow,(ZuordFirstTiColumnNr+MATCH(P$1,AllZuordWochStart,0)-1),,,"Zuordnung_Ressourcen"),":",ADDRESS(ZuordLastRow,(ZuordFirstTiColumnNr+MATCH(P$1,AllZuordWochStart,0)-1)))),AllZuordResId,$B109)))</f>
        <v>0</v>
      </c>
      <c r="Q109" s="87" cm="1">
        <f t="array" aca="1" ref="Q109" ca="1">IF($A109&lt;&gt;TXT_Zuord,"",IF(ISBLANK($B109),"Keine Res_Id",SUMIFS(INDIRECT(CONCATENATE(ADDRESS(ZuordFirstRow,(ZuordFirstTiColumnNr+MATCH(Q$1,AllZuordWochStart,0)-1),,,"Zuordnung_Ressourcen"),":",ADDRESS(ZuordLastRow,(ZuordFirstTiColumnNr+MATCH(Q$1,AllZuordWochStart,0)-1)))),AllZuordResId,$B109)))</f>
        <v>0</v>
      </c>
      <c r="R109" s="87" cm="1">
        <f t="array" aca="1" ref="R109" ca="1">IF($A109&lt;&gt;TXT_Zuord,"",IF(ISBLANK($B109),"Keine Res_Id",SUMIFS(INDIRECT(CONCATENATE(ADDRESS(ZuordFirstRow,(ZuordFirstTiColumnNr+MATCH(R$1,AllZuordWochStart,0)-1),,,"Zuordnung_Ressourcen"),":",ADDRESS(ZuordLastRow,(ZuordFirstTiColumnNr+MATCH(R$1,AllZuordWochStart,0)-1)))),AllZuordResId,$B109)))</f>
        <v>0</v>
      </c>
      <c r="S109" s="87" cm="1">
        <f t="array" aca="1" ref="S109" ca="1">IF($A109&lt;&gt;TXT_Zuord,"",IF(ISBLANK($B109),"Keine Res_Id",SUMIFS(INDIRECT(CONCATENATE(ADDRESS(ZuordFirstRow,(ZuordFirstTiColumnNr+MATCH(S$1,AllZuordWochStart,0)-1),,,"Zuordnung_Ressourcen"),":",ADDRESS(ZuordLastRow,(ZuordFirstTiColumnNr+MATCH(S$1,AllZuordWochStart,0)-1)))),AllZuordResId,$B109)))</f>
        <v>0</v>
      </c>
      <c r="T109" s="87" cm="1">
        <f t="array" aca="1" ref="T109" ca="1">IF($A109&lt;&gt;TXT_Zuord,"",IF(ISBLANK($B109),"Keine Res_Id",SUMIFS(INDIRECT(CONCATENATE(ADDRESS(ZuordFirstRow,(ZuordFirstTiColumnNr+MATCH(T$1,AllZuordWochStart,0)-1),,,"Zuordnung_Ressourcen"),":",ADDRESS(ZuordLastRow,(ZuordFirstTiColumnNr+MATCH(T$1,AllZuordWochStart,0)-1)))),AllZuordResId,$B109)))</f>
        <v>0</v>
      </c>
      <c r="U109" s="87" cm="1">
        <f t="array" aca="1" ref="U109" ca="1">IF($A109&lt;&gt;TXT_Zuord,"",IF(ISBLANK($B109),"Keine Res_Id",SUMIFS(INDIRECT(CONCATENATE(ADDRESS(ZuordFirstRow,(ZuordFirstTiColumnNr+MATCH(U$1,AllZuordWochStart,0)-1),,,"Zuordnung_Ressourcen"),":",ADDRESS(ZuordLastRow,(ZuordFirstTiColumnNr+MATCH(U$1,AllZuordWochStart,0)-1)))),AllZuordResId,$B109)))</f>
        <v>0</v>
      </c>
      <c r="V109" s="87" cm="1">
        <f t="array" aca="1" ref="V109" ca="1">IF($A109&lt;&gt;TXT_Zuord,"",IF(ISBLANK($B109),"Keine Res_Id",SUMIFS(INDIRECT(CONCATENATE(ADDRESS(ZuordFirstRow,(ZuordFirstTiColumnNr+MATCH(V$1,AllZuordWochStart,0)-1),,,"Zuordnung_Ressourcen"),":",ADDRESS(ZuordLastRow,(ZuordFirstTiColumnNr+MATCH(V$1,AllZuordWochStart,0)-1)))),AllZuordResId,$B109)))</f>
        <v>0</v>
      </c>
      <c r="W109" s="87" cm="1">
        <f t="array" aca="1" ref="W109" ca="1">IF($A109&lt;&gt;TXT_Zuord,"",IF(ISBLANK($B109),"Keine Res_Id",SUMIFS(INDIRECT(CONCATENATE(ADDRESS(ZuordFirstRow,(ZuordFirstTiColumnNr+MATCH(W$1,AllZuordWochStart,0)-1),,,"Zuordnung_Ressourcen"),":",ADDRESS(ZuordLastRow,(ZuordFirstTiColumnNr+MATCH(W$1,AllZuordWochStart,0)-1)))),AllZuordResId,$B109)))</f>
        <v>0</v>
      </c>
      <c r="X109" s="87" cm="1">
        <f t="array" aca="1" ref="X109" ca="1">IF($A109&lt;&gt;TXT_Zuord,"",IF(ISBLANK($B109),"Keine Res_Id",SUMIFS(INDIRECT(CONCATENATE(ADDRESS(ZuordFirstRow,(ZuordFirstTiColumnNr+MATCH(X$1,AllZuordWochStart,0)-1),,,"Zuordnung_Ressourcen"),":",ADDRESS(ZuordLastRow,(ZuordFirstTiColumnNr+MATCH(X$1,AllZuordWochStart,0)-1)))),AllZuordResId,$B109)))</f>
        <v>0</v>
      </c>
      <c r="Y109" s="87" cm="1">
        <f t="array" aca="1" ref="Y109" ca="1">IF($A109&lt;&gt;TXT_Zuord,"",IF(ISBLANK($B109),"Keine Res_Id",SUMIFS(INDIRECT(CONCATENATE(ADDRESS(ZuordFirstRow,(ZuordFirstTiColumnNr+MATCH(Y$1,AllZuordWochStart,0)-1),,,"Zuordnung_Ressourcen"),":",ADDRESS(ZuordLastRow,(ZuordFirstTiColumnNr+MATCH(Y$1,AllZuordWochStart,0)-1)))),AllZuordResId,$B109)))</f>
        <v>0</v>
      </c>
      <c r="Z109" s="87" cm="1">
        <f t="array" aca="1" ref="Z109" ca="1">IF($A109&lt;&gt;TXT_Zuord,"",IF(ISBLANK($B109),"Keine Res_Id",SUMIFS(INDIRECT(CONCATENATE(ADDRESS(ZuordFirstRow,(ZuordFirstTiColumnNr+MATCH(Z$1,AllZuordWochStart,0)-1),,,"Zuordnung_Ressourcen"),":",ADDRESS(ZuordLastRow,(ZuordFirstTiColumnNr+MATCH(Z$1,AllZuordWochStart,0)-1)))),AllZuordResId,$B109)))</f>
        <v>0</v>
      </c>
      <c r="AA109" s="87" cm="1">
        <f t="array" aca="1" ref="AA109" ca="1">IF($A109&lt;&gt;TXT_Zuord,"",IF(ISBLANK($B109),"Keine Res_Id",SUMIFS(INDIRECT(CONCATENATE(ADDRESS(ZuordFirstRow,(ZuordFirstTiColumnNr+MATCH(AA$1,AllZuordWochStart,0)-1),,,"Zuordnung_Ressourcen"),":",ADDRESS(ZuordLastRow,(ZuordFirstTiColumnNr+MATCH(AA$1,AllZuordWochStart,0)-1)))),AllZuordResId,$B109)))</f>
        <v>0</v>
      </c>
      <c r="AB109" s="87" cm="1">
        <f t="array" aca="1" ref="AB109" ca="1">IF($A109&lt;&gt;TXT_Zuord,"",IF(ISBLANK($B109),"Keine Res_Id",SUMIFS(INDIRECT(CONCATENATE(ADDRESS(ZuordFirstRow,(ZuordFirstTiColumnNr+MATCH(AB$1,AllZuordWochStart,0)-1),,,"Zuordnung_Ressourcen"),":",ADDRESS(ZuordLastRow,(ZuordFirstTiColumnNr+MATCH(AB$1,AllZuordWochStart,0)-1)))),AllZuordResId,$B109)))</f>
        <v>0</v>
      </c>
      <c r="AC109" s="87" cm="1">
        <f t="array" aca="1" ref="AC109" ca="1">IF($A109&lt;&gt;TXT_Zuord,"",IF(ISBLANK($B109),"Keine Res_Id",SUMIFS(INDIRECT(CONCATENATE(ADDRESS(ZuordFirstRow,(ZuordFirstTiColumnNr+MATCH(AC$1,AllZuordWochStart,0)-1),,,"Zuordnung_Ressourcen"),":",ADDRESS(ZuordLastRow,(ZuordFirstTiColumnNr+MATCH(AC$1,AllZuordWochStart,0)-1)))),AllZuordResId,$B109)))</f>
        <v>0</v>
      </c>
      <c r="AD109" s="87" cm="1">
        <f t="array" aca="1" ref="AD109" ca="1">IF($A109&lt;&gt;TXT_Zuord,"",IF(ISBLANK($B109),"Keine Res_Id",SUMIFS(INDIRECT(CONCATENATE(ADDRESS(ZuordFirstRow,(ZuordFirstTiColumnNr+MATCH(AD$1,AllZuordWochStart,0)-1),,,"Zuordnung_Ressourcen"),":",ADDRESS(ZuordLastRow,(ZuordFirstTiColumnNr+MATCH(AD$1,AllZuordWochStart,0)-1)))),AllZuordResId,$B109)))</f>
        <v>0</v>
      </c>
      <c r="AE109" s="87" cm="1">
        <f t="array" aca="1" ref="AE109" ca="1">IF($A109&lt;&gt;TXT_Zuord,"",IF(ISBLANK($B109),"Keine Res_Id",SUMIFS(INDIRECT(CONCATENATE(ADDRESS(ZuordFirstRow,(ZuordFirstTiColumnNr+MATCH(AE$1,AllZuordWochStart,0)-1),,,"Zuordnung_Ressourcen"),":",ADDRESS(ZuordLastRow,(ZuordFirstTiColumnNr+MATCH(AE$1,AllZuordWochStart,0)-1)))),AllZuordResId,$B109)))</f>
        <v>0</v>
      </c>
      <c r="AF109" s="87" cm="1">
        <f t="array" aca="1" ref="AF109" ca="1">IF($A109&lt;&gt;TXT_Zuord,"",IF(ISBLANK($B109),"Keine Res_Id",SUMIFS(INDIRECT(CONCATENATE(ADDRESS(ZuordFirstRow,(ZuordFirstTiColumnNr+MATCH(AF$1,AllZuordWochStart,0)-1),,,"Zuordnung_Ressourcen"),":",ADDRESS(ZuordLastRow,(ZuordFirstTiColumnNr+MATCH(AF$1,AllZuordWochStart,0)-1)))),AllZuordResId,$B109)))</f>
        <v>0</v>
      </c>
      <c r="AG109" s="87" cm="1">
        <f t="array" aca="1" ref="AG109" ca="1">IF($A109&lt;&gt;TXT_Zuord,"",IF(ISBLANK($B109),"Keine Res_Id",SUMIFS(INDIRECT(CONCATENATE(ADDRESS(ZuordFirstRow,(ZuordFirstTiColumnNr+MATCH(AG$1,AllZuordWochStart,0)-1),,,"Zuordnung_Ressourcen"),":",ADDRESS(ZuordLastRow,(ZuordFirstTiColumnNr+MATCH(AG$1,AllZuordWochStart,0)-1)))),AllZuordResId,$B109)))</f>
        <v>0</v>
      </c>
      <c r="AH109" s="87" cm="1">
        <f t="array" aca="1" ref="AH109" ca="1">IF($A109&lt;&gt;TXT_Zuord,"",IF(ISBLANK($B109),"Keine Res_Id",SUMIFS(INDIRECT(CONCATENATE(ADDRESS(ZuordFirstRow,(ZuordFirstTiColumnNr+MATCH(AH$1,AllZuordWochStart,0)-1),,,"Zuordnung_Ressourcen"),":",ADDRESS(ZuordLastRow,(ZuordFirstTiColumnNr+MATCH(AH$1,AllZuordWochStart,0)-1)))),AllZuordResId,$B109)))</f>
        <v>0</v>
      </c>
      <c r="AI109" s="87" cm="1">
        <f t="array" aca="1" ref="AI109" ca="1">IF($A109&lt;&gt;TXT_Zuord,"",IF(ISBLANK($B109),"Keine Res_Id",SUMIFS(INDIRECT(CONCATENATE(ADDRESS(ZuordFirstRow,(ZuordFirstTiColumnNr+MATCH(AI$1,AllZuordWochStart,0)-1),,,"Zuordnung_Ressourcen"),":",ADDRESS(ZuordLastRow,(ZuordFirstTiColumnNr+MATCH(AI$1,AllZuordWochStart,0)-1)))),AllZuordResId,$B109)))</f>
        <v>0</v>
      </c>
      <c r="AJ109" s="87" cm="1">
        <f t="array" aca="1" ref="AJ109" ca="1">IF($A109&lt;&gt;TXT_Zuord,"",IF(ISBLANK($B109),"Keine Res_Id",SUMIFS(INDIRECT(CONCATENATE(ADDRESS(ZuordFirstRow,(ZuordFirstTiColumnNr+MATCH(AJ$1,AllZuordWochStart,0)-1),,,"Zuordnung_Ressourcen"),":",ADDRESS(ZuordLastRow,(ZuordFirstTiColumnNr+MATCH(AJ$1,AllZuordWochStart,0)-1)))),AllZuordResId,$B109)))</f>
        <v>0</v>
      </c>
      <c r="AK109" s="87" cm="1">
        <f t="array" aca="1" ref="AK109" ca="1">IF($A109&lt;&gt;TXT_Zuord,"",IF(ISBLANK($B109),"Keine Res_Id",SUMIFS(INDIRECT(CONCATENATE(ADDRESS(ZuordFirstRow,(ZuordFirstTiColumnNr+MATCH(AK$1,AllZuordWochStart,0)-1),,,"Zuordnung_Ressourcen"),":",ADDRESS(ZuordLastRow,(ZuordFirstTiColumnNr+MATCH(AK$1,AllZuordWochStart,0)-1)))),AllZuordResId,$B109)))</f>
        <v>0</v>
      </c>
      <c r="AL109" s="87" cm="1">
        <f t="array" aca="1" ref="AL109" ca="1">IF($A109&lt;&gt;TXT_Zuord,"",IF(ISBLANK($B109),"Keine Res_Id",SUMIFS(INDIRECT(CONCATENATE(ADDRESS(ZuordFirstRow,(ZuordFirstTiColumnNr+MATCH(AL$1,AllZuordWochStart,0)-1),,,"Zuordnung_Ressourcen"),":",ADDRESS(ZuordLastRow,(ZuordFirstTiColumnNr+MATCH(AL$1,AllZuordWochStart,0)-1)))),AllZuordResId,$B109)))</f>
        <v>0</v>
      </c>
      <c r="AM109" s="87" cm="1">
        <f t="array" aca="1" ref="AM109" ca="1">IF($A109&lt;&gt;TXT_Zuord,"",IF(ISBLANK($B109),"Keine Res_Id",SUMIFS(INDIRECT(CONCATENATE(ADDRESS(ZuordFirstRow,(ZuordFirstTiColumnNr+MATCH(AM$1,AllZuordWochStart,0)-1),,,"Zuordnung_Ressourcen"),":",ADDRESS(ZuordLastRow,(ZuordFirstTiColumnNr+MATCH(AM$1,AllZuordWochStart,0)-1)))),AllZuordResId,$B109)))</f>
        <v>0</v>
      </c>
      <c r="AN109" s="87" cm="1">
        <f t="array" aca="1" ref="AN109" ca="1">IF($A109&lt;&gt;TXT_Zuord,"",IF(ISBLANK($B109),"Keine Res_Id",SUMIFS(INDIRECT(CONCATENATE(ADDRESS(ZuordFirstRow,(ZuordFirstTiColumnNr+MATCH(AN$1,AllZuordWochStart,0)-1),,,"Zuordnung_Ressourcen"),":",ADDRESS(ZuordLastRow,(ZuordFirstTiColumnNr+MATCH(AN$1,AllZuordWochStart,0)-1)))),AllZuordResId,$B109)))</f>
        <v>0</v>
      </c>
      <c r="AO109" s="87" cm="1">
        <f t="array" aca="1" ref="AO109" ca="1">IF($A109&lt;&gt;TXT_Zuord,"",IF(ISBLANK($B109),"Keine Res_Id",SUMIFS(INDIRECT(CONCATENATE(ADDRESS(ZuordFirstRow,(ZuordFirstTiColumnNr+MATCH(AO$1,AllZuordWochStart,0)-1),,,"Zuordnung_Ressourcen"),":",ADDRESS(ZuordLastRow,(ZuordFirstTiColumnNr+MATCH(AO$1,AllZuordWochStart,0)-1)))),AllZuordResId,$B109)))</f>
        <v>0</v>
      </c>
      <c r="AP109" s="87" cm="1">
        <f t="array" aca="1" ref="AP109" ca="1">IF($A109&lt;&gt;TXT_Zuord,"",IF(ISBLANK($B109),"Keine Res_Id",SUMIFS(INDIRECT(CONCATENATE(ADDRESS(ZuordFirstRow,(ZuordFirstTiColumnNr+MATCH(AP$1,AllZuordWochStart,0)-1),,,"Zuordnung_Ressourcen"),":",ADDRESS(ZuordLastRow,(ZuordFirstTiColumnNr+MATCH(AP$1,AllZuordWochStart,0)-1)))),AllZuordResId,$B109)))</f>
        <v>0</v>
      </c>
      <c r="AQ109" s="87" cm="1">
        <f t="array" aca="1" ref="AQ109" ca="1">IF($A109&lt;&gt;TXT_Zuord,"",IF(ISBLANK($B109),"Keine Res_Id",SUMIFS(INDIRECT(CONCATENATE(ADDRESS(ZuordFirstRow,(ZuordFirstTiColumnNr+MATCH(AQ$1,AllZuordWochStart,0)-1),,,"Zuordnung_Ressourcen"),":",ADDRESS(ZuordLastRow,(ZuordFirstTiColumnNr+MATCH(AQ$1,AllZuordWochStart,0)-1)))),AllZuordResId,$B109)))</f>
        <v>0</v>
      </c>
      <c r="AR109" s="87" cm="1">
        <f t="array" aca="1" ref="AR109" ca="1">IF($A109&lt;&gt;TXT_Zuord,"",IF(ISBLANK($B109),"Keine Res_Id",SUMIFS(INDIRECT(CONCATENATE(ADDRESS(ZuordFirstRow,(ZuordFirstTiColumnNr+MATCH(AR$1,AllZuordWochStart,0)-1),,,"Zuordnung_Ressourcen"),":",ADDRESS(ZuordLastRow,(ZuordFirstTiColumnNr+MATCH(AR$1,AllZuordWochStart,0)-1)))),AllZuordResId,$B109)))</f>
        <v>0</v>
      </c>
      <c r="AS109" s="87" cm="1">
        <f t="array" aca="1" ref="AS109" ca="1">IF($A109&lt;&gt;TXT_Zuord,"",IF(ISBLANK($B109),"Keine Res_Id",SUMIFS(INDIRECT(CONCATENATE(ADDRESS(ZuordFirstRow,(ZuordFirstTiColumnNr+MATCH(AS$1,AllZuordWochStart,0)-1),,,"Zuordnung_Ressourcen"),":",ADDRESS(ZuordLastRow,(ZuordFirstTiColumnNr+MATCH(AS$1,AllZuordWochStart,0)-1)))),AllZuordResId,$B109)))</f>
        <v>0</v>
      </c>
      <c r="AT109" s="87" cm="1">
        <f t="array" aca="1" ref="AT109" ca="1">IF($A109&lt;&gt;TXT_Zuord,"",IF(ISBLANK($B109),"Keine Res_Id",SUMIFS(INDIRECT(CONCATENATE(ADDRESS(ZuordFirstRow,(ZuordFirstTiColumnNr+MATCH(AT$1,AllZuordWochStart,0)-1),,,"Zuordnung_Ressourcen"),":",ADDRESS(ZuordLastRow,(ZuordFirstTiColumnNr+MATCH(AT$1,AllZuordWochStart,0)-1)))),AllZuordResId,$B109)))</f>
        <v>0</v>
      </c>
      <c r="AU109" s="87" cm="1">
        <f t="array" aca="1" ref="AU109" ca="1">IF($A109&lt;&gt;TXT_Zuord,"",IF(ISBLANK($B109),"Keine Res_Id",SUMIFS(INDIRECT(CONCATENATE(ADDRESS(ZuordFirstRow,(ZuordFirstTiColumnNr+MATCH(AU$1,AllZuordWochStart,0)-1),,,"Zuordnung_Ressourcen"),":",ADDRESS(ZuordLastRow,(ZuordFirstTiColumnNr+MATCH(AU$1,AllZuordWochStart,0)-1)))),AllZuordResId,$B109)))</f>
        <v>0</v>
      </c>
      <c r="AV109" s="87" cm="1">
        <f t="array" aca="1" ref="AV109" ca="1">IF($A109&lt;&gt;TXT_Zuord,"",IF(ISBLANK($B109),"Keine Res_Id",SUMIFS(INDIRECT(CONCATENATE(ADDRESS(ZuordFirstRow,(ZuordFirstTiColumnNr+MATCH(AV$1,AllZuordWochStart,0)-1),,,"Zuordnung_Ressourcen"),":",ADDRESS(ZuordLastRow,(ZuordFirstTiColumnNr+MATCH(AV$1,AllZuordWochStart,0)-1)))),AllZuordResId,$B109)))</f>
        <v>0</v>
      </c>
      <c r="AW109" s="87" cm="1">
        <f t="array" aca="1" ref="AW109" ca="1">IF($A109&lt;&gt;TXT_Zuord,"",IF(ISBLANK($B109),"Keine Res_Id",SUMIFS(INDIRECT(CONCATENATE(ADDRESS(ZuordFirstRow,(ZuordFirstTiColumnNr+MATCH(AW$1,AllZuordWochStart,0)-1),,,"Zuordnung_Ressourcen"),":",ADDRESS(ZuordLastRow,(ZuordFirstTiColumnNr+MATCH(AW$1,AllZuordWochStart,0)-1)))),AllZuordResId,$B109)))</f>
        <v>0</v>
      </c>
      <c r="AX109" s="87" cm="1">
        <f t="array" aca="1" ref="AX109" ca="1">IF($A109&lt;&gt;TXT_Zuord,"",IF(ISBLANK($B109),"Keine Res_Id",SUMIFS(INDIRECT(CONCATENATE(ADDRESS(ZuordFirstRow,(ZuordFirstTiColumnNr+MATCH(AX$1,AllZuordWochStart,0)-1),,,"Zuordnung_Ressourcen"),":",ADDRESS(ZuordLastRow,(ZuordFirstTiColumnNr+MATCH(AX$1,AllZuordWochStart,0)-1)))),AllZuordResId,$B109)))</f>
        <v>0</v>
      </c>
      <c r="AY109" s="87" cm="1">
        <f t="array" aca="1" ref="AY109" ca="1">IF($A109&lt;&gt;TXT_Zuord,"",IF(ISBLANK($B109),"Keine Res_Id",SUMIFS(INDIRECT(CONCATENATE(ADDRESS(ZuordFirstRow,(ZuordFirstTiColumnNr+MATCH(AY$1,AllZuordWochStart,0)-1),,,"Zuordnung_Ressourcen"),":",ADDRESS(ZuordLastRow,(ZuordFirstTiColumnNr+MATCH(AY$1,AllZuordWochStart,0)-1)))),AllZuordResId,$B109)))</f>
        <v>0</v>
      </c>
      <c r="AZ109" s="87" cm="1">
        <f t="array" aca="1" ref="AZ109" ca="1">IF($A109&lt;&gt;TXT_Zuord,"",IF(ISBLANK($B109),"Keine Res_Id",SUMIFS(INDIRECT(CONCATENATE(ADDRESS(ZuordFirstRow,(ZuordFirstTiColumnNr+MATCH(AZ$1,AllZuordWochStart,0)-1),,,"Zuordnung_Ressourcen"),":",ADDRESS(ZuordLastRow,(ZuordFirstTiColumnNr+MATCH(AZ$1,AllZuordWochStart,0)-1)))),AllZuordResId,$B109)))</f>
        <v>0</v>
      </c>
      <c r="BA109" s="87" cm="1">
        <f t="array" aca="1" ref="BA109" ca="1">IF($A109&lt;&gt;TXT_Zuord,"",IF(ISBLANK($B109),"Keine Res_Id",SUMIFS(INDIRECT(CONCATENATE(ADDRESS(ZuordFirstRow,(ZuordFirstTiColumnNr+MATCH(BA$1,AllZuordWochStart,0)-1),,,"Zuordnung_Ressourcen"),":",ADDRESS(ZuordLastRow,(ZuordFirstTiColumnNr+MATCH(BA$1,AllZuordWochStart,0)-1)))),AllZuordResId,$B109)))</f>
        <v>0</v>
      </c>
      <c r="BB109" s="87" cm="1">
        <f t="array" aca="1" ref="BB109" ca="1">IF($A109&lt;&gt;TXT_Zuord,"",IF(ISBLANK($B109),"Keine Res_Id",SUMIFS(INDIRECT(CONCATENATE(ADDRESS(ZuordFirstRow,(ZuordFirstTiColumnNr+MATCH(BB$1,AllZuordWochStart,0)-1),,,"Zuordnung_Ressourcen"),":",ADDRESS(ZuordLastRow,(ZuordFirstTiColumnNr+MATCH(BB$1,AllZuordWochStart,0)-1)))),AllZuordResId,$B109)))</f>
        <v>0</v>
      </c>
      <c r="BC109" s="87" cm="1">
        <f t="array" aca="1" ref="BC109" ca="1">IF($A109&lt;&gt;TXT_Zuord,"",IF(ISBLANK($B109),"Keine Res_Id",SUMIFS(INDIRECT(CONCATENATE(ADDRESS(ZuordFirstRow,(ZuordFirstTiColumnNr+MATCH(BC$1,AllZuordWochStart,0)-1),,,"Zuordnung_Ressourcen"),":",ADDRESS(ZuordLastRow,(ZuordFirstTiColumnNr+MATCH(BC$1,AllZuordWochStart,0)-1)))),AllZuordResId,$B109)))</f>
        <v>0</v>
      </c>
      <c r="BD109" s="87" cm="1">
        <f t="array" aca="1" ref="BD109" ca="1">IF($A109&lt;&gt;TXT_Zuord,"",IF(ISBLANK($B109),"Keine Res_Id",SUMIFS(INDIRECT(CONCATENATE(ADDRESS(ZuordFirstRow,(ZuordFirstTiColumnNr+MATCH(BD$1,AllZuordWochStart,0)-1),,,"Zuordnung_Ressourcen"),":",ADDRESS(ZuordLastRow,(ZuordFirstTiColumnNr+MATCH(BD$1,AllZuordWochStart,0)-1)))),AllZuordResId,$B109)))</f>
        <v>0</v>
      </c>
      <c r="BE109" s="87" cm="1">
        <f t="array" aca="1" ref="BE109" ca="1">IF($A109&lt;&gt;TXT_Zuord,"",IF(ISBLANK($B109),"Keine Res_Id",SUMIFS(INDIRECT(CONCATENATE(ADDRESS(ZuordFirstRow,(ZuordFirstTiColumnNr+MATCH(BE$1,AllZuordWochStart,0)-1),,,"Zuordnung_Ressourcen"),":",ADDRESS(ZuordLastRow,(ZuordFirstTiColumnNr+MATCH(BE$1,AllZuordWochStart,0)-1)))),AllZuordResId,$B109)))</f>
        <v>0</v>
      </c>
      <c r="BF109" s="87" cm="1">
        <f t="array" aca="1" ref="BF109" ca="1">IF($A109&lt;&gt;TXT_Zuord,"",IF(ISBLANK($B109),"Keine Res_Id",SUMIFS(INDIRECT(CONCATENATE(ADDRESS(ZuordFirstRow,(ZuordFirstTiColumnNr+MATCH(BF$1,AllZuordWochStart,0)-1),,,"Zuordnung_Ressourcen"),":",ADDRESS(ZuordLastRow,(ZuordFirstTiColumnNr+MATCH(BF$1,AllZuordWochStart,0)-1)))),AllZuordResId,$B109)))</f>
        <v>0</v>
      </c>
      <c r="BG109" s="87" cm="1">
        <f t="array" aca="1" ref="BG109" ca="1">IF($A109&lt;&gt;TXT_Zuord,"",IF(ISBLANK($B109),"Keine Res_Id",SUMIFS(INDIRECT(CONCATENATE(ADDRESS(ZuordFirstRow,(ZuordFirstTiColumnNr+MATCH(BG$1,AllZuordWochStart,0)-1),,,"Zuordnung_Ressourcen"),":",ADDRESS(ZuordLastRow,(ZuordFirstTiColumnNr+MATCH(BG$1,AllZuordWochStart,0)-1)))),AllZuordResId,$B109)))</f>
        <v>0</v>
      </c>
      <c r="BH109" s="87" cm="1">
        <f t="array" aca="1" ref="BH109" ca="1">IF($A109&lt;&gt;TXT_Zuord,"",IF(ISBLANK($B109),"Keine Res_Id",SUMIFS(INDIRECT(CONCATENATE(ADDRESS(ZuordFirstRow,(ZuordFirstTiColumnNr+MATCH(BH$1,AllZuordWochStart,0)-1),,,"Zuordnung_Ressourcen"),":",ADDRESS(ZuordLastRow,(ZuordFirstTiColumnNr+MATCH(BH$1,AllZuordWochStart,0)-1)))),AllZuordResId,$B109)))</f>
        <v>0</v>
      </c>
      <c r="BI109" s="87" cm="1">
        <f t="array" aca="1" ref="BI109" ca="1">IF($A109&lt;&gt;TXT_Zuord,"",IF(ISBLANK($B109),"Keine Res_Id",SUMIFS(INDIRECT(CONCATENATE(ADDRESS(ZuordFirstRow,(ZuordFirstTiColumnNr+MATCH(BI$1,AllZuordWochStart,0)-1),,,"Zuordnung_Ressourcen"),":",ADDRESS(ZuordLastRow,(ZuordFirstTiColumnNr+MATCH(BI$1,AllZuordWochStart,0)-1)))),AllZuordResId,$B109)))</f>
        <v>0</v>
      </c>
      <c r="BJ109" s="87" cm="1">
        <f t="array" aca="1" ref="BJ109" ca="1">IF($A109&lt;&gt;TXT_Zuord,"",IF(ISBLANK($B109),"Keine Res_Id",SUMIFS(INDIRECT(CONCATENATE(ADDRESS(ZuordFirstRow,(ZuordFirstTiColumnNr+MATCH(BJ$1,AllZuordWochStart,0)-1),,,"Zuordnung_Ressourcen"),":",ADDRESS(ZuordLastRow,(ZuordFirstTiColumnNr+MATCH(BJ$1,AllZuordWochStart,0)-1)))),AllZuordResId,$B109)))</f>
        <v>0</v>
      </c>
      <c r="BK109" s="87" cm="1">
        <f t="array" aca="1" ref="BK109" ca="1">IF($A109&lt;&gt;TXT_Zuord,"",IF(ISBLANK($B109),"Keine Res_Id",SUMIFS(INDIRECT(CONCATENATE(ADDRESS(ZuordFirstRow,(ZuordFirstTiColumnNr+MATCH(BK$1,AllZuordWochStart,0)-1),,,"Zuordnung_Ressourcen"),":",ADDRESS(ZuordLastRow,(ZuordFirstTiColumnNr+MATCH(BK$1,AllZuordWochStart,0)-1)))),AllZuordResId,$B109)))</f>
        <v>0</v>
      </c>
      <c r="BL109" s="87" cm="1">
        <f t="array" aca="1" ref="BL109" ca="1">IF($A109&lt;&gt;TXT_Zuord,"",IF(ISBLANK($B109),"Keine Res_Id",SUMIFS(INDIRECT(CONCATENATE(ADDRESS(ZuordFirstRow,(ZuordFirstTiColumnNr+MATCH(BL$1,AllZuordWochStart,0)-1),,,"Zuordnung_Ressourcen"),":",ADDRESS(ZuordLastRow,(ZuordFirstTiColumnNr+MATCH(BL$1,AllZuordWochStart,0)-1)))),AllZuordResId,$B109)))</f>
        <v>0</v>
      </c>
      <c r="BM109" s="87" cm="1">
        <f t="array" aca="1" ref="BM109" ca="1">IF($A109&lt;&gt;TXT_Zuord,"",IF(ISBLANK($B109),"Keine Res_Id",SUMIFS(INDIRECT(CONCATENATE(ADDRESS(ZuordFirstRow,(ZuordFirstTiColumnNr+MATCH(BM$1,AllZuordWochStart,0)-1),,,"Zuordnung_Ressourcen"),":",ADDRESS(ZuordLastRow,(ZuordFirstTiColumnNr+MATCH(BM$1,AllZuordWochStart,0)-1)))),AllZuordResId,$B109)))</f>
        <v>0</v>
      </c>
      <c r="BN109" s="87" cm="1">
        <f t="array" aca="1" ref="BN109" ca="1">IF($A109&lt;&gt;TXT_Zuord,"",IF(ISBLANK($B109),"Keine Res_Id",SUMIFS(INDIRECT(CONCATENATE(ADDRESS(ZuordFirstRow,(ZuordFirstTiColumnNr+MATCH(BN$1,AllZuordWochStart,0)-1),,,"Zuordnung_Ressourcen"),":",ADDRESS(ZuordLastRow,(ZuordFirstTiColumnNr+MATCH(BN$1,AllZuordWochStart,0)-1)))),AllZuordResId,$B109)))</f>
        <v>0</v>
      </c>
      <c r="BO109" s="87" cm="1">
        <f t="array" aca="1" ref="BO109" ca="1">IF($A109&lt;&gt;TXT_Zuord,"",IF(ISBLANK($B109),"Keine Res_Id",SUMIFS(INDIRECT(CONCATENATE(ADDRESS(ZuordFirstRow,(ZuordFirstTiColumnNr+MATCH(BO$1,AllZuordWochStart,0)-1),,,"Zuordnung_Ressourcen"),":",ADDRESS(ZuordLastRow,(ZuordFirstTiColumnNr+MATCH(BO$1,AllZuordWochStart,0)-1)))),AllZuordResId,$B109)))</f>
        <v>0</v>
      </c>
      <c r="BP109" s="87" cm="1">
        <f t="array" aca="1" ref="BP109" ca="1">IF($A109&lt;&gt;TXT_Zuord,"",IF(ISBLANK($B109),"Keine Res_Id",SUMIFS(INDIRECT(CONCATENATE(ADDRESS(ZuordFirstRow,(ZuordFirstTiColumnNr+MATCH(BP$1,AllZuordWochStart,0)-1),,,"Zuordnung_Ressourcen"),":",ADDRESS(ZuordLastRow,(ZuordFirstTiColumnNr+MATCH(BP$1,AllZuordWochStart,0)-1)))),AllZuordResId,$B109)))</f>
        <v>0</v>
      </c>
      <c r="BQ109" s="87" cm="1">
        <f t="array" aca="1" ref="BQ109" ca="1">IF($A109&lt;&gt;TXT_Zuord,"",IF(ISBLANK($B109),"Keine Res_Id",SUMIFS(INDIRECT(CONCATENATE(ADDRESS(ZuordFirstRow,(ZuordFirstTiColumnNr+MATCH(BQ$1,AllZuordWochStart,0)-1),,,"Zuordnung_Ressourcen"),":",ADDRESS(ZuordLastRow,(ZuordFirstTiColumnNr+MATCH(BQ$1,AllZuordWochStart,0)-1)))),AllZuordResId,$B109)))</f>
        <v>0</v>
      </c>
      <c r="BR109" s="87" cm="1">
        <f t="array" aca="1" ref="BR109" ca="1">IF($A109&lt;&gt;TXT_Zuord,"",IF(ISBLANK($B109),"Keine Res_Id",SUMIFS(INDIRECT(CONCATENATE(ADDRESS(ZuordFirstRow,(ZuordFirstTiColumnNr+MATCH(BR$1,AllZuordWochStart,0)-1),,,"Zuordnung_Ressourcen"),":",ADDRESS(ZuordLastRow,(ZuordFirstTiColumnNr+MATCH(BR$1,AllZuordWochStart,0)-1)))),AllZuordResId,$B109)))</f>
        <v>0</v>
      </c>
      <c r="BS109" s="87" cm="1">
        <f t="array" aca="1" ref="BS109" ca="1">IF($A109&lt;&gt;TXT_Zuord,"",IF(ISBLANK($B109),"Keine Res_Id",SUMIFS(INDIRECT(CONCATENATE(ADDRESS(ZuordFirstRow,(ZuordFirstTiColumnNr+MATCH(BS$1,AllZuordWochStart,0)-1),,,"Zuordnung_Ressourcen"),":",ADDRESS(ZuordLastRow,(ZuordFirstTiColumnNr+MATCH(BS$1,AllZuordWochStart,0)-1)))),AllZuordResId,$B109)))</f>
        <v>0</v>
      </c>
      <c r="BT109" s="87" cm="1">
        <f t="array" aca="1" ref="BT109" ca="1">IF($A109&lt;&gt;TXT_Zuord,"",IF(ISBLANK($B109),"Keine Res_Id",SUMIFS(INDIRECT(CONCATENATE(ADDRESS(ZuordFirstRow,(ZuordFirstTiColumnNr+MATCH(BT$1,AllZuordWochStart,0)-1),,,"Zuordnung_Ressourcen"),":",ADDRESS(ZuordLastRow,(ZuordFirstTiColumnNr+MATCH(BT$1,AllZuordWochStart,0)-1)))),AllZuordResId,$B109)))</f>
        <v>0</v>
      </c>
      <c r="BU109" s="87" cm="1">
        <f t="array" aca="1" ref="BU109" ca="1">IF($A109&lt;&gt;TXT_Zuord,"",IF(ISBLANK($B109),"Keine Res_Id",SUMIFS(INDIRECT(CONCATENATE(ADDRESS(ZuordFirstRow,(ZuordFirstTiColumnNr+MATCH(BU$1,AllZuordWochStart,0)-1),,,"Zuordnung_Ressourcen"),":",ADDRESS(ZuordLastRow,(ZuordFirstTiColumnNr+MATCH(BU$1,AllZuordWochStart,0)-1)))),AllZuordResId,$B109)))</f>
        <v>0</v>
      </c>
      <c r="BV109" s="87" cm="1">
        <f t="array" aca="1" ref="BV109" ca="1">IF($A109&lt;&gt;TXT_Zuord,"",IF(ISBLANK($B109),"Keine Res_Id",SUMIFS(INDIRECT(CONCATENATE(ADDRESS(ZuordFirstRow,(ZuordFirstTiColumnNr+MATCH(BV$1,AllZuordWochStart,0)-1),,,"Zuordnung_Ressourcen"),":",ADDRESS(ZuordLastRow,(ZuordFirstTiColumnNr+MATCH(BV$1,AllZuordWochStart,0)-1)))),AllZuordResId,$B109)))</f>
        <v>0</v>
      </c>
      <c r="BW109" s="87" cm="1">
        <f t="array" aca="1" ref="BW109" ca="1">IF($A109&lt;&gt;TXT_Zuord,"",IF(ISBLANK($B109),"Keine Res_Id",SUMIFS(INDIRECT(CONCATENATE(ADDRESS(ZuordFirstRow,(ZuordFirstTiColumnNr+MATCH(BW$1,AllZuordWochStart,0)-1),,,"Zuordnung_Ressourcen"),":",ADDRESS(ZuordLastRow,(ZuordFirstTiColumnNr+MATCH(BW$1,AllZuordWochStart,0)-1)))),AllZuordResId,$B109)))</f>
        <v>0</v>
      </c>
      <c r="BX109" s="87" cm="1">
        <f t="array" aca="1" ref="BX109" ca="1">IF($A109&lt;&gt;TXT_Zuord,"",IF(ISBLANK($B109),"Keine Res_Id",SUMIFS(INDIRECT(CONCATENATE(ADDRESS(ZuordFirstRow,(ZuordFirstTiColumnNr+MATCH(BX$1,AllZuordWochStart,0)-1),,,"Zuordnung_Ressourcen"),":",ADDRESS(ZuordLastRow,(ZuordFirstTiColumnNr+MATCH(BX$1,AllZuordWochStart,0)-1)))),AllZuordResId,$B109)))</f>
        <v>0</v>
      </c>
      <c r="BY109" s="87" cm="1">
        <f t="array" aca="1" ref="BY109" ca="1">IF($A109&lt;&gt;TXT_Zuord,"",IF(ISBLANK($B109),"Keine Res_Id",SUMIFS(INDIRECT(CONCATENATE(ADDRESS(ZuordFirstRow,(ZuordFirstTiColumnNr+MATCH(BY$1,AllZuordWochStart,0)-1),,,"Zuordnung_Ressourcen"),":",ADDRESS(ZuordLastRow,(ZuordFirstTiColumnNr+MATCH(BY$1,AllZuordWochStart,0)-1)))),AllZuordResId,$B109)))</f>
        <v>0</v>
      </c>
      <c r="BZ109" s="87" cm="1">
        <f t="array" aca="1" ref="BZ109" ca="1">IF($A109&lt;&gt;TXT_Zuord,"",IF(ISBLANK($B109),"Keine Res_Id",SUMIFS(INDIRECT(CONCATENATE(ADDRESS(ZuordFirstRow,(ZuordFirstTiColumnNr+MATCH(BZ$1,AllZuordWochStart,0)-1),,,"Zuordnung_Ressourcen"),":",ADDRESS(ZuordLastRow,(ZuordFirstTiColumnNr+MATCH(BZ$1,AllZuordWochStart,0)-1)))),AllZuordResId,$B109)))</f>
        <v>0</v>
      </c>
      <c r="CA109" s="87" cm="1">
        <f t="array" aca="1" ref="CA109" ca="1">IF($A109&lt;&gt;TXT_Zuord,"",IF(ISBLANK($B109),"Keine Res_Id",SUMIFS(INDIRECT(CONCATENATE(ADDRESS(ZuordFirstRow,(ZuordFirstTiColumnNr+MATCH(CA$1,AllZuordWochStart,0)-1),,,"Zuordnung_Ressourcen"),":",ADDRESS(ZuordLastRow,(ZuordFirstTiColumnNr+MATCH(CA$1,AllZuordWochStart,0)-1)))),AllZuordResId,$B109)))</f>
        <v>0</v>
      </c>
      <c r="CB109" s="87" cm="1">
        <f t="array" aca="1" ref="CB109" ca="1">IF($A109&lt;&gt;TXT_Zuord,"",IF(ISBLANK($B109),"Keine Res_Id",SUMIFS(INDIRECT(CONCATENATE(ADDRESS(ZuordFirstRow,(ZuordFirstTiColumnNr+MATCH(CB$1,AllZuordWochStart,0)-1),,,"Zuordnung_Ressourcen"),":",ADDRESS(ZuordLastRow,(ZuordFirstTiColumnNr+MATCH(CB$1,AllZuordWochStart,0)-1)))),AllZuordResId,$B109)))</f>
        <v>0</v>
      </c>
      <c r="CC109" s="87" cm="1">
        <f t="array" aca="1" ref="CC109" ca="1">IF($A109&lt;&gt;TXT_Zuord,"",IF(ISBLANK($B109),"Keine Res_Id",SUMIFS(INDIRECT(CONCATENATE(ADDRESS(ZuordFirstRow,(ZuordFirstTiColumnNr+MATCH(CC$1,AllZuordWochStart,0)-1),,,"Zuordnung_Ressourcen"),":",ADDRESS(ZuordLastRow,(ZuordFirstTiColumnNr+MATCH(CC$1,AllZuordWochStart,0)-1)))),AllZuordResId,$B109)))</f>
        <v>0</v>
      </c>
      <c r="CD109" s="87" cm="1">
        <f t="array" aca="1" ref="CD109" ca="1">IF($A109&lt;&gt;TXT_Zuord,"",IF(ISBLANK($B109),"Keine Res_Id",SUMIFS(INDIRECT(CONCATENATE(ADDRESS(ZuordFirstRow,(ZuordFirstTiColumnNr+MATCH(CD$1,AllZuordWochStart,0)-1),,,"Zuordnung_Ressourcen"),":",ADDRESS(ZuordLastRow,(ZuordFirstTiColumnNr+MATCH(CD$1,AllZuordWochStart,0)-1)))),AllZuordResId,$B109)))</f>
        <v>0</v>
      </c>
      <c r="CE109" s="87" cm="1">
        <f t="array" aca="1" ref="CE109" ca="1">IF($A109&lt;&gt;TXT_Zuord,"",IF(ISBLANK($B109),"Keine Res_Id",SUMIFS(INDIRECT(CONCATENATE(ADDRESS(ZuordFirstRow,(ZuordFirstTiColumnNr+MATCH(CE$1,AllZuordWochStart,0)-1),,,"Zuordnung_Ressourcen"),":",ADDRESS(ZuordLastRow,(ZuordFirstTiColumnNr+MATCH(CE$1,AllZuordWochStart,0)-1)))),AllZuordResId,$B109)))</f>
        <v>0</v>
      </c>
      <c r="CF109" s="87" cm="1">
        <f t="array" aca="1" ref="CF109" ca="1">IF($A109&lt;&gt;TXT_Zuord,"",IF(ISBLANK($B109),"Keine Res_Id",SUMIFS(INDIRECT(CONCATENATE(ADDRESS(ZuordFirstRow,(ZuordFirstTiColumnNr+MATCH(CF$1,AllZuordWochStart,0)-1),,,"Zuordnung_Ressourcen"),":",ADDRESS(ZuordLastRow,(ZuordFirstTiColumnNr+MATCH(CF$1,AllZuordWochStart,0)-1)))),AllZuordResId,$B109)))</f>
        <v>0</v>
      </c>
      <c r="CG109" s="87" cm="1">
        <f t="array" aca="1" ref="CG109" ca="1">IF($A109&lt;&gt;TXT_Zuord,"",IF(ISBLANK($B109),"Keine Res_Id",SUMIFS(INDIRECT(CONCATENATE(ADDRESS(ZuordFirstRow,(ZuordFirstTiColumnNr+MATCH(CG$1,AllZuordWochStart,0)-1),,,"Zuordnung_Ressourcen"),":",ADDRESS(ZuordLastRow,(ZuordFirstTiColumnNr+MATCH(CG$1,AllZuordWochStart,0)-1)))),AllZuordResId,$B109)))</f>
        <v>0</v>
      </c>
      <c r="CH109" s="87" cm="1">
        <f t="array" aca="1" ref="CH109" ca="1">IF($A109&lt;&gt;TXT_Zuord,"",IF(ISBLANK($B109),"Keine Res_Id",SUMIFS(INDIRECT(CONCATENATE(ADDRESS(ZuordFirstRow,(ZuordFirstTiColumnNr+MATCH(CH$1,AllZuordWochStart,0)-1),,,"Zuordnung_Ressourcen"),":",ADDRESS(ZuordLastRow,(ZuordFirstTiColumnNr+MATCH(CH$1,AllZuordWochStart,0)-1)))),AllZuordResId,$B109)))</f>
        <v>0</v>
      </c>
      <c r="CI109" s="87" cm="1">
        <f t="array" aca="1" ref="CI109" ca="1">IF($A109&lt;&gt;TXT_Zuord,"",IF(ISBLANK($B109),"Keine Res_Id",SUMIFS(INDIRECT(CONCATENATE(ADDRESS(ZuordFirstRow,(ZuordFirstTiColumnNr+MATCH(CI$1,AllZuordWochStart,0)-1),,,"Zuordnung_Ressourcen"),":",ADDRESS(ZuordLastRow,(ZuordFirstTiColumnNr+MATCH(CI$1,AllZuordWochStart,0)-1)))),AllZuordResId,$B109)))</f>
        <v>0</v>
      </c>
      <c r="CJ109" s="87" cm="1">
        <f t="array" aca="1" ref="CJ109" ca="1">IF($A109&lt;&gt;TXT_Zuord,"",IF(ISBLANK($B109),"Keine Res_Id",SUMIFS(INDIRECT(CONCATENATE(ADDRESS(ZuordFirstRow,(ZuordFirstTiColumnNr+MATCH(CJ$1,AllZuordWochStart,0)-1),,,"Zuordnung_Ressourcen"),":",ADDRESS(ZuordLastRow,(ZuordFirstTiColumnNr+MATCH(CJ$1,AllZuordWochStart,0)-1)))),AllZuordResId,$B109)))</f>
        <v>0</v>
      </c>
      <c r="CK109" s="87" cm="1">
        <f t="array" aca="1" ref="CK109" ca="1">IF($A109&lt;&gt;TXT_Zuord,"",IF(ISBLANK($B109),"Keine Res_Id",SUMIFS(INDIRECT(CONCATENATE(ADDRESS(ZuordFirstRow,(ZuordFirstTiColumnNr+MATCH(CK$1,AllZuordWochStart,0)-1),,,"Zuordnung_Ressourcen"),":",ADDRESS(ZuordLastRow,(ZuordFirstTiColumnNr+MATCH(CK$1,AllZuordWochStart,0)-1)))),AllZuordResId,$B109)))</f>
        <v>0</v>
      </c>
      <c r="CL109" s="87" cm="1">
        <f t="array" aca="1" ref="CL109" ca="1">IF($A109&lt;&gt;TXT_Zuord,"",IF(ISBLANK($B109),"Keine Res_Id",SUMIFS(INDIRECT(CONCATENATE(ADDRESS(ZuordFirstRow,(ZuordFirstTiColumnNr+MATCH(CL$1,AllZuordWochStart,0)-1),,,"Zuordnung_Ressourcen"),":",ADDRESS(ZuordLastRow,(ZuordFirstTiColumnNr+MATCH(CL$1,AllZuordWochStart,0)-1)))),AllZuordResId,$B109)))</f>
        <v>0</v>
      </c>
      <c r="CM109" s="87" cm="1">
        <f t="array" aca="1" ref="CM109" ca="1">IF($A109&lt;&gt;TXT_Zuord,"",IF(ISBLANK($B109),"Keine Res_Id",SUMIFS(INDIRECT(CONCATENATE(ADDRESS(ZuordFirstRow,(ZuordFirstTiColumnNr+MATCH(CM$1,AllZuordWochStart,0)-1),,,"Zuordnung_Ressourcen"),":",ADDRESS(ZuordLastRow,(ZuordFirstTiColumnNr+MATCH(CM$1,AllZuordWochStart,0)-1)))),AllZuordResId,$B109)))</f>
        <v>0</v>
      </c>
      <c r="CN109" s="87" cm="1">
        <f t="array" aca="1" ref="CN109" ca="1">IF($A109&lt;&gt;TXT_Zuord,"",IF(ISBLANK($B109),"Keine Res_Id",SUMIFS(INDIRECT(CONCATENATE(ADDRESS(ZuordFirstRow,(ZuordFirstTiColumnNr+MATCH(CN$1,AllZuordWochStart,0)-1),,,"Zuordnung_Ressourcen"),":",ADDRESS(ZuordLastRow,(ZuordFirstTiColumnNr+MATCH(CN$1,AllZuordWochStart,0)-1)))),AllZuordResId,$B109)))</f>
        <v>0</v>
      </c>
      <c r="CO109" s="87" cm="1">
        <f t="array" aca="1" ref="CO109" ca="1">IF($A109&lt;&gt;TXT_Zuord,"",IF(ISBLANK($B109),"Keine Res_Id",SUMIFS(INDIRECT(CONCATENATE(ADDRESS(ZuordFirstRow,(ZuordFirstTiColumnNr+MATCH(CO$1,AllZuordWochStart,0)-1),,,"Zuordnung_Ressourcen"),":",ADDRESS(ZuordLastRow,(ZuordFirstTiColumnNr+MATCH(CO$1,AllZuordWochStart,0)-1)))),AllZuordResId,$B109)))</f>
        <v>0</v>
      </c>
      <c r="CP109" s="87" cm="1">
        <f t="array" aca="1" ref="CP109" ca="1">IF($A109&lt;&gt;TXT_Zuord,"",IF(ISBLANK($B109),"Keine Res_Id",SUMIFS(INDIRECT(CONCATENATE(ADDRESS(ZuordFirstRow,(ZuordFirstTiColumnNr+MATCH(CP$1,AllZuordWochStart,0)-1),,,"Zuordnung_Ressourcen"),":",ADDRESS(ZuordLastRow,(ZuordFirstTiColumnNr+MATCH(CP$1,AllZuordWochStart,0)-1)))),AllZuordResId,$B109)))</f>
        <v>0</v>
      </c>
      <c r="CQ109" s="87" cm="1">
        <f t="array" aca="1" ref="CQ109" ca="1">IF($A109&lt;&gt;TXT_Zuord,"",IF(ISBLANK($B109),"Keine Res_Id",SUMIFS(INDIRECT(CONCATENATE(ADDRESS(ZuordFirstRow,(ZuordFirstTiColumnNr+MATCH(CQ$1,AllZuordWochStart,0)-1),,,"Zuordnung_Ressourcen"),":",ADDRESS(ZuordLastRow,(ZuordFirstTiColumnNr+MATCH(CQ$1,AllZuordWochStart,0)-1)))),AllZuordResId,$B109)))</f>
        <v>0</v>
      </c>
      <c r="CR109" s="87" cm="1">
        <f t="array" aca="1" ref="CR109" ca="1">IF($A109&lt;&gt;TXT_Zuord,"",IF(ISBLANK($B109),"Keine Res_Id",SUMIFS(INDIRECT(CONCATENATE(ADDRESS(ZuordFirstRow,(ZuordFirstTiColumnNr+MATCH(CR$1,AllZuordWochStart,0)-1),,,"Zuordnung_Ressourcen"),":",ADDRESS(ZuordLastRow,(ZuordFirstTiColumnNr+MATCH(CR$1,AllZuordWochStart,0)-1)))),AllZuordResId,$B109)))</f>
        <v>0</v>
      </c>
      <c r="CS109" s="87" cm="1">
        <f t="array" aca="1" ref="CS109" ca="1">IF($A109&lt;&gt;TXT_Zuord,"",IF(ISBLANK($B109),"Keine Res_Id",SUMIFS(INDIRECT(CONCATENATE(ADDRESS(ZuordFirstRow,(ZuordFirstTiColumnNr+MATCH(CS$1,AllZuordWochStart,0)-1),,,"Zuordnung_Ressourcen"),":",ADDRESS(ZuordLastRow,(ZuordFirstTiColumnNr+MATCH(CS$1,AllZuordWochStart,0)-1)))),AllZuordResId,$B109)))</f>
        <v>0</v>
      </c>
      <c r="CT109" s="87" cm="1">
        <f t="array" aca="1" ref="CT109" ca="1">IF($A109&lt;&gt;TXT_Zuord,"",IF(ISBLANK($B109),"Keine Res_Id",SUMIFS(INDIRECT(CONCATENATE(ADDRESS(ZuordFirstRow,(ZuordFirstTiColumnNr+MATCH(CT$1,AllZuordWochStart,0)-1),,,"Zuordnung_Ressourcen"),":",ADDRESS(ZuordLastRow,(ZuordFirstTiColumnNr+MATCH(CT$1,AllZuordWochStart,0)-1)))),AllZuordResId,$B109)))</f>
        <v>0</v>
      </c>
      <c r="CU109" s="87" cm="1">
        <f t="array" aca="1" ref="CU109" ca="1">IF($A109&lt;&gt;TXT_Zuord,"",IF(ISBLANK($B109),"Keine Res_Id",SUMIFS(INDIRECT(CONCATENATE(ADDRESS(ZuordFirstRow,(ZuordFirstTiColumnNr+MATCH(CU$1,AllZuordWochStart,0)-1),,,"Zuordnung_Ressourcen"),":",ADDRESS(ZuordLastRow,(ZuordFirstTiColumnNr+MATCH(CU$1,AllZuordWochStart,0)-1)))),AllZuordResId,$B109)))</f>
        <v>0</v>
      </c>
      <c r="CV109" s="87" cm="1">
        <f t="array" aca="1" ref="CV109" ca="1">IF($A109&lt;&gt;TXT_Zuord,"",IF(ISBLANK($B109),"Keine Res_Id",SUMIFS(INDIRECT(CONCATENATE(ADDRESS(ZuordFirstRow,(ZuordFirstTiColumnNr+MATCH(CV$1,AllZuordWochStart,0)-1),,,"Zuordnung_Ressourcen"),":",ADDRESS(ZuordLastRow,(ZuordFirstTiColumnNr+MATCH(CV$1,AllZuordWochStart,0)-1)))),AllZuordResId,$B109)))</f>
        <v>0</v>
      </c>
      <c r="CW109" s="87" cm="1">
        <f t="array" aca="1" ref="CW109" ca="1">IF($A109&lt;&gt;TXT_Zuord,"",IF(ISBLANK($B109),"Keine Res_Id",SUMIFS(INDIRECT(CONCATENATE(ADDRESS(ZuordFirstRow,(ZuordFirstTiColumnNr+MATCH(CW$1,AllZuordWochStart,0)-1),,,"Zuordnung_Ressourcen"),":",ADDRESS(ZuordLastRow,(ZuordFirstTiColumnNr+MATCH(CW$1,AllZuordWochStart,0)-1)))),AllZuordResId,$B109)))</f>
        <v>0</v>
      </c>
      <c r="CX109" s="87" cm="1">
        <f t="array" aca="1" ref="CX109" ca="1">IF($A109&lt;&gt;TXT_Zuord,"",IF(ISBLANK($B109),"Keine Res_Id",SUMIFS(INDIRECT(CONCATENATE(ADDRESS(ZuordFirstRow,(ZuordFirstTiColumnNr+MATCH(CX$1,AllZuordWochStart,0)-1),,,"Zuordnung_Ressourcen"),":",ADDRESS(ZuordLastRow,(ZuordFirstTiColumnNr+MATCH(CX$1,AllZuordWochStart,0)-1)))),AllZuordResId,$B109)))</f>
        <v>0</v>
      </c>
      <c r="CY109" s="87" cm="1">
        <f t="array" aca="1" ref="CY109" ca="1">IF($A109&lt;&gt;TXT_Zuord,"",IF(ISBLANK($B109),"Keine Res_Id",SUMIFS(INDIRECT(CONCATENATE(ADDRESS(ZuordFirstRow,(ZuordFirstTiColumnNr+MATCH(CY$1,AllZuordWochStart,0)-1),,,"Zuordnung_Ressourcen"),":",ADDRESS(ZuordLastRow,(ZuordFirstTiColumnNr+MATCH(CY$1,AllZuordWochStart,0)-1)))),AllZuordResId,$B109)))</f>
        <v>0</v>
      </c>
      <c r="CZ109" s="87" cm="1">
        <f t="array" aca="1" ref="CZ109" ca="1">IF($A109&lt;&gt;TXT_Zuord,"",IF(ISBLANK($B109),"Keine Res_Id",SUMIFS(INDIRECT(CONCATENATE(ADDRESS(ZuordFirstRow,(ZuordFirstTiColumnNr+MATCH(CZ$1,AllZuordWochStart,0)-1),,,"Zuordnung_Ressourcen"),":",ADDRESS(ZuordLastRow,(ZuordFirstTiColumnNr+MATCH(CZ$1,AllZuordWochStart,0)-1)))),AllZuordResId,$B109)))</f>
        <v>0</v>
      </c>
      <c r="DA109" s="87" cm="1">
        <f t="array" aca="1" ref="DA109" ca="1">IF($A109&lt;&gt;TXT_Zuord,"",IF(ISBLANK($B109),"Keine Res_Id",SUMIFS(INDIRECT(CONCATENATE(ADDRESS(ZuordFirstRow,(ZuordFirstTiColumnNr+MATCH(DA$1,AllZuordWochStart,0)-1),,,"Zuordnung_Ressourcen"),":",ADDRESS(ZuordLastRow,(ZuordFirstTiColumnNr+MATCH(DA$1,AllZuordWochStart,0)-1)))),AllZuordResId,$B109)))</f>
        <v>0</v>
      </c>
      <c r="DB109" s="87" cm="1">
        <f t="array" aca="1" ref="DB109" ca="1">IF($A109&lt;&gt;TXT_Zuord,"",IF(ISBLANK($B109),"Keine Res_Id",SUMIFS(INDIRECT(CONCATENATE(ADDRESS(ZuordFirstRow,(ZuordFirstTiColumnNr+MATCH(DB$1,AllZuordWochStart,0)-1),,,"Zuordnung_Ressourcen"),":",ADDRESS(ZuordLastRow,(ZuordFirstTiColumnNr+MATCH(DB$1,AllZuordWochStart,0)-1)))),AllZuordResId,$B109)))</f>
        <v>0</v>
      </c>
      <c r="DC109" s="87" cm="1">
        <f t="array" aca="1" ref="DC109" ca="1">IF($A109&lt;&gt;TXT_Zuord,"",IF(ISBLANK($B109),"Keine Res_Id",SUMIFS(INDIRECT(CONCATENATE(ADDRESS(ZuordFirstRow,(ZuordFirstTiColumnNr+MATCH(DC$1,AllZuordWochStart,0)-1),,,"Zuordnung_Ressourcen"),":",ADDRESS(ZuordLastRow,(ZuordFirstTiColumnNr+MATCH(DC$1,AllZuordWochStart,0)-1)))),AllZuordResId,$B109)))</f>
        <v>0</v>
      </c>
      <c r="DD109" s="87" cm="1">
        <f t="array" aca="1" ref="DD109" ca="1">IF($A109&lt;&gt;TXT_Zuord,"",IF(ISBLANK($B109),"Keine Res_Id",SUMIFS(INDIRECT(CONCATENATE(ADDRESS(ZuordFirstRow,(ZuordFirstTiColumnNr+MATCH(DD$1,AllZuordWochStart,0)-1),,,"Zuordnung_Ressourcen"),":",ADDRESS(ZuordLastRow,(ZuordFirstTiColumnNr+MATCH(DD$1,AllZuordWochStart,0)-1)))),AllZuordResId,$B109)))</f>
        <v>0</v>
      </c>
      <c r="DE109" s="87" cm="1">
        <f t="array" aca="1" ref="DE109" ca="1">IF($A109&lt;&gt;TXT_Zuord,"",IF(ISBLANK($B109),"Keine Res_Id",SUMIFS(INDIRECT(CONCATENATE(ADDRESS(ZuordFirstRow,(ZuordFirstTiColumnNr+MATCH(DE$1,AllZuordWochStart,0)-1),,,"Zuordnung_Ressourcen"),":",ADDRESS(ZuordLastRow,(ZuordFirstTiColumnNr+MATCH(DE$1,AllZuordWochStart,0)-1)))),AllZuordResId,$B109)))</f>
        <v>0</v>
      </c>
      <c r="DF109" s="87" cm="1">
        <f t="array" aca="1" ref="DF109" ca="1">IF($A109&lt;&gt;TXT_Zuord,"",IF(ISBLANK($B109),"Keine Res_Id",SUMIFS(INDIRECT(CONCATENATE(ADDRESS(ZuordFirstRow,(ZuordFirstTiColumnNr+MATCH(DF$1,AllZuordWochStart,0)-1),,,"Zuordnung_Ressourcen"),":",ADDRESS(ZuordLastRow,(ZuordFirstTiColumnNr+MATCH(DF$1,AllZuordWochStart,0)-1)))),AllZuordResId,$B109)))</f>
        <v>0</v>
      </c>
      <c r="DG109" s="87" cm="1">
        <f t="array" aca="1" ref="DG109" ca="1">IF($A109&lt;&gt;TXT_Zuord,"",IF(ISBLANK($B109),"Keine Res_Id",SUMIFS(INDIRECT(CONCATENATE(ADDRESS(ZuordFirstRow,(ZuordFirstTiColumnNr+MATCH(DG$1,AllZuordWochStart,0)-1),,,"Zuordnung_Ressourcen"),":",ADDRESS(ZuordLastRow,(ZuordFirstTiColumnNr+MATCH(DG$1,AllZuordWochStart,0)-1)))),AllZuordResId,$B109)))</f>
        <v>0</v>
      </c>
    </row>
    <row r="110" spans="1:111" s="23" customFormat="1" ht="16.5" x14ac:dyDescent="0.3">
      <c r="A110" s="74" t="s">
        <v>100</v>
      </c>
      <c r="B110" s="69"/>
      <c r="C110" s="65"/>
      <c r="D110" s="65"/>
      <c r="E110" s="65"/>
      <c r="F110" s="65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  <c r="AZ110" s="69"/>
      <c r="BA110" s="69"/>
      <c r="BB110" s="69"/>
      <c r="BC110" s="69"/>
      <c r="BD110" s="69"/>
      <c r="BE110" s="69"/>
      <c r="BF110" s="69"/>
      <c r="BG110" s="69"/>
      <c r="BH110" s="69"/>
      <c r="BI110" s="69"/>
      <c r="BJ110" s="69"/>
      <c r="BK110" s="69"/>
      <c r="BL110" s="69"/>
      <c r="BM110" s="69"/>
      <c r="BN110" s="69"/>
      <c r="BO110" s="69"/>
      <c r="BP110" s="69"/>
      <c r="BQ110" s="69"/>
      <c r="BR110" s="69"/>
      <c r="BS110" s="69"/>
      <c r="BT110" s="69"/>
      <c r="BU110" s="69"/>
      <c r="BV110" s="69"/>
      <c r="BW110" s="69"/>
      <c r="BX110" s="69"/>
      <c r="BY110" s="69"/>
      <c r="BZ110" s="69"/>
      <c r="CA110" s="69"/>
      <c r="CB110" s="69"/>
      <c r="CC110" s="69"/>
      <c r="CD110" s="69"/>
      <c r="CE110" s="69"/>
      <c r="CF110" s="69"/>
      <c r="CG110" s="69"/>
      <c r="CH110" s="69"/>
      <c r="CI110" s="69"/>
      <c r="CJ110" s="69"/>
      <c r="CK110" s="69"/>
      <c r="CL110" s="69"/>
      <c r="CM110" s="69"/>
      <c r="CN110" s="69"/>
      <c r="CO110" s="69"/>
      <c r="CP110" s="69"/>
      <c r="CQ110" s="69"/>
      <c r="CR110" s="69"/>
      <c r="CS110" s="69"/>
      <c r="CT110" s="69"/>
      <c r="CU110" s="69"/>
      <c r="CV110" s="69"/>
      <c r="CW110" s="69"/>
      <c r="CX110" s="69"/>
      <c r="CY110" s="69"/>
      <c r="CZ110" s="69"/>
      <c r="DA110" s="69"/>
      <c r="DB110" s="69"/>
      <c r="DC110" s="69"/>
      <c r="DD110" s="69"/>
      <c r="DE110" s="69"/>
      <c r="DF110" s="69"/>
      <c r="DG110" s="69"/>
    </row>
    <row r="111" spans="1:111" s="23" customFormat="1" ht="16.5" x14ac:dyDescent="0.3">
      <c r="A111" s="74" t="s">
        <v>101</v>
      </c>
      <c r="B111" s="87">
        <f>B110</f>
        <v>0</v>
      </c>
      <c r="C111" s="90">
        <f>C110</f>
        <v>0</v>
      </c>
      <c r="D111" s="90">
        <f>D110</f>
        <v>0</v>
      </c>
      <c r="E111" s="90">
        <f>E110</f>
        <v>0</v>
      </c>
      <c r="F111" s="90">
        <f>F110</f>
        <v>0</v>
      </c>
      <c r="G111" s="87" cm="1">
        <f t="array" aca="1" ref="G111" ca="1">IF($A111&lt;&gt;TXT_Zuord,"",IF(ISBLANK($B111),"Keine Res_Id",SUMIFS(INDIRECT(CONCATENATE(ADDRESS(ZuordFirstRow,(ZuordFirstTiColumnNr+MATCH(G$1,AllZuordWochStart,0)-1),,,"Zuordnung_Ressourcen"),":",ADDRESS(ZuordLastRow,(ZuordFirstTiColumnNr+MATCH(G$1,AllZuordWochStart,0)-1)))),AllZuordResId,$B111)))</f>
        <v>0</v>
      </c>
      <c r="H111" s="87" cm="1">
        <f t="array" aca="1" ref="H111" ca="1">IF($A111&lt;&gt;TXT_Zuord,"",IF(ISBLANK($B111),"Keine Res_Id",SUMIFS(INDIRECT(CONCATENATE(ADDRESS(ZuordFirstRow,(ZuordFirstTiColumnNr+MATCH(H$1,AllZuordWochStart,0)-1),,,"Zuordnung_Ressourcen"),":",ADDRESS(ZuordLastRow,(ZuordFirstTiColumnNr+MATCH(H$1,AllZuordWochStart,0)-1)))),AllZuordResId,$B111)))</f>
        <v>0</v>
      </c>
      <c r="I111" s="87" cm="1">
        <f t="array" aca="1" ref="I111" ca="1">IF($A111&lt;&gt;TXT_Zuord,"",IF(ISBLANK($B111),"Keine Res_Id",SUMIFS(INDIRECT(CONCATENATE(ADDRESS(ZuordFirstRow,(ZuordFirstTiColumnNr+MATCH(I$1,AllZuordWochStart,0)-1),,,"Zuordnung_Ressourcen"),":",ADDRESS(ZuordLastRow,(ZuordFirstTiColumnNr+MATCH(I$1,AllZuordWochStart,0)-1)))),AllZuordResId,$B111)))</f>
        <v>0</v>
      </c>
      <c r="J111" s="87" cm="1">
        <f t="array" aca="1" ref="J111" ca="1">IF($A111&lt;&gt;TXT_Zuord,"",IF(ISBLANK($B111),"Keine Res_Id",SUMIFS(INDIRECT(CONCATENATE(ADDRESS(ZuordFirstRow,(ZuordFirstTiColumnNr+MATCH(J$1,AllZuordWochStart,0)-1),,,"Zuordnung_Ressourcen"),":",ADDRESS(ZuordLastRow,(ZuordFirstTiColumnNr+MATCH(J$1,AllZuordWochStart,0)-1)))),AllZuordResId,$B111)))</f>
        <v>0</v>
      </c>
      <c r="K111" s="87" cm="1">
        <f t="array" aca="1" ref="K111" ca="1">IF($A111&lt;&gt;TXT_Zuord,"",IF(ISBLANK($B111),"Keine Res_Id",SUMIFS(INDIRECT(CONCATENATE(ADDRESS(ZuordFirstRow,(ZuordFirstTiColumnNr+MATCH(K$1,AllZuordWochStart,0)-1),,,"Zuordnung_Ressourcen"),":",ADDRESS(ZuordLastRow,(ZuordFirstTiColumnNr+MATCH(K$1,AllZuordWochStart,0)-1)))),AllZuordResId,$B111)))</f>
        <v>0</v>
      </c>
      <c r="L111" s="87" cm="1">
        <f t="array" aca="1" ref="L111" ca="1">IF($A111&lt;&gt;TXT_Zuord,"",IF(ISBLANK($B111),"Keine Res_Id",SUMIFS(INDIRECT(CONCATENATE(ADDRESS(ZuordFirstRow,(ZuordFirstTiColumnNr+MATCH(L$1,AllZuordWochStart,0)-1),,,"Zuordnung_Ressourcen"),":",ADDRESS(ZuordLastRow,(ZuordFirstTiColumnNr+MATCH(L$1,AllZuordWochStart,0)-1)))),AllZuordResId,$B111)))</f>
        <v>0</v>
      </c>
      <c r="M111" s="87" cm="1">
        <f t="array" aca="1" ref="M111" ca="1">IF($A111&lt;&gt;TXT_Zuord,"",IF(ISBLANK($B111),"Keine Res_Id",SUMIFS(INDIRECT(CONCATENATE(ADDRESS(ZuordFirstRow,(ZuordFirstTiColumnNr+MATCH(M$1,AllZuordWochStart,0)-1),,,"Zuordnung_Ressourcen"),":",ADDRESS(ZuordLastRow,(ZuordFirstTiColumnNr+MATCH(M$1,AllZuordWochStart,0)-1)))),AllZuordResId,$B111)))</f>
        <v>0</v>
      </c>
      <c r="N111" s="87" cm="1">
        <f t="array" aca="1" ref="N111" ca="1">IF($A111&lt;&gt;TXT_Zuord,"",IF(ISBLANK($B111),"Keine Res_Id",SUMIFS(INDIRECT(CONCATENATE(ADDRESS(ZuordFirstRow,(ZuordFirstTiColumnNr+MATCH(N$1,AllZuordWochStart,0)-1),,,"Zuordnung_Ressourcen"),":",ADDRESS(ZuordLastRow,(ZuordFirstTiColumnNr+MATCH(N$1,AllZuordWochStart,0)-1)))),AllZuordResId,$B111)))</f>
        <v>0</v>
      </c>
      <c r="O111" s="87" cm="1">
        <f t="array" aca="1" ref="O111" ca="1">IF($A111&lt;&gt;TXT_Zuord,"",IF(ISBLANK($B111),"Keine Res_Id",SUMIFS(INDIRECT(CONCATENATE(ADDRESS(ZuordFirstRow,(ZuordFirstTiColumnNr+MATCH(O$1,AllZuordWochStart,0)-1),,,"Zuordnung_Ressourcen"),":",ADDRESS(ZuordLastRow,(ZuordFirstTiColumnNr+MATCH(O$1,AllZuordWochStart,0)-1)))),AllZuordResId,$B111)))</f>
        <v>0</v>
      </c>
      <c r="P111" s="87" cm="1">
        <f t="array" aca="1" ref="P111" ca="1">IF($A111&lt;&gt;TXT_Zuord,"",IF(ISBLANK($B111),"Keine Res_Id",SUMIFS(INDIRECT(CONCATENATE(ADDRESS(ZuordFirstRow,(ZuordFirstTiColumnNr+MATCH(P$1,AllZuordWochStart,0)-1),,,"Zuordnung_Ressourcen"),":",ADDRESS(ZuordLastRow,(ZuordFirstTiColumnNr+MATCH(P$1,AllZuordWochStart,0)-1)))),AllZuordResId,$B111)))</f>
        <v>0</v>
      </c>
      <c r="Q111" s="87" cm="1">
        <f t="array" aca="1" ref="Q111" ca="1">IF($A111&lt;&gt;TXT_Zuord,"",IF(ISBLANK($B111),"Keine Res_Id",SUMIFS(INDIRECT(CONCATENATE(ADDRESS(ZuordFirstRow,(ZuordFirstTiColumnNr+MATCH(Q$1,AllZuordWochStart,0)-1),,,"Zuordnung_Ressourcen"),":",ADDRESS(ZuordLastRow,(ZuordFirstTiColumnNr+MATCH(Q$1,AllZuordWochStart,0)-1)))),AllZuordResId,$B111)))</f>
        <v>0</v>
      </c>
      <c r="R111" s="87" cm="1">
        <f t="array" aca="1" ref="R111" ca="1">IF($A111&lt;&gt;TXT_Zuord,"",IF(ISBLANK($B111),"Keine Res_Id",SUMIFS(INDIRECT(CONCATENATE(ADDRESS(ZuordFirstRow,(ZuordFirstTiColumnNr+MATCH(R$1,AllZuordWochStart,0)-1),,,"Zuordnung_Ressourcen"),":",ADDRESS(ZuordLastRow,(ZuordFirstTiColumnNr+MATCH(R$1,AllZuordWochStart,0)-1)))),AllZuordResId,$B111)))</f>
        <v>0</v>
      </c>
      <c r="S111" s="87" cm="1">
        <f t="array" aca="1" ref="S111" ca="1">IF($A111&lt;&gt;TXT_Zuord,"",IF(ISBLANK($B111),"Keine Res_Id",SUMIFS(INDIRECT(CONCATENATE(ADDRESS(ZuordFirstRow,(ZuordFirstTiColumnNr+MATCH(S$1,AllZuordWochStart,0)-1),,,"Zuordnung_Ressourcen"),":",ADDRESS(ZuordLastRow,(ZuordFirstTiColumnNr+MATCH(S$1,AllZuordWochStart,0)-1)))),AllZuordResId,$B111)))</f>
        <v>0</v>
      </c>
      <c r="T111" s="87" cm="1">
        <f t="array" aca="1" ref="T111" ca="1">IF($A111&lt;&gt;TXT_Zuord,"",IF(ISBLANK($B111),"Keine Res_Id",SUMIFS(INDIRECT(CONCATENATE(ADDRESS(ZuordFirstRow,(ZuordFirstTiColumnNr+MATCH(T$1,AllZuordWochStart,0)-1),,,"Zuordnung_Ressourcen"),":",ADDRESS(ZuordLastRow,(ZuordFirstTiColumnNr+MATCH(T$1,AllZuordWochStart,0)-1)))),AllZuordResId,$B111)))</f>
        <v>0</v>
      </c>
      <c r="U111" s="87" cm="1">
        <f t="array" aca="1" ref="U111" ca="1">IF($A111&lt;&gt;TXT_Zuord,"",IF(ISBLANK($B111),"Keine Res_Id",SUMIFS(INDIRECT(CONCATENATE(ADDRESS(ZuordFirstRow,(ZuordFirstTiColumnNr+MATCH(U$1,AllZuordWochStart,0)-1),,,"Zuordnung_Ressourcen"),":",ADDRESS(ZuordLastRow,(ZuordFirstTiColumnNr+MATCH(U$1,AllZuordWochStart,0)-1)))),AllZuordResId,$B111)))</f>
        <v>0</v>
      </c>
      <c r="V111" s="87" cm="1">
        <f t="array" aca="1" ref="V111" ca="1">IF($A111&lt;&gt;TXT_Zuord,"",IF(ISBLANK($B111),"Keine Res_Id",SUMIFS(INDIRECT(CONCATENATE(ADDRESS(ZuordFirstRow,(ZuordFirstTiColumnNr+MATCH(V$1,AllZuordWochStart,0)-1),,,"Zuordnung_Ressourcen"),":",ADDRESS(ZuordLastRow,(ZuordFirstTiColumnNr+MATCH(V$1,AllZuordWochStart,0)-1)))),AllZuordResId,$B111)))</f>
        <v>0</v>
      </c>
      <c r="W111" s="87" cm="1">
        <f t="array" aca="1" ref="W111" ca="1">IF($A111&lt;&gt;TXT_Zuord,"",IF(ISBLANK($B111),"Keine Res_Id",SUMIFS(INDIRECT(CONCATENATE(ADDRESS(ZuordFirstRow,(ZuordFirstTiColumnNr+MATCH(W$1,AllZuordWochStart,0)-1),,,"Zuordnung_Ressourcen"),":",ADDRESS(ZuordLastRow,(ZuordFirstTiColumnNr+MATCH(W$1,AllZuordWochStart,0)-1)))),AllZuordResId,$B111)))</f>
        <v>0</v>
      </c>
      <c r="X111" s="87" cm="1">
        <f t="array" aca="1" ref="X111" ca="1">IF($A111&lt;&gt;TXT_Zuord,"",IF(ISBLANK($B111),"Keine Res_Id",SUMIFS(INDIRECT(CONCATENATE(ADDRESS(ZuordFirstRow,(ZuordFirstTiColumnNr+MATCH(X$1,AllZuordWochStart,0)-1),,,"Zuordnung_Ressourcen"),":",ADDRESS(ZuordLastRow,(ZuordFirstTiColumnNr+MATCH(X$1,AllZuordWochStart,0)-1)))),AllZuordResId,$B111)))</f>
        <v>0</v>
      </c>
      <c r="Y111" s="87" cm="1">
        <f t="array" aca="1" ref="Y111" ca="1">IF($A111&lt;&gt;TXT_Zuord,"",IF(ISBLANK($B111),"Keine Res_Id",SUMIFS(INDIRECT(CONCATENATE(ADDRESS(ZuordFirstRow,(ZuordFirstTiColumnNr+MATCH(Y$1,AllZuordWochStart,0)-1),,,"Zuordnung_Ressourcen"),":",ADDRESS(ZuordLastRow,(ZuordFirstTiColumnNr+MATCH(Y$1,AllZuordWochStart,0)-1)))),AllZuordResId,$B111)))</f>
        <v>0</v>
      </c>
      <c r="Z111" s="87" cm="1">
        <f t="array" aca="1" ref="Z111" ca="1">IF($A111&lt;&gt;TXT_Zuord,"",IF(ISBLANK($B111),"Keine Res_Id",SUMIFS(INDIRECT(CONCATENATE(ADDRESS(ZuordFirstRow,(ZuordFirstTiColumnNr+MATCH(Z$1,AllZuordWochStart,0)-1),,,"Zuordnung_Ressourcen"),":",ADDRESS(ZuordLastRow,(ZuordFirstTiColumnNr+MATCH(Z$1,AllZuordWochStart,0)-1)))),AllZuordResId,$B111)))</f>
        <v>0</v>
      </c>
      <c r="AA111" s="87" cm="1">
        <f t="array" aca="1" ref="AA111" ca="1">IF($A111&lt;&gt;TXT_Zuord,"",IF(ISBLANK($B111),"Keine Res_Id",SUMIFS(INDIRECT(CONCATENATE(ADDRESS(ZuordFirstRow,(ZuordFirstTiColumnNr+MATCH(AA$1,AllZuordWochStart,0)-1),,,"Zuordnung_Ressourcen"),":",ADDRESS(ZuordLastRow,(ZuordFirstTiColumnNr+MATCH(AA$1,AllZuordWochStart,0)-1)))),AllZuordResId,$B111)))</f>
        <v>0</v>
      </c>
      <c r="AB111" s="87" cm="1">
        <f t="array" aca="1" ref="AB111" ca="1">IF($A111&lt;&gt;TXT_Zuord,"",IF(ISBLANK($B111),"Keine Res_Id",SUMIFS(INDIRECT(CONCATENATE(ADDRESS(ZuordFirstRow,(ZuordFirstTiColumnNr+MATCH(AB$1,AllZuordWochStart,0)-1),,,"Zuordnung_Ressourcen"),":",ADDRESS(ZuordLastRow,(ZuordFirstTiColumnNr+MATCH(AB$1,AllZuordWochStart,0)-1)))),AllZuordResId,$B111)))</f>
        <v>0</v>
      </c>
      <c r="AC111" s="87" cm="1">
        <f t="array" aca="1" ref="AC111" ca="1">IF($A111&lt;&gt;TXT_Zuord,"",IF(ISBLANK($B111),"Keine Res_Id",SUMIFS(INDIRECT(CONCATENATE(ADDRESS(ZuordFirstRow,(ZuordFirstTiColumnNr+MATCH(AC$1,AllZuordWochStart,0)-1),,,"Zuordnung_Ressourcen"),":",ADDRESS(ZuordLastRow,(ZuordFirstTiColumnNr+MATCH(AC$1,AllZuordWochStart,0)-1)))),AllZuordResId,$B111)))</f>
        <v>0</v>
      </c>
      <c r="AD111" s="87" cm="1">
        <f t="array" aca="1" ref="AD111" ca="1">IF($A111&lt;&gt;TXT_Zuord,"",IF(ISBLANK($B111),"Keine Res_Id",SUMIFS(INDIRECT(CONCATENATE(ADDRESS(ZuordFirstRow,(ZuordFirstTiColumnNr+MATCH(AD$1,AllZuordWochStart,0)-1),,,"Zuordnung_Ressourcen"),":",ADDRESS(ZuordLastRow,(ZuordFirstTiColumnNr+MATCH(AD$1,AllZuordWochStart,0)-1)))),AllZuordResId,$B111)))</f>
        <v>0</v>
      </c>
      <c r="AE111" s="87" cm="1">
        <f t="array" aca="1" ref="AE111" ca="1">IF($A111&lt;&gt;TXT_Zuord,"",IF(ISBLANK($B111),"Keine Res_Id",SUMIFS(INDIRECT(CONCATENATE(ADDRESS(ZuordFirstRow,(ZuordFirstTiColumnNr+MATCH(AE$1,AllZuordWochStart,0)-1),,,"Zuordnung_Ressourcen"),":",ADDRESS(ZuordLastRow,(ZuordFirstTiColumnNr+MATCH(AE$1,AllZuordWochStart,0)-1)))),AllZuordResId,$B111)))</f>
        <v>0</v>
      </c>
      <c r="AF111" s="87" cm="1">
        <f t="array" aca="1" ref="AF111" ca="1">IF($A111&lt;&gt;TXT_Zuord,"",IF(ISBLANK($B111),"Keine Res_Id",SUMIFS(INDIRECT(CONCATENATE(ADDRESS(ZuordFirstRow,(ZuordFirstTiColumnNr+MATCH(AF$1,AllZuordWochStart,0)-1),,,"Zuordnung_Ressourcen"),":",ADDRESS(ZuordLastRow,(ZuordFirstTiColumnNr+MATCH(AF$1,AllZuordWochStart,0)-1)))),AllZuordResId,$B111)))</f>
        <v>0</v>
      </c>
      <c r="AG111" s="87" cm="1">
        <f t="array" aca="1" ref="AG111" ca="1">IF($A111&lt;&gt;TXT_Zuord,"",IF(ISBLANK($B111),"Keine Res_Id",SUMIFS(INDIRECT(CONCATENATE(ADDRESS(ZuordFirstRow,(ZuordFirstTiColumnNr+MATCH(AG$1,AllZuordWochStart,0)-1),,,"Zuordnung_Ressourcen"),":",ADDRESS(ZuordLastRow,(ZuordFirstTiColumnNr+MATCH(AG$1,AllZuordWochStart,0)-1)))),AllZuordResId,$B111)))</f>
        <v>0</v>
      </c>
      <c r="AH111" s="87" cm="1">
        <f t="array" aca="1" ref="AH111" ca="1">IF($A111&lt;&gt;TXT_Zuord,"",IF(ISBLANK($B111),"Keine Res_Id",SUMIFS(INDIRECT(CONCATENATE(ADDRESS(ZuordFirstRow,(ZuordFirstTiColumnNr+MATCH(AH$1,AllZuordWochStart,0)-1),,,"Zuordnung_Ressourcen"),":",ADDRESS(ZuordLastRow,(ZuordFirstTiColumnNr+MATCH(AH$1,AllZuordWochStart,0)-1)))),AllZuordResId,$B111)))</f>
        <v>0</v>
      </c>
      <c r="AI111" s="87" cm="1">
        <f t="array" aca="1" ref="AI111" ca="1">IF($A111&lt;&gt;TXT_Zuord,"",IF(ISBLANK($B111),"Keine Res_Id",SUMIFS(INDIRECT(CONCATENATE(ADDRESS(ZuordFirstRow,(ZuordFirstTiColumnNr+MATCH(AI$1,AllZuordWochStart,0)-1),,,"Zuordnung_Ressourcen"),":",ADDRESS(ZuordLastRow,(ZuordFirstTiColumnNr+MATCH(AI$1,AllZuordWochStart,0)-1)))),AllZuordResId,$B111)))</f>
        <v>0</v>
      </c>
      <c r="AJ111" s="87" cm="1">
        <f t="array" aca="1" ref="AJ111" ca="1">IF($A111&lt;&gt;TXT_Zuord,"",IF(ISBLANK($B111),"Keine Res_Id",SUMIFS(INDIRECT(CONCATENATE(ADDRESS(ZuordFirstRow,(ZuordFirstTiColumnNr+MATCH(AJ$1,AllZuordWochStart,0)-1),,,"Zuordnung_Ressourcen"),":",ADDRESS(ZuordLastRow,(ZuordFirstTiColumnNr+MATCH(AJ$1,AllZuordWochStart,0)-1)))),AllZuordResId,$B111)))</f>
        <v>0</v>
      </c>
      <c r="AK111" s="87" cm="1">
        <f t="array" aca="1" ref="AK111" ca="1">IF($A111&lt;&gt;TXT_Zuord,"",IF(ISBLANK($B111),"Keine Res_Id",SUMIFS(INDIRECT(CONCATENATE(ADDRESS(ZuordFirstRow,(ZuordFirstTiColumnNr+MATCH(AK$1,AllZuordWochStart,0)-1),,,"Zuordnung_Ressourcen"),":",ADDRESS(ZuordLastRow,(ZuordFirstTiColumnNr+MATCH(AK$1,AllZuordWochStart,0)-1)))),AllZuordResId,$B111)))</f>
        <v>0</v>
      </c>
      <c r="AL111" s="87" cm="1">
        <f t="array" aca="1" ref="AL111" ca="1">IF($A111&lt;&gt;TXT_Zuord,"",IF(ISBLANK($B111),"Keine Res_Id",SUMIFS(INDIRECT(CONCATENATE(ADDRESS(ZuordFirstRow,(ZuordFirstTiColumnNr+MATCH(AL$1,AllZuordWochStart,0)-1),,,"Zuordnung_Ressourcen"),":",ADDRESS(ZuordLastRow,(ZuordFirstTiColumnNr+MATCH(AL$1,AllZuordWochStart,0)-1)))),AllZuordResId,$B111)))</f>
        <v>0</v>
      </c>
      <c r="AM111" s="87" cm="1">
        <f t="array" aca="1" ref="AM111" ca="1">IF($A111&lt;&gt;TXT_Zuord,"",IF(ISBLANK($B111),"Keine Res_Id",SUMIFS(INDIRECT(CONCATENATE(ADDRESS(ZuordFirstRow,(ZuordFirstTiColumnNr+MATCH(AM$1,AllZuordWochStart,0)-1),,,"Zuordnung_Ressourcen"),":",ADDRESS(ZuordLastRow,(ZuordFirstTiColumnNr+MATCH(AM$1,AllZuordWochStart,0)-1)))),AllZuordResId,$B111)))</f>
        <v>0</v>
      </c>
      <c r="AN111" s="87" cm="1">
        <f t="array" aca="1" ref="AN111" ca="1">IF($A111&lt;&gt;TXT_Zuord,"",IF(ISBLANK($B111),"Keine Res_Id",SUMIFS(INDIRECT(CONCATENATE(ADDRESS(ZuordFirstRow,(ZuordFirstTiColumnNr+MATCH(AN$1,AllZuordWochStart,0)-1),,,"Zuordnung_Ressourcen"),":",ADDRESS(ZuordLastRow,(ZuordFirstTiColumnNr+MATCH(AN$1,AllZuordWochStart,0)-1)))),AllZuordResId,$B111)))</f>
        <v>0</v>
      </c>
      <c r="AO111" s="87" cm="1">
        <f t="array" aca="1" ref="AO111" ca="1">IF($A111&lt;&gt;TXT_Zuord,"",IF(ISBLANK($B111),"Keine Res_Id",SUMIFS(INDIRECT(CONCATENATE(ADDRESS(ZuordFirstRow,(ZuordFirstTiColumnNr+MATCH(AO$1,AllZuordWochStart,0)-1),,,"Zuordnung_Ressourcen"),":",ADDRESS(ZuordLastRow,(ZuordFirstTiColumnNr+MATCH(AO$1,AllZuordWochStart,0)-1)))),AllZuordResId,$B111)))</f>
        <v>0</v>
      </c>
      <c r="AP111" s="87" cm="1">
        <f t="array" aca="1" ref="AP111" ca="1">IF($A111&lt;&gt;TXT_Zuord,"",IF(ISBLANK($B111),"Keine Res_Id",SUMIFS(INDIRECT(CONCATENATE(ADDRESS(ZuordFirstRow,(ZuordFirstTiColumnNr+MATCH(AP$1,AllZuordWochStart,0)-1),,,"Zuordnung_Ressourcen"),":",ADDRESS(ZuordLastRow,(ZuordFirstTiColumnNr+MATCH(AP$1,AllZuordWochStart,0)-1)))),AllZuordResId,$B111)))</f>
        <v>0</v>
      </c>
      <c r="AQ111" s="87" cm="1">
        <f t="array" aca="1" ref="AQ111" ca="1">IF($A111&lt;&gt;TXT_Zuord,"",IF(ISBLANK($B111),"Keine Res_Id",SUMIFS(INDIRECT(CONCATENATE(ADDRESS(ZuordFirstRow,(ZuordFirstTiColumnNr+MATCH(AQ$1,AllZuordWochStart,0)-1),,,"Zuordnung_Ressourcen"),":",ADDRESS(ZuordLastRow,(ZuordFirstTiColumnNr+MATCH(AQ$1,AllZuordWochStart,0)-1)))),AllZuordResId,$B111)))</f>
        <v>0</v>
      </c>
      <c r="AR111" s="87" cm="1">
        <f t="array" aca="1" ref="AR111" ca="1">IF($A111&lt;&gt;TXT_Zuord,"",IF(ISBLANK($B111),"Keine Res_Id",SUMIFS(INDIRECT(CONCATENATE(ADDRESS(ZuordFirstRow,(ZuordFirstTiColumnNr+MATCH(AR$1,AllZuordWochStart,0)-1),,,"Zuordnung_Ressourcen"),":",ADDRESS(ZuordLastRow,(ZuordFirstTiColumnNr+MATCH(AR$1,AllZuordWochStart,0)-1)))),AllZuordResId,$B111)))</f>
        <v>0</v>
      </c>
      <c r="AS111" s="87" cm="1">
        <f t="array" aca="1" ref="AS111" ca="1">IF($A111&lt;&gt;TXT_Zuord,"",IF(ISBLANK($B111),"Keine Res_Id",SUMIFS(INDIRECT(CONCATENATE(ADDRESS(ZuordFirstRow,(ZuordFirstTiColumnNr+MATCH(AS$1,AllZuordWochStart,0)-1),,,"Zuordnung_Ressourcen"),":",ADDRESS(ZuordLastRow,(ZuordFirstTiColumnNr+MATCH(AS$1,AllZuordWochStart,0)-1)))),AllZuordResId,$B111)))</f>
        <v>0</v>
      </c>
      <c r="AT111" s="87" cm="1">
        <f t="array" aca="1" ref="AT111" ca="1">IF($A111&lt;&gt;TXT_Zuord,"",IF(ISBLANK($B111),"Keine Res_Id",SUMIFS(INDIRECT(CONCATENATE(ADDRESS(ZuordFirstRow,(ZuordFirstTiColumnNr+MATCH(AT$1,AllZuordWochStart,0)-1),,,"Zuordnung_Ressourcen"),":",ADDRESS(ZuordLastRow,(ZuordFirstTiColumnNr+MATCH(AT$1,AllZuordWochStart,0)-1)))),AllZuordResId,$B111)))</f>
        <v>0</v>
      </c>
      <c r="AU111" s="87" cm="1">
        <f t="array" aca="1" ref="AU111" ca="1">IF($A111&lt;&gt;TXT_Zuord,"",IF(ISBLANK($B111),"Keine Res_Id",SUMIFS(INDIRECT(CONCATENATE(ADDRESS(ZuordFirstRow,(ZuordFirstTiColumnNr+MATCH(AU$1,AllZuordWochStart,0)-1),,,"Zuordnung_Ressourcen"),":",ADDRESS(ZuordLastRow,(ZuordFirstTiColumnNr+MATCH(AU$1,AllZuordWochStart,0)-1)))),AllZuordResId,$B111)))</f>
        <v>0</v>
      </c>
      <c r="AV111" s="87" cm="1">
        <f t="array" aca="1" ref="AV111" ca="1">IF($A111&lt;&gt;TXT_Zuord,"",IF(ISBLANK($B111),"Keine Res_Id",SUMIFS(INDIRECT(CONCATENATE(ADDRESS(ZuordFirstRow,(ZuordFirstTiColumnNr+MATCH(AV$1,AllZuordWochStart,0)-1),,,"Zuordnung_Ressourcen"),":",ADDRESS(ZuordLastRow,(ZuordFirstTiColumnNr+MATCH(AV$1,AllZuordWochStart,0)-1)))),AllZuordResId,$B111)))</f>
        <v>0</v>
      </c>
      <c r="AW111" s="87" cm="1">
        <f t="array" aca="1" ref="AW111" ca="1">IF($A111&lt;&gt;TXT_Zuord,"",IF(ISBLANK($B111),"Keine Res_Id",SUMIFS(INDIRECT(CONCATENATE(ADDRESS(ZuordFirstRow,(ZuordFirstTiColumnNr+MATCH(AW$1,AllZuordWochStart,0)-1),,,"Zuordnung_Ressourcen"),":",ADDRESS(ZuordLastRow,(ZuordFirstTiColumnNr+MATCH(AW$1,AllZuordWochStart,0)-1)))),AllZuordResId,$B111)))</f>
        <v>0</v>
      </c>
      <c r="AX111" s="87" cm="1">
        <f t="array" aca="1" ref="AX111" ca="1">IF($A111&lt;&gt;TXT_Zuord,"",IF(ISBLANK($B111),"Keine Res_Id",SUMIFS(INDIRECT(CONCATENATE(ADDRESS(ZuordFirstRow,(ZuordFirstTiColumnNr+MATCH(AX$1,AllZuordWochStart,0)-1),,,"Zuordnung_Ressourcen"),":",ADDRESS(ZuordLastRow,(ZuordFirstTiColumnNr+MATCH(AX$1,AllZuordWochStart,0)-1)))),AllZuordResId,$B111)))</f>
        <v>0</v>
      </c>
      <c r="AY111" s="87" cm="1">
        <f t="array" aca="1" ref="AY111" ca="1">IF($A111&lt;&gt;TXT_Zuord,"",IF(ISBLANK($B111),"Keine Res_Id",SUMIFS(INDIRECT(CONCATENATE(ADDRESS(ZuordFirstRow,(ZuordFirstTiColumnNr+MATCH(AY$1,AllZuordWochStart,0)-1),,,"Zuordnung_Ressourcen"),":",ADDRESS(ZuordLastRow,(ZuordFirstTiColumnNr+MATCH(AY$1,AllZuordWochStart,0)-1)))),AllZuordResId,$B111)))</f>
        <v>0</v>
      </c>
      <c r="AZ111" s="87" cm="1">
        <f t="array" aca="1" ref="AZ111" ca="1">IF($A111&lt;&gt;TXT_Zuord,"",IF(ISBLANK($B111),"Keine Res_Id",SUMIFS(INDIRECT(CONCATENATE(ADDRESS(ZuordFirstRow,(ZuordFirstTiColumnNr+MATCH(AZ$1,AllZuordWochStart,0)-1),,,"Zuordnung_Ressourcen"),":",ADDRESS(ZuordLastRow,(ZuordFirstTiColumnNr+MATCH(AZ$1,AllZuordWochStart,0)-1)))),AllZuordResId,$B111)))</f>
        <v>0</v>
      </c>
      <c r="BA111" s="87" cm="1">
        <f t="array" aca="1" ref="BA111" ca="1">IF($A111&lt;&gt;TXT_Zuord,"",IF(ISBLANK($B111),"Keine Res_Id",SUMIFS(INDIRECT(CONCATENATE(ADDRESS(ZuordFirstRow,(ZuordFirstTiColumnNr+MATCH(BA$1,AllZuordWochStart,0)-1),,,"Zuordnung_Ressourcen"),":",ADDRESS(ZuordLastRow,(ZuordFirstTiColumnNr+MATCH(BA$1,AllZuordWochStart,0)-1)))),AllZuordResId,$B111)))</f>
        <v>0</v>
      </c>
      <c r="BB111" s="87" cm="1">
        <f t="array" aca="1" ref="BB111" ca="1">IF($A111&lt;&gt;TXT_Zuord,"",IF(ISBLANK($B111),"Keine Res_Id",SUMIFS(INDIRECT(CONCATENATE(ADDRESS(ZuordFirstRow,(ZuordFirstTiColumnNr+MATCH(BB$1,AllZuordWochStart,0)-1),,,"Zuordnung_Ressourcen"),":",ADDRESS(ZuordLastRow,(ZuordFirstTiColumnNr+MATCH(BB$1,AllZuordWochStart,0)-1)))),AllZuordResId,$B111)))</f>
        <v>0</v>
      </c>
      <c r="BC111" s="87" cm="1">
        <f t="array" aca="1" ref="BC111" ca="1">IF($A111&lt;&gt;TXT_Zuord,"",IF(ISBLANK($B111),"Keine Res_Id",SUMIFS(INDIRECT(CONCATENATE(ADDRESS(ZuordFirstRow,(ZuordFirstTiColumnNr+MATCH(BC$1,AllZuordWochStart,0)-1),,,"Zuordnung_Ressourcen"),":",ADDRESS(ZuordLastRow,(ZuordFirstTiColumnNr+MATCH(BC$1,AllZuordWochStart,0)-1)))),AllZuordResId,$B111)))</f>
        <v>0</v>
      </c>
      <c r="BD111" s="87" cm="1">
        <f t="array" aca="1" ref="BD111" ca="1">IF($A111&lt;&gt;TXT_Zuord,"",IF(ISBLANK($B111),"Keine Res_Id",SUMIFS(INDIRECT(CONCATENATE(ADDRESS(ZuordFirstRow,(ZuordFirstTiColumnNr+MATCH(BD$1,AllZuordWochStart,0)-1),,,"Zuordnung_Ressourcen"),":",ADDRESS(ZuordLastRow,(ZuordFirstTiColumnNr+MATCH(BD$1,AllZuordWochStart,0)-1)))),AllZuordResId,$B111)))</f>
        <v>0</v>
      </c>
      <c r="BE111" s="87" cm="1">
        <f t="array" aca="1" ref="BE111" ca="1">IF($A111&lt;&gt;TXT_Zuord,"",IF(ISBLANK($B111),"Keine Res_Id",SUMIFS(INDIRECT(CONCATENATE(ADDRESS(ZuordFirstRow,(ZuordFirstTiColumnNr+MATCH(BE$1,AllZuordWochStart,0)-1),,,"Zuordnung_Ressourcen"),":",ADDRESS(ZuordLastRow,(ZuordFirstTiColumnNr+MATCH(BE$1,AllZuordWochStart,0)-1)))),AllZuordResId,$B111)))</f>
        <v>0</v>
      </c>
      <c r="BF111" s="87" cm="1">
        <f t="array" aca="1" ref="BF111" ca="1">IF($A111&lt;&gt;TXT_Zuord,"",IF(ISBLANK($B111),"Keine Res_Id",SUMIFS(INDIRECT(CONCATENATE(ADDRESS(ZuordFirstRow,(ZuordFirstTiColumnNr+MATCH(BF$1,AllZuordWochStart,0)-1),,,"Zuordnung_Ressourcen"),":",ADDRESS(ZuordLastRow,(ZuordFirstTiColumnNr+MATCH(BF$1,AllZuordWochStart,0)-1)))),AllZuordResId,$B111)))</f>
        <v>0</v>
      </c>
      <c r="BG111" s="87" cm="1">
        <f t="array" aca="1" ref="BG111" ca="1">IF($A111&lt;&gt;TXT_Zuord,"",IF(ISBLANK($B111),"Keine Res_Id",SUMIFS(INDIRECT(CONCATENATE(ADDRESS(ZuordFirstRow,(ZuordFirstTiColumnNr+MATCH(BG$1,AllZuordWochStart,0)-1),,,"Zuordnung_Ressourcen"),":",ADDRESS(ZuordLastRow,(ZuordFirstTiColumnNr+MATCH(BG$1,AllZuordWochStart,0)-1)))),AllZuordResId,$B111)))</f>
        <v>0</v>
      </c>
      <c r="BH111" s="87" cm="1">
        <f t="array" aca="1" ref="BH111" ca="1">IF($A111&lt;&gt;TXT_Zuord,"",IF(ISBLANK($B111),"Keine Res_Id",SUMIFS(INDIRECT(CONCATENATE(ADDRESS(ZuordFirstRow,(ZuordFirstTiColumnNr+MATCH(BH$1,AllZuordWochStart,0)-1),,,"Zuordnung_Ressourcen"),":",ADDRESS(ZuordLastRow,(ZuordFirstTiColumnNr+MATCH(BH$1,AllZuordWochStart,0)-1)))),AllZuordResId,$B111)))</f>
        <v>0</v>
      </c>
      <c r="BI111" s="87" cm="1">
        <f t="array" aca="1" ref="BI111" ca="1">IF($A111&lt;&gt;TXT_Zuord,"",IF(ISBLANK($B111),"Keine Res_Id",SUMIFS(INDIRECT(CONCATENATE(ADDRESS(ZuordFirstRow,(ZuordFirstTiColumnNr+MATCH(BI$1,AllZuordWochStart,0)-1),,,"Zuordnung_Ressourcen"),":",ADDRESS(ZuordLastRow,(ZuordFirstTiColumnNr+MATCH(BI$1,AllZuordWochStart,0)-1)))),AllZuordResId,$B111)))</f>
        <v>0</v>
      </c>
      <c r="BJ111" s="87" cm="1">
        <f t="array" aca="1" ref="BJ111" ca="1">IF($A111&lt;&gt;TXT_Zuord,"",IF(ISBLANK($B111),"Keine Res_Id",SUMIFS(INDIRECT(CONCATENATE(ADDRESS(ZuordFirstRow,(ZuordFirstTiColumnNr+MATCH(BJ$1,AllZuordWochStart,0)-1),,,"Zuordnung_Ressourcen"),":",ADDRESS(ZuordLastRow,(ZuordFirstTiColumnNr+MATCH(BJ$1,AllZuordWochStart,0)-1)))),AllZuordResId,$B111)))</f>
        <v>0</v>
      </c>
      <c r="BK111" s="87" cm="1">
        <f t="array" aca="1" ref="BK111" ca="1">IF($A111&lt;&gt;TXT_Zuord,"",IF(ISBLANK($B111),"Keine Res_Id",SUMIFS(INDIRECT(CONCATENATE(ADDRESS(ZuordFirstRow,(ZuordFirstTiColumnNr+MATCH(BK$1,AllZuordWochStart,0)-1),,,"Zuordnung_Ressourcen"),":",ADDRESS(ZuordLastRow,(ZuordFirstTiColumnNr+MATCH(BK$1,AllZuordWochStart,0)-1)))),AllZuordResId,$B111)))</f>
        <v>0</v>
      </c>
      <c r="BL111" s="87" cm="1">
        <f t="array" aca="1" ref="BL111" ca="1">IF($A111&lt;&gt;TXT_Zuord,"",IF(ISBLANK($B111),"Keine Res_Id",SUMIFS(INDIRECT(CONCATENATE(ADDRESS(ZuordFirstRow,(ZuordFirstTiColumnNr+MATCH(BL$1,AllZuordWochStart,0)-1),,,"Zuordnung_Ressourcen"),":",ADDRESS(ZuordLastRow,(ZuordFirstTiColumnNr+MATCH(BL$1,AllZuordWochStart,0)-1)))),AllZuordResId,$B111)))</f>
        <v>0</v>
      </c>
      <c r="BM111" s="87" cm="1">
        <f t="array" aca="1" ref="BM111" ca="1">IF($A111&lt;&gt;TXT_Zuord,"",IF(ISBLANK($B111),"Keine Res_Id",SUMIFS(INDIRECT(CONCATENATE(ADDRESS(ZuordFirstRow,(ZuordFirstTiColumnNr+MATCH(BM$1,AllZuordWochStart,0)-1),,,"Zuordnung_Ressourcen"),":",ADDRESS(ZuordLastRow,(ZuordFirstTiColumnNr+MATCH(BM$1,AllZuordWochStart,0)-1)))),AllZuordResId,$B111)))</f>
        <v>0</v>
      </c>
      <c r="BN111" s="87" cm="1">
        <f t="array" aca="1" ref="BN111" ca="1">IF($A111&lt;&gt;TXT_Zuord,"",IF(ISBLANK($B111),"Keine Res_Id",SUMIFS(INDIRECT(CONCATENATE(ADDRESS(ZuordFirstRow,(ZuordFirstTiColumnNr+MATCH(BN$1,AllZuordWochStart,0)-1),,,"Zuordnung_Ressourcen"),":",ADDRESS(ZuordLastRow,(ZuordFirstTiColumnNr+MATCH(BN$1,AllZuordWochStart,0)-1)))),AllZuordResId,$B111)))</f>
        <v>0</v>
      </c>
      <c r="BO111" s="87" cm="1">
        <f t="array" aca="1" ref="BO111" ca="1">IF($A111&lt;&gt;TXT_Zuord,"",IF(ISBLANK($B111),"Keine Res_Id",SUMIFS(INDIRECT(CONCATENATE(ADDRESS(ZuordFirstRow,(ZuordFirstTiColumnNr+MATCH(BO$1,AllZuordWochStart,0)-1),,,"Zuordnung_Ressourcen"),":",ADDRESS(ZuordLastRow,(ZuordFirstTiColumnNr+MATCH(BO$1,AllZuordWochStart,0)-1)))),AllZuordResId,$B111)))</f>
        <v>0</v>
      </c>
      <c r="BP111" s="87" cm="1">
        <f t="array" aca="1" ref="BP111" ca="1">IF($A111&lt;&gt;TXT_Zuord,"",IF(ISBLANK($B111),"Keine Res_Id",SUMIFS(INDIRECT(CONCATENATE(ADDRESS(ZuordFirstRow,(ZuordFirstTiColumnNr+MATCH(BP$1,AllZuordWochStart,0)-1),,,"Zuordnung_Ressourcen"),":",ADDRESS(ZuordLastRow,(ZuordFirstTiColumnNr+MATCH(BP$1,AllZuordWochStart,0)-1)))),AllZuordResId,$B111)))</f>
        <v>0</v>
      </c>
      <c r="BQ111" s="87" cm="1">
        <f t="array" aca="1" ref="BQ111" ca="1">IF($A111&lt;&gt;TXT_Zuord,"",IF(ISBLANK($B111),"Keine Res_Id",SUMIFS(INDIRECT(CONCATENATE(ADDRESS(ZuordFirstRow,(ZuordFirstTiColumnNr+MATCH(BQ$1,AllZuordWochStart,0)-1),,,"Zuordnung_Ressourcen"),":",ADDRESS(ZuordLastRow,(ZuordFirstTiColumnNr+MATCH(BQ$1,AllZuordWochStart,0)-1)))),AllZuordResId,$B111)))</f>
        <v>0</v>
      </c>
      <c r="BR111" s="87" cm="1">
        <f t="array" aca="1" ref="BR111" ca="1">IF($A111&lt;&gt;TXT_Zuord,"",IF(ISBLANK($B111),"Keine Res_Id",SUMIFS(INDIRECT(CONCATENATE(ADDRESS(ZuordFirstRow,(ZuordFirstTiColumnNr+MATCH(BR$1,AllZuordWochStart,0)-1),,,"Zuordnung_Ressourcen"),":",ADDRESS(ZuordLastRow,(ZuordFirstTiColumnNr+MATCH(BR$1,AllZuordWochStart,0)-1)))),AllZuordResId,$B111)))</f>
        <v>0</v>
      </c>
      <c r="BS111" s="87" cm="1">
        <f t="array" aca="1" ref="BS111" ca="1">IF($A111&lt;&gt;TXT_Zuord,"",IF(ISBLANK($B111),"Keine Res_Id",SUMIFS(INDIRECT(CONCATENATE(ADDRESS(ZuordFirstRow,(ZuordFirstTiColumnNr+MATCH(BS$1,AllZuordWochStart,0)-1),,,"Zuordnung_Ressourcen"),":",ADDRESS(ZuordLastRow,(ZuordFirstTiColumnNr+MATCH(BS$1,AllZuordWochStart,0)-1)))),AllZuordResId,$B111)))</f>
        <v>0</v>
      </c>
      <c r="BT111" s="87" cm="1">
        <f t="array" aca="1" ref="BT111" ca="1">IF($A111&lt;&gt;TXT_Zuord,"",IF(ISBLANK($B111),"Keine Res_Id",SUMIFS(INDIRECT(CONCATENATE(ADDRESS(ZuordFirstRow,(ZuordFirstTiColumnNr+MATCH(BT$1,AllZuordWochStart,0)-1),,,"Zuordnung_Ressourcen"),":",ADDRESS(ZuordLastRow,(ZuordFirstTiColumnNr+MATCH(BT$1,AllZuordWochStart,0)-1)))),AllZuordResId,$B111)))</f>
        <v>0</v>
      </c>
      <c r="BU111" s="87" cm="1">
        <f t="array" aca="1" ref="BU111" ca="1">IF($A111&lt;&gt;TXT_Zuord,"",IF(ISBLANK($B111),"Keine Res_Id",SUMIFS(INDIRECT(CONCATENATE(ADDRESS(ZuordFirstRow,(ZuordFirstTiColumnNr+MATCH(BU$1,AllZuordWochStart,0)-1),,,"Zuordnung_Ressourcen"),":",ADDRESS(ZuordLastRow,(ZuordFirstTiColumnNr+MATCH(BU$1,AllZuordWochStart,0)-1)))),AllZuordResId,$B111)))</f>
        <v>0</v>
      </c>
      <c r="BV111" s="87" cm="1">
        <f t="array" aca="1" ref="BV111" ca="1">IF($A111&lt;&gt;TXT_Zuord,"",IF(ISBLANK($B111),"Keine Res_Id",SUMIFS(INDIRECT(CONCATENATE(ADDRESS(ZuordFirstRow,(ZuordFirstTiColumnNr+MATCH(BV$1,AllZuordWochStart,0)-1),,,"Zuordnung_Ressourcen"),":",ADDRESS(ZuordLastRow,(ZuordFirstTiColumnNr+MATCH(BV$1,AllZuordWochStart,0)-1)))),AllZuordResId,$B111)))</f>
        <v>0</v>
      </c>
      <c r="BW111" s="87" cm="1">
        <f t="array" aca="1" ref="BW111" ca="1">IF($A111&lt;&gt;TXT_Zuord,"",IF(ISBLANK($B111),"Keine Res_Id",SUMIFS(INDIRECT(CONCATENATE(ADDRESS(ZuordFirstRow,(ZuordFirstTiColumnNr+MATCH(BW$1,AllZuordWochStart,0)-1),,,"Zuordnung_Ressourcen"),":",ADDRESS(ZuordLastRow,(ZuordFirstTiColumnNr+MATCH(BW$1,AllZuordWochStart,0)-1)))),AllZuordResId,$B111)))</f>
        <v>0</v>
      </c>
      <c r="BX111" s="87" cm="1">
        <f t="array" aca="1" ref="BX111" ca="1">IF($A111&lt;&gt;TXT_Zuord,"",IF(ISBLANK($B111),"Keine Res_Id",SUMIFS(INDIRECT(CONCATENATE(ADDRESS(ZuordFirstRow,(ZuordFirstTiColumnNr+MATCH(BX$1,AllZuordWochStart,0)-1),,,"Zuordnung_Ressourcen"),":",ADDRESS(ZuordLastRow,(ZuordFirstTiColumnNr+MATCH(BX$1,AllZuordWochStart,0)-1)))),AllZuordResId,$B111)))</f>
        <v>0</v>
      </c>
      <c r="BY111" s="87" cm="1">
        <f t="array" aca="1" ref="BY111" ca="1">IF($A111&lt;&gt;TXT_Zuord,"",IF(ISBLANK($B111),"Keine Res_Id",SUMIFS(INDIRECT(CONCATENATE(ADDRESS(ZuordFirstRow,(ZuordFirstTiColumnNr+MATCH(BY$1,AllZuordWochStart,0)-1),,,"Zuordnung_Ressourcen"),":",ADDRESS(ZuordLastRow,(ZuordFirstTiColumnNr+MATCH(BY$1,AllZuordWochStart,0)-1)))),AllZuordResId,$B111)))</f>
        <v>0</v>
      </c>
      <c r="BZ111" s="87" cm="1">
        <f t="array" aca="1" ref="BZ111" ca="1">IF($A111&lt;&gt;TXT_Zuord,"",IF(ISBLANK($B111),"Keine Res_Id",SUMIFS(INDIRECT(CONCATENATE(ADDRESS(ZuordFirstRow,(ZuordFirstTiColumnNr+MATCH(BZ$1,AllZuordWochStart,0)-1),,,"Zuordnung_Ressourcen"),":",ADDRESS(ZuordLastRow,(ZuordFirstTiColumnNr+MATCH(BZ$1,AllZuordWochStart,0)-1)))),AllZuordResId,$B111)))</f>
        <v>0</v>
      </c>
      <c r="CA111" s="87" cm="1">
        <f t="array" aca="1" ref="CA111" ca="1">IF($A111&lt;&gt;TXT_Zuord,"",IF(ISBLANK($B111),"Keine Res_Id",SUMIFS(INDIRECT(CONCATENATE(ADDRESS(ZuordFirstRow,(ZuordFirstTiColumnNr+MATCH(CA$1,AllZuordWochStart,0)-1),,,"Zuordnung_Ressourcen"),":",ADDRESS(ZuordLastRow,(ZuordFirstTiColumnNr+MATCH(CA$1,AllZuordWochStart,0)-1)))),AllZuordResId,$B111)))</f>
        <v>0</v>
      </c>
      <c r="CB111" s="87" cm="1">
        <f t="array" aca="1" ref="CB111" ca="1">IF($A111&lt;&gt;TXT_Zuord,"",IF(ISBLANK($B111),"Keine Res_Id",SUMIFS(INDIRECT(CONCATENATE(ADDRESS(ZuordFirstRow,(ZuordFirstTiColumnNr+MATCH(CB$1,AllZuordWochStart,0)-1),,,"Zuordnung_Ressourcen"),":",ADDRESS(ZuordLastRow,(ZuordFirstTiColumnNr+MATCH(CB$1,AllZuordWochStart,0)-1)))),AllZuordResId,$B111)))</f>
        <v>0</v>
      </c>
      <c r="CC111" s="87" cm="1">
        <f t="array" aca="1" ref="CC111" ca="1">IF($A111&lt;&gt;TXT_Zuord,"",IF(ISBLANK($B111),"Keine Res_Id",SUMIFS(INDIRECT(CONCATENATE(ADDRESS(ZuordFirstRow,(ZuordFirstTiColumnNr+MATCH(CC$1,AllZuordWochStart,0)-1),,,"Zuordnung_Ressourcen"),":",ADDRESS(ZuordLastRow,(ZuordFirstTiColumnNr+MATCH(CC$1,AllZuordWochStart,0)-1)))),AllZuordResId,$B111)))</f>
        <v>0</v>
      </c>
      <c r="CD111" s="87" cm="1">
        <f t="array" aca="1" ref="CD111" ca="1">IF($A111&lt;&gt;TXT_Zuord,"",IF(ISBLANK($B111),"Keine Res_Id",SUMIFS(INDIRECT(CONCATENATE(ADDRESS(ZuordFirstRow,(ZuordFirstTiColumnNr+MATCH(CD$1,AllZuordWochStart,0)-1),,,"Zuordnung_Ressourcen"),":",ADDRESS(ZuordLastRow,(ZuordFirstTiColumnNr+MATCH(CD$1,AllZuordWochStart,0)-1)))),AllZuordResId,$B111)))</f>
        <v>0</v>
      </c>
      <c r="CE111" s="87" cm="1">
        <f t="array" aca="1" ref="CE111" ca="1">IF($A111&lt;&gt;TXT_Zuord,"",IF(ISBLANK($B111),"Keine Res_Id",SUMIFS(INDIRECT(CONCATENATE(ADDRESS(ZuordFirstRow,(ZuordFirstTiColumnNr+MATCH(CE$1,AllZuordWochStart,0)-1),,,"Zuordnung_Ressourcen"),":",ADDRESS(ZuordLastRow,(ZuordFirstTiColumnNr+MATCH(CE$1,AllZuordWochStart,0)-1)))),AllZuordResId,$B111)))</f>
        <v>0</v>
      </c>
      <c r="CF111" s="87" cm="1">
        <f t="array" aca="1" ref="CF111" ca="1">IF($A111&lt;&gt;TXT_Zuord,"",IF(ISBLANK($B111),"Keine Res_Id",SUMIFS(INDIRECT(CONCATENATE(ADDRESS(ZuordFirstRow,(ZuordFirstTiColumnNr+MATCH(CF$1,AllZuordWochStart,0)-1),,,"Zuordnung_Ressourcen"),":",ADDRESS(ZuordLastRow,(ZuordFirstTiColumnNr+MATCH(CF$1,AllZuordWochStart,0)-1)))),AllZuordResId,$B111)))</f>
        <v>0</v>
      </c>
      <c r="CG111" s="87" cm="1">
        <f t="array" aca="1" ref="CG111" ca="1">IF($A111&lt;&gt;TXT_Zuord,"",IF(ISBLANK($B111),"Keine Res_Id",SUMIFS(INDIRECT(CONCATENATE(ADDRESS(ZuordFirstRow,(ZuordFirstTiColumnNr+MATCH(CG$1,AllZuordWochStart,0)-1),,,"Zuordnung_Ressourcen"),":",ADDRESS(ZuordLastRow,(ZuordFirstTiColumnNr+MATCH(CG$1,AllZuordWochStart,0)-1)))),AllZuordResId,$B111)))</f>
        <v>0</v>
      </c>
      <c r="CH111" s="87" cm="1">
        <f t="array" aca="1" ref="CH111" ca="1">IF($A111&lt;&gt;TXT_Zuord,"",IF(ISBLANK($B111),"Keine Res_Id",SUMIFS(INDIRECT(CONCATENATE(ADDRESS(ZuordFirstRow,(ZuordFirstTiColumnNr+MATCH(CH$1,AllZuordWochStart,0)-1),,,"Zuordnung_Ressourcen"),":",ADDRESS(ZuordLastRow,(ZuordFirstTiColumnNr+MATCH(CH$1,AllZuordWochStart,0)-1)))),AllZuordResId,$B111)))</f>
        <v>0</v>
      </c>
      <c r="CI111" s="87" cm="1">
        <f t="array" aca="1" ref="CI111" ca="1">IF($A111&lt;&gt;TXT_Zuord,"",IF(ISBLANK($B111),"Keine Res_Id",SUMIFS(INDIRECT(CONCATENATE(ADDRESS(ZuordFirstRow,(ZuordFirstTiColumnNr+MATCH(CI$1,AllZuordWochStart,0)-1),,,"Zuordnung_Ressourcen"),":",ADDRESS(ZuordLastRow,(ZuordFirstTiColumnNr+MATCH(CI$1,AllZuordWochStart,0)-1)))),AllZuordResId,$B111)))</f>
        <v>0</v>
      </c>
      <c r="CJ111" s="87" cm="1">
        <f t="array" aca="1" ref="CJ111" ca="1">IF($A111&lt;&gt;TXT_Zuord,"",IF(ISBLANK($B111),"Keine Res_Id",SUMIFS(INDIRECT(CONCATENATE(ADDRESS(ZuordFirstRow,(ZuordFirstTiColumnNr+MATCH(CJ$1,AllZuordWochStart,0)-1),,,"Zuordnung_Ressourcen"),":",ADDRESS(ZuordLastRow,(ZuordFirstTiColumnNr+MATCH(CJ$1,AllZuordWochStart,0)-1)))),AllZuordResId,$B111)))</f>
        <v>0</v>
      </c>
      <c r="CK111" s="87" cm="1">
        <f t="array" aca="1" ref="CK111" ca="1">IF($A111&lt;&gt;TXT_Zuord,"",IF(ISBLANK($B111),"Keine Res_Id",SUMIFS(INDIRECT(CONCATENATE(ADDRESS(ZuordFirstRow,(ZuordFirstTiColumnNr+MATCH(CK$1,AllZuordWochStart,0)-1),,,"Zuordnung_Ressourcen"),":",ADDRESS(ZuordLastRow,(ZuordFirstTiColumnNr+MATCH(CK$1,AllZuordWochStart,0)-1)))),AllZuordResId,$B111)))</f>
        <v>0</v>
      </c>
      <c r="CL111" s="87" cm="1">
        <f t="array" aca="1" ref="CL111" ca="1">IF($A111&lt;&gt;TXT_Zuord,"",IF(ISBLANK($B111),"Keine Res_Id",SUMIFS(INDIRECT(CONCATENATE(ADDRESS(ZuordFirstRow,(ZuordFirstTiColumnNr+MATCH(CL$1,AllZuordWochStart,0)-1),,,"Zuordnung_Ressourcen"),":",ADDRESS(ZuordLastRow,(ZuordFirstTiColumnNr+MATCH(CL$1,AllZuordWochStart,0)-1)))),AllZuordResId,$B111)))</f>
        <v>0</v>
      </c>
      <c r="CM111" s="87" cm="1">
        <f t="array" aca="1" ref="CM111" ca="1">IF($A111&lt;&gt;TXT_Zuord,"",IF(ISBLANK($B111),"Keine Res_Id",SUMIFS(INDIRECT(CONCATENATE(ADDRESS(ZuordFirstRow,(ZuordFirstTiColumnNr+MATCH(CM$1,AllZuordWochStart,0)-1),,,"Zuordnung_Ressourcen"),":",ADDRESS(ZuordLastRow,(ZuordFirstTiColumnNr+MATCH(CM$1,AllZuordWochStart,0)-1)))),AllZuordResId,$B111)))</f>
        <v>0</v>
      </c>
      <c r="CN111" s="87" cm="1">
        <f t="array" aca="1" ref="CN111" ca="1">IF($A111&lt;&gt;TXT_Zuord,"",IF(ISBLANK($B111),"Keine Res_Id",SUMIFS(INDIRECT(CONCATENATE(ADDRESS(ZuordFirstRow,(ZuordFirstTiColumnNr+MATCH(CN$1,AllZuordWochStart,0)-1),,,"Zuordnung_Ressourcen"),":",ADDRESS(ZuordLastRow,(ZuordFirstTiColumnNr+MATCH(CN$1,AllZuordWochStart,0)-1)))),AllZuordResId,$B111)))</f>
        <v>0</v>
      </c>
      <c r="CO111" s="87" cm="1">
        <f t="array" aca="1" ref="CO111" ca="1">IF($A111&lt;&gt;TXT_Zuord,"",IF(ISBLANK($B111),"Keine Res_Id",SUMIFS(INDIRECT(CONCATENATE(ADDRESS(ZuordFirstRow,(ZuordFirstTiColumnNr+MATCH(CO$1,AllZuordWochStart,0)-1),,,"Zuordnung_Ressourcen"),":",ADDRESS(ZuordLastRow,(ZuordFirstTiColumnNr+MATCH(CO$1,AllZuordWochStart,0)-1)))),AllZuordResId,$B111)))</f>
        <v>0</v>
      </c>
      <c r="CP111" s="87" cm="1">
        <f t="array" aca="1" ref="CP111" ca="1">IF($A111&lt;&gt;TXT_Zuord,"",IF(ISBLANK($B111),"Keine Res_Id",SUMIFS(INDIRECT(CONCATENATE(ADDRESS(ZuordFirstRow,(ZuordFirstTiColumnNr+MATCH(CP$1,AllZuordWochStart,0)-1),,,"Zuordnung_Ressourcen"),":",ADDRESS(ZuordLastRow,(ZuordFirstTiColumnNr+MATCH(CP$1,AllZuordWochStart,0)-1)))),AllZuordResId,$B111)))</f>
        <v>0</v>
      </c>
      <c r="CQ111" s="87" cm="1">
        <f t="array" aca="1" ref="CQ111" ca="1">IF($A111&lt;&gt;TXT_Zuord,"",IF(ISBLANK($B111),"Keine Res_Id",SUMIFS(INDIRECT(CONCATENATE(ADDRESS(ZuordFirstRow,(ZuordFirstTiColumnNr+MATCH(CQ$1,AllZuordWochStart,0)-1),,,"Zuordnung_Ressourcen"),":",ADDRESS(ZuordLastRow,(ZuordFirstTiColumnNr+MATCH(CQ$1,AllZuordWochStart,0)-1)))),AllZuordResId,$B111)))</f>
        <v>0</v>
      </c>
      <c r="CR111" s="87" cm="1">
        <f t="array" aca="1" ref="CR111" ca="1">IF($A111&lt;&gt;TXT_Zuord,"",IF(ISBLANK($B111),"Keine Res_Id",SUMIFS(INDIRECT(CONCATENATE(ADDRESS(ZuordFirstRow,(ZuordFirstTiColumnNr+MATCH(CR$1,AllZuordWochStart,0)-1),,,"Zuordnung_Ressourcen"),":",ADDRESS(ZuordLastRow,(ZuordFirstTiColumnNr+MATCH(CR$1,AllZuordWochStart,0)-1)))),AllZuordResId,$B111)))</f>
        <v>0</v>
      </c>
      <c r="CS111" s="87" cm="1">
        <f t="array" aca="1" ref="CS111" ca="1">IF($A111&lt;&gt;TXT_Zuord,"",IF(ISBLANK($B111),"Keine Res_Id",SUMIFS(INDIRECT(CONCATENATE(ADDRESS(ZuordFirstRow,(ZuordFirstTiColumnNr+MATCH(CS$1,AllZuordWochStart,0)-1),,,"Zuordnung_Ressourcen"),":",ADDRESS(ZuordLastRow,(ZuordFirstTiColumnNr+MATCH(CS$1,AllZuordWochStart,0)-1)))),AllZuordResId,$B111)))</f>
        <v>0</v>
      </c>
      <c r="CT111" s="87" cm="1">
        <f t="array" aca="1" ref="CT111" ca="1">IF($A111&lt;&gt;TXT_Zuord,"",IF(ISBLANK($B111),"Keine Res_Id",SUMIFS(INDIRECT(CONCATENATE(ADDRESS(ZuordFirstRow,(ZuordFirstTiColumnNr+MATCH(CT$1,AllZuordWochStart,0)-1),,,"Zuordnung_Ressourcen"),":",ADDRESS(ZuordLastRow,(ZuordFirstTiColumnNr+MATCH(CT$1,AllZuordWochStart,0)-1)))),AllZuordResId,$B111)))</f>
        <v>0</v>
      </c>
      <c r="CU111" s="87" cm="1">
        <f t="array" aca="1" ref="CU111" ca="1">IF($A111&lt;&gt;TXT_Zuord,"",IF(ISBLANK($B111),"Keine Res_Id",SUMIFS(INDIRECT(CONCATENATE(ADDRESS(ZuordFirstRow,(ZuordFirstTiColumnNr+MATCH(CU$1,AllZuordWochStart,0)-1),,,"Zuordnung_Ressourcen"),":",ADDRESS(ZuordLastRow,(ZuordFirstTiColumnNr+MATCH(CU$1,AllZuordWochStart,0)-1)))),AllZuordResId,$B111)))</f>
        <v>0</v>
      </c>
      <c r="CV111" s="87" cm="1">
        <f t="array" aca="1" ref="CV111" ca="1">IF($A111&lt;&gt;TXT_Zuord,"",IF(ISBLANK($B111),"Keine Res_Id",SUMIFS(INDIRECT(CONCATENATE(ADDRESS(ZuordFirstRow,(ZuordFirstTiColumnNr+MATCH(CV$1,AllZuordWochStart,0)-1),,,"Zuordnung_Ressourcen"),":",ADDRESS(ZuordLastRow,(ZuordFirstTiColumnNr+MATCH(CV$1,AllZuordWochStart,0)-1)))),AllZuordResId,$B111)))</f>
        <v>0</v>
      </c>
      <c r="CW111" s="87" cm="1">
        <f t="array" aca="1" ref="CW111" ca="1">IF($A111&lt;&gt;TXT_Zuord,"",IF(ISBLANK($B111),"Keine Res_Id",SUMIFS(INDIRECT(CONCATENATE(ADDRESS(ZuordFirstRow,(ZuordFirstTiColumnNr+MATCH(CW$1,AllZuordWochStart,0)-1),,,"Zuordnung_Ressourcen"),":",ADDRESS(ZuordLastRow,(ZuordFirstTiColumnNr+MATCH(CW$1,AllZuordWochStart,0)-1)))),AllZuordResId,$B111)))</f>
        <v>0</v>
      </c>
      <c r="CX111" s="87" cm="1">
        <f t="array" aca="1" ref="CX111" ca="1">IF($A111&lt;&gt;TXT_Zuord,"",IF(ISBLANK($B111),"Keine Res_Id",SUMIFS(INDIRECT(CONCATENATE(ADDRESS(ZuordFirstRow,(ZuordFirstTiColumnNr+MATCH(CX$1,AllZuordWochStart,0)-1),,,"Zuordnung_Ressourcen"),":",ADDRESS(ZuordLastRow,(ZuordFirstTiColumnNr+MATCH(CX$1,AllZuordWochStart,0)-1)))),AllZuordResId,$B111)))</f>
        <v>0</v>
      </c>
      <c r="CY111" s="87" cm="1">
        <f t="array" aca="1" ref="CY111" ca="1">IF($A111&lt;&gt;TXT_Zuord,"",IF(ISBLANK($B111),"Keine Res_Id",SUMIFS(INDIRECT(CONCATENATE(ADDRESS(ZuordFirstRow,(ZuordFirstTiColumnNr+MATCH(CY$1,AllZuordWochStart,0)-1),,,"Zuordnung_Ressourcen"),":",ADDRESS(ZuordLastRow,(ZuordFirstTiColumnNr+MATCH(CY$1,AllZuordWochStart,0)-1)))),AllZuordResId,$B111)))</f>
        <v>0</v>
      </c>
      <c r="CZ111" s="87" cm="1">
        <f t="array" aca="1" ref="CZ111" ca="1">IF($A111&lt;&gt;TXT_Zuord,"",IF(ISBLANK($B111),"Keine Res_Id",SUMIFS(INDIRECT(CONCATENATE(ADDRESS(ZuordFirstRow,(ZuordFirstTiColumnNr+MATCH(CZ$1,AllZuordWochStart,0)-1),,,"Zuordnung_Ressourcen"),":",ADDRESS(ZuordLastRow,(ZuordFirstTiColumnNr+MATCH(CZ$1,AllZuordWochStart,0)-1)))),AllZuordResId,$B111)))</f>
        <v>0</v>
      </c>
      <c r="DA111" s="87" cm="1">
        <f t="array" aca="1" ref="DA111" ca="1">IF($A111&lt;&gt;TXT_Zuord,"",IF(ISBLANK($B111),"Keine Res_Id",SUMIFS(INDIRECT(CONCATENATE(ADDRESS(ZuordFirstRow,(ZuordFirstTiColumnNr+MATCH(DA$1,AllZuordWochStart,0)-1),,,"Zuordnung_Ressourcen"),":",ADDRESS(ZuordLastRow,(ZuordFirstTiColumnNr+MATCH(DA$1,AllZuordWochStart,0)-1)))),AllZuordResId,$B111)))</f>
        <v>0</v>
      </c>
      <c r="DB111" s="87" cm="1">
        <f t="array" aca="1" ref="DB111" ca="1">IF($A111&lt;&gt;TXT_Zuord,"",IF(ISBLANK($B111),"Keine Res_Id",SUMIFS(INDIRECT(CONCATENATE(ADDRESS(ZuordFirstRow,(ZuordFirstTiColumnNr+MATCH(DB$1,AllZuordWochStart,0)-1),,,"Zuordnung_Ressourcen"),":",ADDRESS(ZuordLastRow,(ZuordFirstTiColumnNr+MATCH(DB$1,AllZuordWochStart,0)-1)))),AllZuordResId,$B111)))</f>
        <v>0</v>
      </c>
      <c r="DC111" s="87" cm="1">
        <f t="array" aca="1" ref="DC111" ca="1">IF($A111&lt;&gt;TXT_Zuord,"",IF(ISBLANK($B111),"Keine Res_Id",SUMIFS(INDIRECT(CONCATENATE(ADDRESS(ZuordFirstRow,(ZuordFirstTiColumnNr+MATCH(DC$1,AllZuordWochStart,0)-1),,,"Zuordnung_Ressourcen"),":",ADDRESS(ZuordLastRow,(ZuordFirstTiColumnNr+MATCH(DC$1,AllZuordWochStart,0)-1)))),AllZuordResId,$B111)))</f>
        <v>0</v>
      </c>
      <c r="DD111" s="87" cm="1">
        <f t="array" aca="1" ref="DD111" ca="1">IF($A111&lt;&gt;TXT_Zuord,"",IF(ISBLANK($B111),"Keine Res_Id",SUMIFS(INDIRECT(CONCATENATE(ADDRESS(ZuordFirstRow,(ZuordFirstTiColumnNr+MATCH(DD$1,AllZuordWochStart,0)-1),,,"Zuordnung_Ressourcen"),":",ADDRESS(ZuordLastRow,(ZuordFirstTiColumnNr+MATCH(DD$1,AllZuordWochStart,0)-1)))),AllZuordResId,$B111)))</f>
        <v>0</v>
      </c>
      <c r="DE111" s="87" cm="1">
        <f t="array" aca="1" ref="DE111" ca="1">IF($A111&lt;&gt;TXT_Zuord,"",IF(ISBLANK($B111),"Keine Res_Id",SUMIFS(INDIRECT(CONCATENATE(ADDRESS(ZuordFirstRow,(ZuordFirstTiColumnNr+MATCH(DE$1,AllZuordWochStart,0)-1),,,"Zuordnung_Ressourcen"),":",ADDRESS(ZuordLastRow,(ZuordFirstTiColumnNr+MATCH(DE$1,AllZuordWochStart,0)-1)))),AllZuordResId,$B111)))</f>
        <v>0</v>
      </c>
      <c r="DF111" s="87" cm="1">
        <f t="array" aca="1" ref="DF111" ca="1">IF($A111&lt;&gt;TXT_Zuord,"",IF(ISBLANK($B111),"Keine Res_Id",SUMIFS(INDIRECT(CONCATENATE(ADDRESS(ZuordFirstRow,(ZuordFirstTiColumnNr+MATCH(DF$1,AllZuordWochStart,0)-1),,,"Zuordnung_Ressourcen"),":",ADDRESS(ZuordLastRow,(ZuordFirstTiColumnNr+MATCH(DF$1,AllZuordWochStart,0)-1)))),AllZuordResId,$B111)))</f>
        <v>0</v>
      </c>
      <c r="DG111" s="87" cm="1">
        <f t="array" aca="1" ref="DG111" ca="1">IF($A111&lt;&gt;TXT_Zuord,"",IF(ISBLANK($B111),"Keine Res_Id",SUMIFS(INDIRECT(CONCATENATE(ADDRESS(ZuordFirstRow,(ZuordFirstTiColumnNr+MATCH(DG$1,AllZuordWochStart,0)-1),,,"Zuordnung_Ressourcen"),":",ADDRESS(ZuordLastRow,(ZuordFirstTiColumnNr+MATCH(DG$1,AllZuordWochStart,0)-1)))),AllZuordResId,$B111)))</f>
        <v>0</v>
      </c>
    </row>
    <row r="112" spans="1:111" s="23" customFormat="1" ht="16.5" x14ac:dyDescent="0.3">
      <c r="A112" s="74" t="s">
        <v>100</v>
      </c>
      <c r="B112" s="69"/>
      <c r="C112" s="65"/>
      <c r="D112" s="65"/>
      <c r="E112" s="65"/>
      <c r="F112" s="65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  <c r="AX112" s="69"/>
      <c r="AY112" s="69"/>
      <c r="AZ112" s="69"/>
      <c r="BA112" s="69"/>
      <c r="BB112" s="69"/>
      <c r="BC112" s="69"/>
      <c r="BD112" s="69"/>
      <c r="BE112" s="69"/>
      <c r="BF112" s="69"/>
      <c r="BG112" s="69"/>
      <c r="BH112" s="69"/>
      <c r="BI112" s="69"/>
      <c r="BJ112" s="69"/>
      <c r="BK112" s="69"/>
      <c r="BL112" s="69"/>
      <c r="BM112" s="69"/>
      <c r="BN112" s="69"/>
      <c r="BO112" s="69"/>
      <c r="BP112" s="69"/>
      <c r="BQ112" s="69"/>
      <c r="BR112" s="69"/>
      <c r="BS112" s="69"/>
      <c r="BT112" s="69"/>
      <c r="BU112" s="69"/>
      <c r="BV112" s="69"/>
      <c r="BW112" s="69"/>
      <c r="BX112" s="69"/>
      <c r="BY112" s="69"/>
      <c r="BZ112" s="69"/>
      <c r="CA112" s="69"/>
      <c r="CB112" s="69"/>
      <c r="CC112" s="69"/>
      <c r="CD112" s="69"/>
      <c r="CE112" s="69"/>
      <c r="CF112" s="69"/>
      <c r="CG112" s="69"/>
      <c r="CH112" s="69"/>
      <c r="CI112" s="69"/>
      <c r="CJ112" s="69"/>
      <c r="CK112" s="69"/>
      <c r="CL112" s="69"/>
      <c r="CM112" s="69"/>
      <c r="CN112" s="69"/>
      <c r="CO112" s="69"/>
      <c r="CP112" s="69"/>
      <c r="CQ112" s="69"/>
      <c r="CR112" s="69"/>
      <c r="CS112" s="69"/>
      <c r="CT112" s="69"/>
      <c r="CU112" s="69"/>
      <c r="CV112" s="69"/>
      <c r="CW112" s="69"/>
      <c r="CX112" s="69"/>
      <c r="CY112" s="69"/>
      <c r="CZ112" s="69"/>
      <c r="DA112" s="69"/>
      <c r="DB112" s="69"/>
      <c r="DC112" s="69"/>
      <c r="DD112" s="69"/>
      <c r="DE112" s="69"/>
      <c r="DF112" s="69"/>
      <c r="DG112" s="69"/>
    </row>
    <row r="113" spans="1:111" s="23" customFormat="1" ht="16.5" x14ac:dyDescent="0.3">
      <c r="A113" s="74" t="s">
        <v>101</v>
      </c>
      <c r="B113" s="87">
        <f>B112</f>
        <v>0</v>
      </c>
      <c r="C113" s="90">
        <f>C112</f>
        <v>0</v>
      </c>
      <c r="D113" s="90">
        <f>D112</f>
        <v>0</v>
      </c>
      <c r="E113" s="90">
        <f>E112</f>
        <v>0</v>
      </c>
      <c r="F113" s="90">
        <f>F112</f>
        <v>0</v>
      </c>
      <c r="G113" s="87" cm="1">
        <f t="array" aca="1" ref="G113" ca="1">IF($A113&lt;&gt;TXT_Zuord,"",IF(ISBLANK($B113),"Keine Res_Id",SUMIFS(INDIRECT(CONCATENATE(ADDRESS(ZuordFirstRow,(ZuordFirstTiColumnNr+MATCH(G$1,AllZuordWochStart,0)-1),,,"Zuordnung_Ressourcen"),":",ADDRESS(ZuordLastRow,(ZuordFirstTiColumnNr+MATCH(G$1,AllZuordWochStart,0)-1)))),AllZuordResId,$B113)))</f>
        <v>0</v>
      </c>
      <c r="H113" s="87" cm="1">
        <f t="array" aca="1" ref="H113" ca="1">IF($A113&lt;&gt;TXT_Zuord,"",IF(ISBLANK($B113),"Keine Res_Id",SUMIFS(INDIRECT(CONCATENATE(ADDRESS(ZuordFirstRow,(ZuordFirstTiColumnNr+MATCH(H$1,AllZuordWochStart,0)-1),,,"Zuordnung_Ressourcen"),":",ADDRESS(ZuordLastRow,(ZuordFirstTiColumnNr+MATCH(H$1,AllZuordWochStart,0)-1)))),AllZuordResId,$B113)))</f>
        <v>0</v>
      </c>
      <c r="I113" s="87" cm="1">
        <f t="array" aca="1" ref="I113" ca="1">IF($A113&lt;&gt;TXT_Zuord,"",IF(ISBLANK($B113),"Keine Res_Id",SUMIFS(INDIRECT(CONCATENATE(ADDRESS(ZuordFirstRow,(ZuordFirstTiColumnNr+MATCH(I$1,AllZuordWochStart,0)-1),,,"Zuordnung_Ressourcen"),":",ADDRESS(ZuordLastRow,(ZuordFirstTiColumnNr+MATCH(I$1,AllZuordWochStart,0)-1)))),AllZuordResId,$B113)))</f>
        <v>0</v>
      </c>
      <c r="J113" s="87" cm="1">
        <f t="array" aca="1" ref="J113" ca="1">IF($A113&lt;&gt;TXT_Zuord,"",IF(ISBLANK($B113),"Keine Res_Id",SUMIFS(INDIRECT(CONCATENATE(ADDRESS(ZuordFirstRow,(ZuordFirstTiColumnNr+MATCH(J$1,AllZuordWochStart,0)-1),,,"Zuordnung_Ressourcen"),":",ADDRESS(ZuordLastRow,(ZuordFirstTiColumnNr+MATCH(J$1,AllZuordWochStart,0)-1)))),AllZuordResId,$B113)))</f>
        <v>0</v>
      </c>
      <c r="K113" s="87" cm="1">
        <f t="array" aca="1" ref="K113" ca="1">IF($A113&lt;&gt;TXT_Zuord,"",IF(ISBLANK($B113),"Keine Res_Id",SUMIFS(INDIRECT(CONCATENATE(ADDRESS(ZuordFirstRow,(ZuordFirstTiColumnNr+MATCH(K$1,AllZuordWochStart,0)-1),,,"Zuordnung_Ressourcen"),":",ADDRESS(ZuordLastRow,(ZuordFirstTiColumnNr+MATCH(K$1,AllZuordWochStart,0)-1)))),AllZuordResId,$B113)))</f>
        <v>0</v>
      </c>
      <c r="L113" s="87" cm="1">
        <f t="array" aca="1" ref="L113" ca="1">IF($A113&lt;&gt;TXT_Zuord,"",IF(ISBLANK($B113),"Keine Res_Id",SUMIFS(INDIRECT(CONCATENATE(ADDRESS(ZuordFirstRow,(ZuordFirstTiColumnNr+MATCH(L$1,AllZuordWochStart,0)-1),,,"Zuordnung_Ressourcen"),":",ADDRESS(ZuordLastRow,(ZuordFirstTiColumnNr+MATCH(L$1,AllZuordWochStart,0)-1)))),AllZuordResId,$B113)))</f>
        <v>0</v>
      </c>
      <c r="M113" s="87" cm="1">
        <f t="array" aca="1" ref="M113" ca="1">IF($A113&lt;&gt;TXT_Zuord,"",IF(ISBLANK($B113),"Keine Res_Id",SUMIFS(INDIRECT(CONCATENATE(ADDRESS(ZuordFirstRow,(ZuordFirstTiColumnNr+MATCH(M$1,AllZuordWochStart,0)-1),,,"Zuordnung_Ressourcen"),":",ADDRESS(ZuordLastRow,(ZuordFirstTiColumnNr+MATCH(M$1,AllZuordWochStart,0)-1)))),AllZuordResId,$B113)))</f>
        <v>0</v>
      </c>
      <c r="N113" s="87" cm="1">
        <f t="array" aca="1" ref="N113" ca="1">IF($A113&lt;&gt;TXT_Zuord,"",IF(ISBLANK($B113),"Keine Res_Id",SUMIFS(INDIRECT(CONCATENATE(ADDRESS(ZuordFirstRow,(ZuordFirstTiColumnNr+MATCH(N$1,AllZuordWochStart,0)-1),,,"Zuordnung_Ressourcen"),":",ADDRESS(ZuordLastRow,(ZuordFirstTiColumnNr+MATCH(N$1,AllZuordWochStart,0)-1)))),AllZuordResId,$B113)))</f>
        <v>0</v>
      </c>
      <c r="O113" s="87" cm="1">
        <f t="array" aca="1" ref="O113" ca="1">IF($A113&lt;&gt;TXT_Zuord,"",IF(ISBLANK($B113),"Keine Res_Id",SUMIFS(INDIRECT(CONCATENATE(ADDRESS(ZuordFirstRow,(ZuordFirstTiColumnNr+MATCH(O$1,AllZuordWochStart,0)-1),,,"Zuordnung_Ressourcen"),":",ADDRESS(ZuordLastRow,(ZuordFirstTiColumnNr+MATCH(O$1,AllZuordWochStart,0)-1)))),AllZuordResId,$B113)))</f>
        <v>0</v>
      </c>
      <c r="P113" s="87" cm="1">
        <f t="array" aca="1" ref="P113" ca="1">IF($A113&lt;&gt;TXT_Zuord,"",IF(ISBLANK($B113),"Keine Res_Id",SUMIFS(INDIRECT(CONCATENATE(ADDRESS(ZuordFirstRow,(ZuordFirstTiColumnNr+MATCH(P$1,AllZuordWochStart,0)-1),,,"Zuordnung_Ressourcen"),":",ADDRESS(ZuordLastRow,(ZuordFirstTiColumnNr+MATCH(P$1,AllZuordWochStart,0)-1)))),AllZuordResId,$B113)))</f>
        <v>0</v>
      </c>
      <c r="Q113" s="87" cm="1">
        <f t="array" aca="1" ref="Q113" ca="1">IF($A113&lt;&gt;TXT_Zuord,"",IF(ISBLANK($B113),"Keine Res_Id",SUMIFS(INDIRECT(CONCATENATE(ADDRESS(ZuordFirstRow,(ZuordFirstTiColumnNr+MATCH(Q$1,AllZuordWochStart,0)-1),,,"Zuordnung_Ressourcen"),":",ADDRESS(ZuordLastRow,(ZuordFirstTiColumnNr+MATCH(Q$1,AllZuordWochStart,0)-1)))),AllZuordResId,$B113)))</f>
        <v>0</v>
      </c>
      <c r="R113" s="87" cm="1">
        <f t="array" aca="1" ref="R113" ca="1">IF($A113&lt;&gt;TXT_Zuord,"",IF(ISBLANK($B113),"Keine Res_Id",SUMIFS(INDIRECT(CONCATENATE(ADDRESS(ZuordFirstRow,(ZuordFirstTiColumnNr+MATCH(R$1,AllZuordWochStart,0)-1),,,"Zuordnung_Ressourcen"),":",ADDRESS(ZuordLastRow,(ZuordFirstTiColumnNr+MATCH(R$1,AllZuordWochStart,0)-1)))),AllZuordResId,$B113)))</f>
        <v>0</v>
      </c>
      <c r="S113" s="87" cm="1">
        <f t="array" aca="1" ref="S113" ca="1">IF($A113&lt;&gt;TXT_Zuord,"",IF(ISBLANK($B113),"Keine Res_Id",SUMIFS(INDIRECT(CONCATENATE(ADDRESS(ZuordFirstRow,(ZuordFirstTiColumnNr+MATCH(S$1,AllZuordWochStart,0)-1),,,"Zuordnung_Ressourcen"),":",ADDRESS(ZuordLastRow,(ZuordFirstTiColumnNr+MATCH(S$1,AllZuordWochStart,0)-1)))),AllZuordResId,$B113)))</f>
        <v>0</v>
      </c>
      <c r="T113" s="87" cm="1">
        <f t="array" aca="1" ref="T113" ca="1">IF($A113&lt;&gt;TXT_Zuord,"",IF(ISBLANK($B113),"Keine Res_Id",SUMIFS(INDIRECT(CONCATENATE(ADDRESS(ZuordFirstRow,(ZuordFirstTiColumnNr+MATCH(T$1,AllZuordWochStart,0)-1),,,"Zuordnung_Ressourcen"),":",ADDRESS(ZuordLastRow,(ZuordFirstTiColumnNr+MATCH(T$1,AllZuordWochStart,0)-1)))),AllZuordResId,$B113)))</f>
        <v>0</v>
      </c>
      <c r="U113" s="87" cm="1">
        <f t="array" aca="1" ref="U113" ca="1">IF($A113&lt;&gt;TXT_Zuord,"",IF(ISBLANK($B113),"Keine Res_Id",SUMIFS(INDIRECT(CONCATENATE(ADDRESS(ZuordFirstRow,(ZuordFirstTiColumnNr+MATCH(U$1,AllZuordWochStart,0)-1),,,"Zuordnung_Ressourcen"),":",ADDRESS(ZuordLastRow,(ZuordFirstTiColumnNr+MATCH(U$1,AllZuordWochStart,0)-1)))),AllZuordResId,$B113)))</f>
        <v>0</v>
      </c>
      <c r="V113" s="87" cm="1">
        <f t="array" aca="1" ref="V113" ca="1">IF($A113&lt;&gt;TXT_Zuord,"",IF(ISBLANK($B113),"Keine Res_Id",SUMIFS(INDIRECT(CONCATENATE(ADDRESS(ZuordFirstRow,(ZuordFirstTiColumnNr+MATCH(V$1,AllZuordWochStart,0)-1),,,"Zuordnung_Ressourcen"),":",ADDRESS(ZuordLastRow,(ZuordFirstTiColumnNr+MATCH(V$1,AllZuordWochStart,0)-1)))),AllZuordResId,$B113)))</f>
        <v>0</v>
      </c>
      <c r="W113" s="87" cm="1">
        <f t="array" aca="1" ref="W113" ca="1">IF($A113&lt;&gt;TXT_Zuord,"",IF(ISBLANK($B113),"Keine Res_Id",SUMIFS(INDIRECT(CONCATENATE(ADDRESS(ZuordFirstRow,(ZuordFirstTiColumnNr+MATCH(W$1,AllZuordWochStart,0)-1),,,"Zuordnung_Ressourcen"),":",ADDRESS(ZuordLastRow,(ZuordFirstTiColumnNr+MATCH(W$1,AllZuordWochStart,0)-1)))),AllZuordResId,$B113)))</f>
        <v>0</v>
      </c>
      <c r="X113" s="87" cm="1">
        <f t="array" aca="1" ref="X113" ca="1">IF($A113&lt;&gt;TXT_Zuord,"",IF(ISBLANK($B113),"Keine Res_Id",SUMIFS(INDIRECT(CONCATENATE(ADDRESS(ZuordFirstRow,(ZuordFirstTiColumnNr+MATCH(X$1,AllZuordWochStart,0)-1),,,"Zuordnung_Ressourcen"),":",ADDRESS(ZuordLastRow,(ZuordFirstTiColumnNr+MATCH(X$1,AllZuordWochStart,0)-1)))),AllZuordResId,$B113)))</f>
        <v>0</v>
      </c>
      <c r="Y113" s="87" cm="1">
        <f t="array" aca="1" ref="Y113" ca="1">IF($A113&lt;&gt;TXT_Zuord,"",IF(ISBLANK($B113),"Keine Res_Id",SUMIFS(INDIRECT(CONCATENATE(ADDRESS(ZuordFirstRow,(ZuordFirstTiColumnNr+MATCH(Y$1,AllZuordWochStart,0)-1),,,"Zuordnung_Ressourcen"),":",ADDRESS(ZuordLastRow,(ZuordFirstTiColumnNr+MATCH(Y$1,AllZuordWochStart,0)-1)))),AllZuordResId,$B113)))</f>
        <v>0</v>
      </c>
      <c r="Z113" s="87" cm="1">
        <f t="array" aca="1" ref="Z113" ca="1">IF($A113&lt;&gt;TXT_Zuord,"",IF(ISBLANK($B113),"Keine Res_Id",SUMIFS(INDIRECT(CONCATENATE(ADDRESS(ZuordFirstRow,(ZuordFirstTiColumnNr+MATCH(Z$1,AllZuordWochStart,0)-1),,,"Zuordnung_Ressourcen"),":",ADDRESS(ZuordLastRow,(ZuordFirstTiColumnNr+MATCH(Z$1,AllZuordWochStart,0)-1)))),AllZuordResId,$B113)))</f>
        <v>0</v>
      </c>
      <c r="AA113" s="87" cm="1">
        <f t="array" aca="1" ref="AA113" ca="1">IF($A113&lt;&gt;TXT_Zuord,"",IF(ISBLANK($B113),"Keine Res_Id",SUMIFS(INDIRECT(CONCATENATE(ADDRESS(ZuordFirstRow,(ZuordFirstTiColumnNr+MATCH(AA$1,AllZuordWochStart,0)-1),,,"Zuordnung_Ressourcen"),":",ADDRESS(ZuordLastRow,(ZuordFirstTiColumnNr+MATCH(AA$1,AllZuordWochStart,0)-1)))),AllZuordResId,$B113)))</f>
        <v>0</v>
      </c>
      <c r="AB113" s="87" cm="1">
        <f t="array" aca="1" ref="AB113" ca="1">IF($A113&lt;&gt;TXT_Zuord,"",IF(ISBLANK($B113),"Keine Res_Id",SUMIFS(INDIRECT(CONCATENATE(ADDRESS(ZuordFirstRow,(ZuordFirstTiColumnNr+MATCH(AB$1,AllZuordWochStart,0)-1),,,"Zuordnung_Ressourcen"),":",ADDRESS(ZuordLastRow,(ZuordFirstTiColumnNr+MATCH(AB$1,AllZuordWochStart,0)-1)))),AllZuordResId,$B113)))</f>
        <v>0</v>
      </c>
      <c r="AC113" s="87" cm="1">
        <f t="array" aca="1" ref="AC113" ca="1">IF($A113&lt;&gt;TXT_Zuord,"",IF(ISBLANK($B113),"Keine Res_Id",SUMIFS(INDIRECT(CONCATENATE(ADDRESS(ZuordFirstRow,(ZuordFirstTiColumnNr+MATCH(AC$1,AllZuordWochStart,0)-1),,,"Zuordnung_Ressourcen"),":",ADDRESS(ZuordLastRow,(ZuordFirstTiColumnNr+MATCH(AC$1,AllZuordWochStart,0)-1)))),AllZuordResId,$B113)))</f>
        <v>0</v>
      </c>
      <c r="AD113" s="87" cm="1">
        <f t="array" aca="1" ref="AD113" ca="1">IF($A113&lt;&gt;TXT_Zuord,"",IF(ISBLANK($B113),"Keine Res_Id",SUMIFS(INDIRECT(CONCATENATE(ADDRESS(ZuordFirstRow,(ZuordFirstTiColumnNr+MATCH(AD$1,AllZuordWochStart,0)-1),,,"Zuordnung_Ressourcen"),":",ADDRESS(ZuordLastRow,(ZuordFirstTiColumnNr+MATCH(AD$1,AllZuordWochStart,0)-1)))),AllZuordResId,$B113)))</f>
        <v>0</v>
      </c>
      <c r="AE113" s="87" cm="1">
        <f t="array" aca="1" ref="AE113" ca="1">IF($A113&lt;&gt;TXT_Zuord,"",IF(ISBLANK($B113),"Keine Res_Id",SUMIFS(INDIRECT(CONCATENATE(ADDRESS(ZuordFirstRow,(ZuordFirstTiColumnNr+MATCH(AE$1,AllZuordWochStart,0)-1),,,"Zuordnung_Ressourcen"),":",ADDRESS(ZuordLastRow,(ZuordFirstTiColumnNr+MATCH(AE$1,AllZuordWochStart,0)-1)))),AllZuordResId,$B113)))</f>
        <v>0</v>
      </c>
      <c r="AF113" s="87" cm="1">
        <f t="array" aca="1" ref="AF113" ca="1">IF($A113&lt;&gt;TXT_Zuord,"",IF(ISBLANK($B113),"Keine Res_Id",SUMIFS(INDIRECT(CONCATENATE(ADDRESS(ZuordFirstRow,(ZuordFirstTiColumnNr+MATCH(AF$1,AllZuordWochStart,0)-1),,,"Zuordnung_Ressourcen"),":",ADDRESS(ZuordLastRow,(ZuordFirstTiColumnNr+MATCH(AF$1,AllZuordWochStart,0)-1)))),AllZuordResId,$B113)))</f>
        <v>0</v>
      </c>
      <c r="AG113" s="87" cm="1">
        <f t="array" aca="1" ref="AG113" ca="1">IF($A113&lt;&gt;TXT_Zuord,"",IF(ISBLANK($B113),"Keine Res_Id",SUMIFS(INDIRECT(CONCATENATE(ADDRESS(ZuordFirstRow,(ZuordFirstTiColumnNr+MATCH(AG$1,AllZuordWochStart,0)-1),,,"Zuordnung_Ressourcen"),":",ADDRESS(ZuordLastRow,(ZuordFirstTiColumnNr+MATCH(AG$1,AllZuordWochStart,0)-1)))),AllZuordResId,$B113)))</f>
        <v>0</v>
      </c>
      <c r="AH113" s="87" cm="1">
        <f t="array" aca="1" ref="AH113" ca="1">IF($A113&lt;&gt;TXT_Zuord,"",IF(ISBLANK($B113),"Keine Res_Id",SUMIFS(INDIRECT(CONCATENATE(ADDRESS(ZuordFirstRow,(ZuordFirstTiColumnNr+MATCH(AH$1,AllZuordWochStart,0)-1),,,"Zuordnung_Ressourcen"),":",ADDRESS(ZuordLastRow,(ZuordFirstTiColumnNr+MATCH(AH$1,AllZuordWochStart,0)-1)))),AllZuordResId,$B113)))</f>
        <v>0</v>
      </c>
      <c r="AI113" s="87" cm="1">
        <f t="array" aca="1" ref="AI113" ca="1">IF($A113&lt;&gt;TXT_Zuord,"",IF(ISBLANK($B113),"Keine Res_Id",SUMIFS(INDIRECT(CONCATENATE(ADDRESS(ZuordFirstRow,(ZuordFirstTiColumnNr+MATCH(AI$1,AllZuordWochStart,0)-1),,,"Zuordnung_Ressourcen"),":",ADDRESS(ZuordLastRow,(ZuordFirstTiColumnNr+MATCH(AI$1,AllZuordWochStart,0)-1)))),AllZuordResId,$B113)))</f>
        <v>0</v>
      </c>
      <c r="AJ113" s="87" cm="1">
        <f t="array" aca="1" ref="AJ113" ca="1">IF($A113&lt;&gt;TXT_Zuord,"",IF(ISBLANK($B113),"Keine Res_Id",SUMIFS(INDIRECT(CONCATENATE(ADDRESS(ZuordFirstRow,(ZuordFirstTiColumnNr+MATCH(AJ$1,AllZuordWochStart,0)-1),,,"Zuordnung_Ressourcen"),":",ADDRESS(ZuordLastRow,(ZuordFirstTiColumnNr+MATCH(AJ$1,AllZuordWochStart,0)-1)))),AllZuordResId,$B113)))</f>
        <v>0</v>
      </c>
      <c r="AK113" s="87" cm="1">
        <f t="array" aca="1" ref="AK113" ca="1">IF($A113&lt;&gt;TXT_Zuord,"",IF(ISBLANK($B113),"Keine Res_Id",SUMIFS(INDIRECT(CONCATENATE(ADDRESS(ZuordFirstRow,(ZuordFirstTiColumnNr+MATCH(AK$1,AllZuordWochStart,0)-1),,,"Zuordnung_Ressourcen"),":",ADDRESS(ZuordLastRow,(ZuordFirstTiColumnNr+MATCH(AK$1,AllZuordWochStart,0)-1)))),AllZuordResId,$B113)))</f>
        <v>0</v>
      </c>
      <c r="AL113" s="87" cm="1">
        <f t="array" aca="1" ref="AL113" ca="1">IF($A113&lt;&gt;TXT_Zuord,"",IF(ISBLANK($B113),"Keine Res_Id",SUMIFS(INDIRECT(CONCATENATE(ADDRESS(ZuordFirstRow,(ZuordFirstTiColumnNr+MATCH(AL$1,AllZuordWochStart,0)-1),,,"Zuordnung_Ressourcen"),":",ADDRESS(ZuordLastRow,(ZuordFirstTiColumnNr+MATCH(AL$1,AllZuordWochStart,0)-1)))),AllZuordResId,$B113)))</f>
        <v>0</v>
      </c>
      <c r="AM113" s="87" cm="1">
        <f t="array" aca="1" ref="AM113" ca="1">IF($A113&lt;&gt;TXT_Zuord,"",IF(ISBLANK($B113),"Keine Res_Id",SUMIFS(INDIRECT(CONCATENATE(ADDRESS(ZuordFirstRow,(ZuordFirstTiColumnNr+MATCH(AM$1,AllZuordWochStart,0)-1),,,"Zuordnung_Ressourcen"),":",ADDRESS(ZuordLastRow,(ZuordFirstTiColumnNr+MATCH(AM$1,AllZuordWochStart,0)-1)))),AllZuordResId,$B113)))</f>
        <v>0</v>
      </c>
      <c r="AN113" s="87" cm="1">
        <f t="array" aca="1" ref="AN113" ca="1">IF($A113&lt;&gt;TXT_Zuord,"",IF(ISBLANK($B113),"Keine Res_Id",SUMIFS(INDIRECT(CONCATENATE(ADDRESS(ZuordFirstRow,(ZuordFirstTiColumnNr+MATCH(AN$1,AllZuordWochStart,0)-1),,,"Zuordnung_Ressourcen"),":",ADDRESS(ZuordLastRow,(ZuordFirstTiColumnNr+MATCH(AN$1,AllZuordWochStart,0)-1)))),AllZuordResId,$B113)))</f>
        <v>0</v>
      </c>
      <c r="AO113" s="87" cm="1">
        <f t="array" aca="1" ref="AO113" ca="1">IF($A113&lt;&gt;TXT_Zuord,"",IF(ISBLANK($B113),"Keine Res_Id",SUMIFS(INDIRECT(CONCATENATE(ADDRESS(ZuordFirstRow,(ZuordFirstTiColumnNr+MATCH(AO$1,AllZuordWochStart,0)-1),,,"Zuordnung_Ressourcen"),":",ADDRESS(ZuordLastRow,(ZuordFirstTiColumnNr+MATCH(AO$1,AllZuordWochStart,0)-1)))),AllZuordResId,$B113)))</f>
        <v>0</v>
      </c>
      <c r="AP113" s="87" cm="1">
        <f t="array" aca="1" ref="AP113" ca="1">IF($A113&lt;&gt;TXT_Zuord,"",IF(ISBLANK($B113),"Keine Res_Id",SUMIFS(INDIRECT(CONCATENATE(ADDRESS(ZuordFirstRow,(ZuordFirstTiColumnNr+MATCH(AP$1,AllZuordWochStart,0)-1),,,"Zuordnung_Ressourcen"),":",ADDRESS(ZuordLastRow,(ZuordFirstTiColumnNr+MATCH(AP$1,AllZuordWochStart,0)-1)))),AllZuordResId,$B113)))</f>
        <v>0</v>
      </c>
      <c r="AQ113" s="87" cm="1">
        <f t="array" aca="1" ref="AQ113" ca="1">IF($A113&lt;&gt;TXT_Zuord,"",IF(ISBLANK($B113),"Keine Res_Id",SUMIFS(INDIRECT(CONCATENATE(ADDRESS(ZuordFirstRow,(ZuordFirstTiColumnNr+MATCH(AQ$1,AllZuordWochStart,0)-1),,,"Zuordnung_Ressourcen"),":",ADDRESS(ZuordLastRow,(ZuordFirstTiColumnNr+MATCH(AQ$1,AllZuordWochStart,0)-1)))),AllZuordResId,$B113)))</f>
        <v>0</v>
      </c>
      <c r="AR113" s="87" cm="1">
        <f t="array" aca="1" ref="AR113" ca="1">IF($A113&lt;&gt;TXT_Zuord,"",IF(ISBLANK($B113),"Keine Res_Id",SUMIFS(INDIRECT(CONCATENATE(ADDRESS(ZuordFirstRow,(ZuordFirstTiColumnNr+MATCH(AR$1,AllZuordWochStart,0)-1),,,"Zuordnung_Ressourcen"),":",ADDRESS(ZuordLastRow,(ZuordFirstTiColumnNr+MATCH(AR$1,AllZuordWochStart,0)-1)))),AllZuordResId,$B113)))</f>
        <v>0</v>
      </c>
      <c r="AS113" s="87" cm="1">
        <f t="array" aca="1" ref="AS113" ca="1">IF($A113&lt;&gt;TXT_Zuord,"",IF(ISBLANK($B113),"Keine Res_Id",SUMIFS(INDIRECT(CONCATENATE(ADDRESS(ZuordFirstRow,(ZuordFirstTiColumnNr+MATCH(AS$1,AllZuordWochStart,0)-1),,,"Zuordnung_Ressourcen"),":",ADDRESS(ZuordLastRow,(ZuordFirstTiColumnNr+MATCH(AS$1,AllZuordWochStart,0)-1)))),AllZuordResId,$B113)))</f>
        <v>0</v>
      </c>
      <c r="AT113" s="87" cm="1">
        <f t="array" aca="1" ref="AT113" ca="1">IF($A113&lt;&gt;TXT_Zuord,"",IF(ISBLANK($B113),"Keine Res_Id",SUMIFS(INDIRECT(CONCATENATE(ADDRESS(ZuordFirstRow,(ZuordFirstTiColumnNr+MATCH(AT$1,AllZuordWochStart,0)-1),,,"Zuordnung_Ressourcen"),":",ADDRESS(ZuordLastRow,(ZuordFirstTiColumnNr+MATCH(AT$1,AllZuordWochStart,0)-1)))),AllZuordResId,$B113)))</f>
        <v>0</v>
      </c>
      <c r="AU113" s="87" cm="1">
        <f t="array" aca="1" ref="AU113" ca="1">IF($A113&lt;&gt;TXT_Zuord,"",IF(ISBLANK($B113),"Keine Res_Id",SUMIFS(INDIRECT(CONCATENATE(ADDRESS(ZuordFirstRow,(ZuordFirstTiColumnNr+MATCH(AU$1,AllZuordWochStart,0)-1),,,"Zuordnung_Ressourcen"),":",ADDRESS(ZuordLastRow,(ZuordFirstTiColumnNr+MATCH(AU$1,AllZuordWochStart,0)-1)))),AllZuordResId,$B113)))</f>
        <v>0</v>
      </c>
      <c r="AV113" s="87" cm="1">
        <f t="array" aca="1" ref="AV113" ca="1">IF($A113&lt;&gt;TXT_Zuord,"",IF(ISBLANK($B113),"Keine Res_Id",SUMIFS(INDIRECT(CONCATENATE(ADDRESS(ZuordFirstRow,(ZuordFirstTiColumnNr+MATCH(AV$1,AllZuordWochStart,0)-1),,,"Zuordnung_Ressourcen"),":",ADDRESS(ZuordLastRow,(ZuordFirstTiColumnNr+MATCH(AV$1,AllZuordWochStart,0)-1)))),AllZuordResId,$B113)))</f>
        <v>0</v>
      </c>
      <c r="AW113" s="87" cm="1">
        <f t="array" aca="1" ref="AW113" ca="1">IF($A113&lt;&gt;TXT_Zuord,"",IF(ISBLANK($B113),"Keine Res_Id",SUMIFS(INDIRECT(CONCATENATE(ADDRESS(ZuordFirstRow,(ZuordFirstTiColumnNr+MATCH(AW$1,AllZuordWochStart,0)-1),,,"Zuordnung_Ressourcen"),":",ADDRESS(ZuordLastRow,(ZuordFirstTiColumnNr+MATCH(AW$1,AllZuordWochStart,0)-1)))),AllZuordResId,$B113)))</f>
        <v>0</v>
      </c>
      <c r="AX113" s="87" cm="1">
        <f t="array" aca="1" ref="AX113" ca="1">IF($A113&lt;&gt;TXT_Zuord,"",IF(ISBLANK($B113),"Keine Res_Id",SUMIFS(INDIRECT(CONCATENATE(ADDRESS(ZuordFirstRow,(ZuordFirstTiColumnNr+MATCH(AX$1,AllZuordWochStart,0)-1),,,"Zuordnung_Ressourcen"),":",ADDRESS(ZuordLastRow,(ZuordFirstTiColumnNr+MATCH(AX$1,AllZuordWochStart,0)-1)))),AllZuordResId,$B113)))</f>
        <v>0</v>
      </c>
      <c r="AY113" s="87" cm="1">
        <f t="array" aca="1" ref="AY113" ca="1">IF($A113&lt;&gt;TXT_Zuord,"",IF(ISBLANK($B113),"Keine Res_Id",SUMIFS(INDIRECT(CONCATENATE(ADDRESS(ZuordFirstRow,(ZuordFirstTiColumnNr+MATCH(AY$1,AllZuordWochStart,0)-1),,,"Zuordnung_Ressourcen"),":",ADDRESS(ZuordLastRow,(ZuordFirstTiColumnNr+MATCH(AY$1,AllZuordWochStart,0)-1)))),AllZuordResId,$B113)))</f>
        <v>0</v>
      </c>
      <c r="AZ113" s="87" cm="1">
        <f t="array" aca="1" ref="AZ113" ca="1">IF($A113&lt;&gt;TXT_Zuord,"",IF(ISBLANK($B113),"Keine Res_Id",SUMIFS(INDIRECT(CONCATENATE(ADDRESS(ZuordFirstRow,(ZuordFirstTiColumnNr+MATCH(AZ$1,AllZuordWochStart,0)-1),,,"Zuordnung_Ressourcen"),":",ADDRESS(ZuordLastRow,(ZuordFirstTiColumnNr+MATCH(AZ$1,AllZuordWochStart,0)-1)))),AllZuordResId,$B113)))</f>
        <v>0</v>
      </c>
      <c r="BA113" s="87" cm="1">
        <f t="array" aca="1" ref="BA113" ca="1">IF($A113&lt;&gt;TXT_Zuord,"",IF(ISBLANK($B113),"Keine Res_Id",SUMIFS(INDIRECT(CONCATENATE(ADDRESS(ZuordFirstRow,(ZuordFirstTiColumnNr+MATCH(BA$1,AllZuordWochStart,0)-1),,,"Zuordnung_Ressourcen"),":",ADDRESS(ZuordLastRow,(ZuordFirstTiColumnNr+MATCH(BA$1,AllZuordWochStart,0)-1)))),AllZuordResId,$B113)))</f>
        <v>0</v>
      </c>
      <c r="BB113" s="87" cm="1">
        <f t="array" aca="1" ref="BB113" ca="1">IF($A113&lt;&gt;TXT_Zuord,"",IF(ISBLANK($B113),"Keine Res_Id",SUMIFS(INDIRECT(CONCATENATE(ADDRESS(ZuordFirstRow,(ZuordFirstTiColumnNr+MATCH(BB$1,AllZuordWochStart,0)-1),,,"Zuordnung_Ressourcen"),":",ADDRESS(ZuordLastRow,(ZuordFirstTiColumnNr+MATCH(BB$1,AllZuordWochStart,0)-1)))),AllZuordResId,$B113)))</f>
        <v>0</v>
      </c>
      <c r="BC113" s="87" cm="1">
        <f t="array" aca="1" ref="BC113" ca="1">IF($A113&lt;&gt;TXT_Zuord,"",IF(ISBLANK($B113),"Keine Res_Id",SUMIFS(INDIRECT(CONCATENATE(ADDRESS(ZuordFirstRow,(ZuordFirstTiColumnNr+MATCH(BC$1,AllZuordWochStart,0)-1),,,"Zuordnung_Ressourcen"),":",ADDRESS(ZuordLastRow,(ZuordFirstTiColumnNr+MATCH(BC$1,AllZuordWochStart,0)-1)))),AllZuordResId,$B113)))</f>
        <v>0</v>
      </c>
      <c r="BD113" s="87" cm="1">
        <f t="array" aca="1" ref="BD113" ca="1">IF($A113&lt;&gt;TXT_Zuord,"",IF(ISBLANK($B113),"Keine Res_Id",SUMIFS(INDIRECT(CONCATENATE(ADDRESS(ZuordFirstRow,(ZuordFirstTiColumnNr+MATCH(BD$1,AllZuordWochStart,0)-1),,,"Zuordnung_Ressourcen"),":",ADDRESS(ZuordLastRow,(ZuordFirstTiColumnNr+MATCH(BD$1,AllZuordWochStart,0)-1)))),AllZuordResId,$B113)))</f>
        <v>0</v>
      </c>
      <c r="BE113" s="87" cm="1">
        <f t="array" aca="1" ref="BE113" ca="1">IF($A113&lt;&gt;TXT_Zuord,"",IF(ISBLANK($B113),"Keine Res_Id",SUMIFS(INDIRECT(CONCATENATE(ADDRESS(ZuordFirstRow,(ZuordFirstTiColumnNr+MATCH(BE$1,AllZuordWochStart,0)-1),,,"Zuordnung_Ressourcen"),":",ADDRESS(ZuordLastRow,(ZuordFirstTiColumnNr+MATCH(BE$1,AllZuordWochStart,0)-1)))),AllZuordResId,$B113)))</f>
        <v>0</v>
      </c>
      <c r="BF113" s="87" cm="1">
        <f t="array" aca="1" ref="BF113" ca="1">IF($A113&lt;&gt;TXT_Zuord,"",IF(ISBLANK($B113),"Keine Res_Id",SUMIFS(INDIRECT(CONCATENATE(ADDRESS(ZuordFirstRow,(ZuordFirstTiColumnNr+MATCH(BF$1,AllZuordWochStart,0)-1),,,"Zuordnung_Ressourcen"),":",ADDRESS(ZuordLastRow,(ZuordFirstTiColumnNr+MATCH(BF$1,AllZuordWochStart,0)-1)))),AllZuordResId,$B113)))</f>
        <v>0</v>
      </c>
      <c r="BG113" s="87" cm="1">
        <f t="array" aca="1" ref="BG113" ca="1">IF($A113&lt;&gt;TXT_Zuord,"",IF(ISBLANK($B113),"Keine Res_Id",SUMIFS(INDIRECT(CONCATENATE(ADDRESS(ZuordFirstRow,(ZuordFirstTiColumnNr+MATCH(BG$1,AllZuordWochStart,0)-1),,,"Zuordnung_Ressourcen"),":",ADDRESS(ZuordLastRow,(ZuordFirstTiColumnNr+MATCH(BG$1,AllZuordWochStart,0)-1)))),AllZuordResId,$B113)))</f>
        <v>0</v>
      </c>
      <c r="BH113" s="87" cm="1">
        <f t="array" aca="1" ref="BH113" ca="1">IF($A113&lt;&gt;TXT_Zuord,"",IF(ISBLANK($B113),"Keine Res_Id",SUMIFS(INDIRECT(CONCATENATE(ADDRESS(ZuordFirstRow,(ZuordFirstTiColumnNr+MATCH(BH$1,AllZuordWochStart,0)-1),,,"Zuordnung_Ressourcen"),":",ADDRESS(ZuordLastRow,(ZuordFirstTiColumnNr+MATCH(BH$1,AllZuordWochStart,0)-1)))),AllZuordResId,$B113)))</f>
        <v>0</v>
      </c>
      <c r="BI113" s="87" cm="1">
        <f t="array" aca="1" ref="BI113" ca="1">IF($A113&lt;&gt;TXT_Zuord,"",IF(ISBLANK($B113),"Keine Res_Id",SUMIFS(INDIRECT(CONCATENATE(ADDRESS(ZuordFirstRow,(ZuordFirstTiColumnNr+MATCH(BI$1,AllZuordWochStart,0)-1),,,"Zuordnung_Ressourcen"),":",ADDRESS(ZuordLastRow,(ZuordFirstTiColumnNr+MATCH(BI$1,AllZuordWochStart,0)-1)))),AllZuordResId,$B113)))</f>
        <v>0</v>
      </c>
      <c r="BJ113" s="87" cm="1">
        <f t="array" aca="1" ref="BJ113" ca="1">IF($A113&lt;&gt;TXT_Zuord,"",IF(ISBLANK($B113),"Keine Res_Id",SUMIFS(INDIRECT(CONCATENATE(ADDRESS(ZuordFirstRow,(ZuordFirstTiColumnNr+MATCH(BJ$1,AllZuordWochStart,0)-1),,,"Zuordnung_Ressourcen"),":",ADDRESS(ZuordLastRow,(ZuordFirstTiColumnNr+MATCH(BJ$1,AllZuordWochStart,0)-1)))),AllZuordResId,$B113)))</f>
        <v>0</v>
      </c>
      <c r="BK113" s="87" cm="1">
        <f t="array" aca="1" ref="BK113" ca="1">IF($A113&lt;&gt;TXT_Zuord,"",IF(ISBLANK($B113),"Keine Res_Id",SUMIFS(INDIRECT(CONCATENATE(ADDRESS(ZuordFirstRow,(ZuordFirstTiColumnNr+MATCH(BK$1,AllZuordWochStart,0)-1),,,"Zuordnung_Ressourcen"),":",ADDRESS(ZuordLastRow,(ZuordFirstTiColumnNr+MATCH(BK$1,AllZuordWochStart,0)-1)))),AllZuordResId,$B113)))</f>
        <v>0</v>
      </c>
      <c r="BL113" s="87" cm="1">
        <f t="array" aca="1" ref="BL113" ca="1">IF($A113&lt;&gt;TXT_Zuord,"",IF(ISBLANK($B113),"Keine Res_Id",SUMIFS(INDIRECT(CONCATENATE(ADDRESS(ZuordFirstRow,(ZuordFirstTiColumnNr+MATCH(BL$1,AllZuordWochStart,0)-1),,,"Zuordnung_Ressourcen"),":",ADDRESS(ZuordLastRow,(ZuordFirstTiColumnNr+MATCH(BL$1,AllZuordWochStart,0)-1)))),AllZuordResId,$B113)))</f>
        <v>0</v>
      </c>
      <c r="BM113" s="87" cm="1">
        <f t="array" aca="1" ref="BM113" ca="1">IF($A113&lt;&gt;TXT_Zuord,"",IF(ISBLANK($B113),"Keine Res_Id",SUMIFS(INDIRECT(CONCATENATE(ADDRESS(ZuordFirstRow,(ZuordFirstTiColumnNr+MATCH(BM$1,AllZuordWochStart,0)-1),,,"Zuordnung_Ressourcen"),":",ADDRESS(ZuordLastRow,(ZuordFirstTiColumnNr+MATCH(BM$1,AllZuordWochStart,0)-1)))),AllZuordResId,$B113)))</f>
        <v>0</v>
      </c>
      <c r="BN113" s="87" cm="1">
        <f t="array" aca="1" ref="BN113" ca="1">IF($A113&lt;&gt;TXT_Zuord,"",IF(ISBLANK($B113),"Keine Res_Id",SUMIFS(INDIRECT(CONCATENATE(ADDRESS(ZuordFirstRow,(ZuordFirstTiColumnNr+MATCH(BN$1,AllZuordWochStart,0)-1),,,"Zuordnung_Ressourcen"),":",ADDRESS(ZuordLastRow,(ZuordFirstTiColumnNr+MATCH(BN$1,AllZuordWochStart,0)-1)))),AllZuordResId,$B113)))</f>
        <v>0</v>
      </c>
      <c r="BO113" s="87" cm="1">
        <f t="array" aca="1" ref="BO113" ca="1">IF($A113&lt;&gt;TXT_Zuord,"",IF(ISBLANK($B113),"Keine Res_Id",SUMIFS(INDIRECT(CONCATENATE(ADDRESS(ZuordFirstRow,(ZuordFirstTiColumnNr+MATCH(BO$1,AllZuordWochStart,0)-1),,,"Zuordnung_Ressourcen"),":",ADDRESS(ZuordLastRow,(ZuordFirstTiColumnNr+MATCH(BO$1,AllZuordWochStart,0)-1)))),AllZuordResId,$B113)))</f>
        <v>0</v>
      </c>
      <c r="BP113" s="87" cm="1">
        <f t="array" aca="1" ref="BP113" ca="1">IF($A113&lt;&gt;TXT_Zuord,"",IF(ISBLANK($B113),"Keine Res_Id",SUMIFS(INDIRECT(CONCATENATE(ADDRESS(ZuordFirstRow,(ZuordFirstTiColumnNr+MATCH(BP$1,AllZuordWochStart,0)-1),,,"Zuordnung_Ressourcen"),":",ADDRESS(ZuordLastRow,(ZuordFirstTiColumnNr+MATCH(BP$1,AllZuordWochStart,0)-1)))),AllZuordResId,$B113)))</f>
        <v>0</v>
      </c>
      <c r="BQ113" s="87" cm="1">
        <f t="array" aca="1" ref="BQ113" ca="1">IF($A113&lt;&gt;TXT_Zuord,"",IF(ISBLANK($B113),"Keine Res_Id",SUMIFS(INDIRECT(CONCATENATE(ADDRESS(ZuordFirstRow,(ZuordFirstTiColumnNr+MATCH(BQ$1,AllZuordWochStart,0)-1),,,"Zuordnung_Ressourcen"),":",ADDRESS(ZuordLastRow,(ZuordFirstTiColumnNr+MATCH(BQ$1,AllZuordWochStart,0)-1)))),AllZuordResId,$B113)))</f>
        <v>0</v>
      </c>
      <c r="BR113" s="87" cm="1">
        <f t="array" aca="1" ref="BR113" ca="1">IF($A113&lt;&gt;TXT_Zuord,"",IF(ISBLANK($B113),"Keine Res_Id",SUMIFS(INDIRECT(CONCATENATE(ADDRESS(ZuordFirstRow,(ZuordFirstTiColumnNr+MATCH(BR$1,AllZuordWochStart,0)-1),,,"Zuordnung_Ressourcen"),":",ADDRESS(ZuordLastRow,(ZuordFirstTiColumnNr+MATCH(BR$1,AllZuordWochStart,0)-1)))),AllZuordResId,$B113)))</f>
        <v>0</v>
      </c>
      <c r="BS113" s="87" cm="1">
        <f t="array" aca="1" ref="BS113" ca="1">IF($A113&lt;&gt;TXT_Zuord,"",IF(ISBLANK($B113),"Keine Res_Id",SUMIFS(INDIRECT(CONCATENATE(ADDRESS(ZuordFirstRow,(ZuordFirstTiColumnNr+MATCH(BS$1,AllZuordWochStart,0)-1),,,"Zuordnung_Ressourcen"),":",ADDRESS(ZuordLastRow,(ZuordFirstTiColumnNr+MATCH(BS$1,AllZuordWochStart,0)-1)))),AllZuordResId,$B113)))</f>
        <v>0</v>
      </c>
      <c r="BT113" s="87" cm="1">
        <f t="array" aca="1" ref="BT113" ca="1">IF($A113&lt;&gt;TXT_Zuord,"",IF(ISBLANK($B113),"Keine Res_Id",SUMIFS(INDIRECT(CONCATENATE(ADDRESS(ZuordFirstRow,(ZuordFirstTiColumnNr+MATCH(BT$1,AllZuordWochStart,0)-1),,,"Zuordnung_Ressourcen"),":",ADDRESS(ZuordLastRow,(ZuordFirstTiColumnNr+MATCH(BT$1,AllZuordWochStart,0)-1)))),AllZuordResId,$B113)))</f>
        <v>0</v>
      </c>
      <c r="BU113" s="87" cm="1">
        <f t="array" aca="1" ref="BU113" ca="1">IF($A113&lt;&gt;TXT_Zuord,"",IF(ISBLANK($B113),"Keine Res_Id",SUMIFS(INDIRECT(CONCATENATE(ADDRESS(ZuordFirstRow,(ZuordFirstTiColumnNr+MATCH(BU$1,AllZuordWochStart,0)-1),,,"Zuordnung_Ressourcen"),":",ADDRESS(ZuordLastRow,(ZuordFirstTiColumnNr+MATCH(BU$1,AllZuordWochStart,0)-1)))),AllZuordResId,$B113)))</f>
        <v>0</v>
      </c>
      <c r="BV113" s="87" cm="1">
        <f t="array" aca="1" ref="BV113" ca="1">IF($A113&lt;&gt;TXT_Zuord,"",IF(ISBLANK($B113),"Keine Res_Id",SUMIFS(INDIRECT(CONCATENATE(ADDRESS(ZuordFirstRow,(ZuordFirstTiColumnNr+MATCH(BV$1,AllZuordWochStart,0)-1),,,"Zuordnung_Ressourcen"),":",ADDRESS(ZuordLastRow,(ZuordFirstTiColumnNr+MATCH(BV$1,AllZuordWochStart,0)-1)))),AllZuordResId,$B113)))</f>
        <v>0</v>
      </c>
      <c r="BW113" s="87" cm="1">
        <f t="array" aca="1" ref="BW113" ca="1">IF($A113&lt;&gt;TXT_Zuord,"",IF(ISBLANK($B113),"Keine Res_Id",SUMIFS(INDIRECT(CONCATENATE(ADDRESS(ZuordFirstRow,(ZuordFirstTiColumnNr+MATCH(BW$1,AllZuordWochStart,0)-1),,,"Zuordnung_Ressourcen"),":",ADDRESS(ZuordLastRow,(ZuordFirstTiColumnNr+MATCH(BW$1,AllZuordWochStart,0)-1)))),AllZuordResId,$B113)))</f>
        <v>0</v>
      </c>
      <c r="BX113" s="87" cm="1">
        <f t="array" aca="1" ref="BX113" ca="1">IF($A113&lt;&gt;TXT_Zuord,"",IF(ISBLANK($B113),"Keine Res_Id",SUMIFS(INDIRECT(CONCATENATE(ADDRESS(ZuordFirstRow,(ZuordFirstTiColumnNr+MATCH(BX$1,AllZuordWochStart,0)-1),,,"Zuordnung_Ressourcen"),":",ADDRESS(ZuordLastRow,(ZuordFirstTiColumnNr+MATCH(BX$1,AllZuordWochStart,0)-1)))),AllZuordResId,$B113)))</f>
        <v>0</v>
      </c>
      <c r="BY113" s="87" cm="1">
        <f t="array" aca="1" ref="BY113" ca="1">IF($A113&lt;&gt;TXT_Zuord,"",IF(ISBLANK($B113),"Keine Res_Id",SUMIFS(INDIRECT(CONCATENATE(ADDRESS(ZuordFirstRow,(ZuordFirstTiColumnNr+MATCH(BY$1,AllZuordWochStart,0)-1),,,"Zuordnung_Ressourcen"),":",ADDRESS(ZuordLastRow,(ZuordFirstTiColumnNr+MATCH(BY$1,AllZuordWochStart,0)-1)))),AllZuordResId,$B113)))</f>
        <v>0</v>
      </c>
      <c r="BZ113" s="87" cm="1">
        <f t="array" aca="1" ref="BZ113" ca="1">IF($A113&lt;&gt;TXT_Zuord,"",IF(ISBLANK($B113),"Keine Res_Id",SUMIFS(INDIRECT(CONCATENATE(ADDRESS(ZuordFirstRow,(ZuordFirstTiColumnNr+MATCH(BZ$1,AllZuordWochStart,0)-1),,,"Zuordnung_Ressourcen"),":",ADDRESS(ZuordLastRow,(ZuordFirstTiColumnNr+MATCH(BZ$1,AllZuordWochStart,0)-1)))),AllZuordResId,$B113)))</f>
        <v>0</v>
      </c>
      <c r="CA113" s="87" cm="1">
        <f t="array" aca="1" ref="CA113" ca="1">IF($A113&lt;&gt;TXT_Zuord,"",IF(ISBLANK($B113),"Keine Res_Id",SUMIFS(INDIRECT(CONCATENATE(ADDRESS(ZuordFirstRow,(ZuordFirstTiColumnNr+MATCH(CA$1,AllZuordWochStart,0)-1),,,"Zuordnung_Ressourcen"),":",ADDRESS(ZuordLastRow,(ZuordFirstTiColumnNr+MATCH(CA$1,AllZuordWochStart,0)-1)))),AllZuordResId,$B113)))</f>
        <v>0</v>
      </c>
      <c r="CB113" s="87" cm="1">
        <f t="array" aca="1" ref="CB113" ca="1">IF($A113&lt;&gt;TXT_Zuord,"",IF(ISBLANK($B113),"Keine Res_Id",SUMIFS(INDIRECT(CONCATENATE(ADDRESS(ZuordFirstRow,(ZuordFirstTiColumnNr+MATCH(CB$1,AllZuordWochStart,0)-1),,,"Zuordnung_Ressourcen"),":",ADDRESS(ZuordLastRow,(ZuordFirstTiColumnNr+MATCH(CB$1,AllZuordWochStart,0)-1)))),AllZuordResId,$B113)))</f>
        <v>0</v>
      </c>
      <c r="CC113" s="87" cm="1">
        <f t="array" aca="1" ref="CC113" ca="1">IF($A113&lt;&gt;TXT_Zuord,"",IF(ISBLANK($B113),"Keine Res_Id",SUMIFS(INDIRECT(CONCATENATE(ADDRESS(ZuordFirstRow,(ZuordFirstTiColumnNr+MATCH(CC$1,AllZuordWochStart,0)-1),,,"Zuordnung_Ressourcen"),":",ADDRESS(ZuordLastRow,(ZuordFirstTiColumnNr+MATCH(CC$1,AllZuordWochStart,0)-1)))),AllZuordResId,$B113)))</f>
        <v>0</v>
      </c>
      <c r="CD113" s="87" cm="1">
        <f t="array" aca="1" ref="CD113" ca="1">IF($A113&lt;&gt;TXT_Zuord,"",IF(ISBLANK($B113),"Keine Res_Id",SUMIFS(INDIRECT(CONCATENATE(ADDRESS(ZuordFirstRow,(ZuordFirstTiColumnNr+MATCH(CD$1,AllZuordWochStart,0)-1),,,"Zuordnung_Ressourcen"),":",ADDRESS(ZuordLastRow,(ZuordFirstTiColumnNr+MATCH(CD$1,AllZuordWochStart,0)-1)))),AllZuordResId,$B113)))</f>
        <v>0</v>
      </c>
      <c r="CE113" s="87" cm="1">
        <f t="array" aca="1" ref="CE113" ca="1">IF($A113&lt;&gt;TXT_Zuord,"",IF(ISBLANK($B113),"Keine Res_Id",SUMIFS(INDIRECT(CONCATENATE(ADDRESS(ZuordFirstRow,(ZuordFirstTiColumnNr+MATCH(CE$1,AllZuordWochStart,0)-1),,,"Zuordnung_Ressourcen"),":",ADDRESS(ZuordLastRow,(ZuordFirstTiColumnNr+MATCH(CE$1,AllZuordWochStart,0)-1)))),AllZuordResId,$B113)))</f>
        <v>0</v>
      </c>
      <c r="CF113" s="87" cm="1">
        <f t="array" aca="1" ref="CF113" ca="1">IF($A113&lt;&gt;TXT_Zuord,"",IF(ISBLANK($B113),"Keine Res_Id",SUMIFS(INDIRECT(CONCATENATE(ADDRESS(ZuordFirstRow,(ZuordFirstTiColumnNr+MATCH(CF$1,AllZuordWochStart,0)-1),,,"Zuordnung_Ressourcen"),":",ADDRESS(ZuordLastRow,(ZuordFirstTiColumnNr+MATCH(CF$1,AllZuordWochStart,0)-1)))),AllZuordResId,$B113)))</f>
        <v>0</v>
      </c>
      <c r="CG113" s="87" cm="1">
        <f t="array" aca="1" ref="CG113" ca="1">IF($A113&lt;&gt;TXT_Zuord,"",IF(ISBLANK($B113),"Keine Res_Id",SUMIFS(INDIRECT(CONCATENATE(ADDRESS(ZuordFirstRow,(ZuordFirstTiColumnNr+MATCH(CG$1,AllZuordWochStart,0)-1),,,"Zuordnung_Ressourcen"),":",ADDRESS(ZuordLastRow,(ZuordFirstTiColumnNr+MATCH(CG$1,AllZuordWochStart,0)-1)))),AllZuordResId,$B113)))</f>
        <v>0</v>
      </c>
      <c r="CH113" s="87" cm="1">
        <f t="array" aca="1" ref="CH113" ca="1">IF($A113&lt;&gt;TXT_Zuord,"",IF(ISBLANK($B113),"Keine Res_Id",SUMIFS(INDIRECT(CONCATENATE(ADDRESS(ZuordFirstRow,(ZuordFirstTiColumnNr+MATCH(CH$1,AllZuordWochStart,0)-1),,,"Zuordnung_Ressourcen"),":",ADDRESS(ZuordLastRow,(ZuordFirstTiColumnNr+MATCH(CH$1,AllZuordWochStart,0)-1)))),AllZuordResId,$B113)))</f>
        <v>0</v>
      </c>
      <c r="CI113" s="87" cm="1">
        <f t="array" aca="1" ref="CI113" ca="1">IF($A113&lt;&gt;TXT_Zuord,"",IF(ISBLANK($B113),"Keine Res_Id",SUMIFS(INDIRECT(CONCATENATE(ADDRESS(ZuordFirstRow,(ZuordFirstTiColumnNr+MATCH(CI$1,AllZuordWochStart,0)-1),,,"Zuordnung_Ressourcen"),":",ADDRESS(ZuordLastRow,(ZuordFirstTiColumnNr+MATCH(CI$1,AllZuordWochStart,0)-1)))),AllZuordResId,$B113)))</f>
        <v>0</v>
      </c>
      <c r="CJ113" s="87" cm="1">
        <f t="array" aca="1" ref="CJ113" ca="1">IF($A113&lt;&gt;TXT_Zuord,"",IF(ISBLANK($B113),"Keine Res_Id",SUMIFS(INDIRECT(CONCATENATE(ADDRESS(ZuordFirstRow,(ZuordFirstTiColumnNr+MATCH(CJ$1,AllZuordWochStart,0)-1),,,"Zuordnung_Ressourcen"),":",ADDRESS(ZuordLastRow,(ZuordFirstTiColumnNr+MATCH(CJ$1,AllZuordWochStart,0)-1)))),AllZuordResId,$B113)))</f>
        <v>0</v>
      </c>
      <c r="CK113" s="87" cm="1">
        <f t="array" aca="1" ref="CK113" ca="1">IF($A113&lt;&gt;TXT_Zuord,"",IF(ISBLANK($B113),"Keine Res_Id",SUMIFS(INDIRECT(CONCATENATE(ADDRESS(ZuordFirstRow,(ZuordFirstTiColumnNr+MATCH(CK$1,AllZuordWochStart,0)-1),,,"Zuordnung_Ressourcen"),":",ADDRESS(ZuordLastRow,(ZuordFirstTiColumnNr+MATCH(CK$1,AllZuordWochStart,0)-1)))),AllZuordResId,$B113)))</f>
        <v>0</v>
      </c>
      <c r="CL113" s="87" cm="1">
        <f t="array" aca="1" ref="CL113" ca="1">IF($A113&lt;&gt;TXT_Zuord,"",IF(ISBLANK($B113),"Keine Res_Id",SUMIFS(INDIRECT(CONCATENATE(ADDRESS(ZuordFirstRow,(ZuordFirstTiColumnNr+MATCH(CL$1,AllZuordWochStart,0)-1),,,"Zuordnung_Ressourcen"),":",ADDRESS(ZuordLastRow,(ZuordFirstTiColumnNr+MATCH(CL$1,AllZuordWochStart,0)-1)))),AllZuordResId,$B113)))</f>
        <v>0</v>
      </c>
      <c r="CM113" s="87" cm="1">
        <f t="array" aca="1" ref="CM113" ca="1">IF($A113&lt;&gt;TXT_Zuord,"",IF(ISBLANK($B113),"Keine Res_Id",SUMIFS(INDIRECT(CONCATENATE(ADDRESS(ZuordFirstRow,(ZuordFirstTiColumnNr+MATCH(CM$1,AllZuordWochStart,0)-1),,,"Zuordnung_Ressourcen"),":",ADDRESS(ZuordLastRow,(ZuordFirstTiColumnNr+MATCH(CM$1,AllZuordWochStart,0)-1)))),AllZuordResId,$B113)))</f>
        <v>0</v>
      </c>
      <c r="CN113" s="87" cm="1">
        <f t="array" aca="1" ref="CN113" ca="1">IF($A113&lt;&gt;TXT_Zuord,"",IF(ISBLANK($B113),"Keine Res_Id",SUMIFS(INDIRECT(CONCATENATE(ADDRESS(ZuordFirstRow,(ZuordFirstTiColumnNr+MATCH(CN$1,AllZuordWochStart,0)-1),,,"Zuordnung_Ressourcen"),":",ADDRESS(ZuordLastRow,(ZuordFirstTiColumnNr+MATCH(CN$1,AllZuordWochStart,0)-1)))),AllZuordResId,$B113)))</f>
        <v>0</v>
      </c>
      <c r="CO113" s="87" cm="1">
        <f t="array" aca="1" ref="CO113" ca="1">IF($A113&lt;&gt;TXT_Zuord,"",IF(ISBLANK($B113),"Keine Res_Id",SUMIFS(INDIRECT(CONCATENATE(ADDRESS(ZuordFirstRow,(ZuordFirstTiColumnNr+MATCH(CO$1,AllZuordWochStart,0)-1),,,"Zuordnung_Ressourcen"),":",ADDRESS(ZuordLastRow,(ZuordFirstTiColumnNr+MATCH(CO$1,AllZuordWochStart,0)-1)))),AllZuordResId,$B113)))</f>
        <v>0</v>
      </c>
      <c r="CP113" s="87" cm="1">
        <f t="array" aca="1" ref="CP113" ca="1">IF($A113&lt;&gt;TXT_Zuord,"",IF(ISBLANK($B113),"Keine Res_Id",SUMIFS(INDIRECT(CONCATENATE(ADDRESS(ZuordFirstRow,(ZuordFirstTiColumnNr+MATCH(CP$1,AllZuordWochStart,0)-1),,,"Zuordnung_Ressourcen"),":",ADDRESS(ZuordLastRow,(ZuordFirstTiColumnNr+MATCH(CP$1,AllZuordWochStart,0)-1)))),AllZuordResId,$B113)))</f>
        <v>0</v>
      </c>
      <c r="CQ113" s="87" cm="1">
        <f t="array" aca="1" ref="CQ113" ca="1">IF($A113&lt;&gt;TXT_Zuord,"",IF(ISBLANK($B113),"Keine Res_Id",SUMIFS(INDIRECT(CONCATENATE(ADDRESS(ZuordFirstRow,(ZuordFirstTiColumnNr+MATCH(CQ$1,AllZuordWochStart,0)-1),,,"Zuordnung_Ressourcen"),":",ADDRESS(ZuordLastRow,(ZuordFirstTiColumnNr+MATCH(CQ$1,AllZuordWochStart,0)-1)))),AllZuordResId,$B113)))</f>
        <v>0</v>
      </c>
      <c r="CR113" s="87" cm="1">
        <f t="array" aca="1" ref="CR113" ca="1">IF($A113&lt;&gt;TXT_Zuord,"",IF(ISBLANK($B113),"Keine Res_Id",SUMIFS(INDIRECT(CONCATENATE(ADDRESS(ZuordFirstRow,(ZuordFirstTiColumnNr+MATCH(CR$1,AllZuordWochStart,0)-1),,,"Zuordnung_Ressourcen"),":",ADDRESS(ZuordLastRow,(ZuordFirstTiColumnNr+MATCH(CR$1,AllZuordWochStart,0)-1)))),AllZuordResId,$B113)))</f>
        <v>0</v>
      </c>
      <c r="CS113" s="87" cm="1">
        <f t="array" aca="1" ref="CS113" ca="1">IF($A113&lt;&gt;TXT_Zuord,"",IF(ISBLANK($B113),"Keine Res_Id",SUMIFS(INDIRECT(CONCATENATE(ADDRESS(ZuordFirstRow,(ZuordFirstTiColumnNr+MATCH(CS$1,AllZuordWochStart,0)-1),,,"Zuordnung_Ressourcen"),":",ADDRESS(ZuordLastRow,(ZuordFirstTiColumnNr+MATCH(CS$1,AllZuordWochStart,0)-1)))),AllZuordResId,$B113)))</f>
        <v>0</v>
      </c>
      <c r="CT113" s="87" cm="1">
        <f t="array" aca="1" ref="CT113" ca="1">IF($A113&lt;&gt;TXT_Zuord,"",IF(ISBLANK($B113),"Keine Res_Id",SUMIFS(INDIRECT(CONCATENATE(ADDRESS(ZuordFirstRow,(ZuordFirstTiColumnNr+MATCH(CT$1,AllZuordWochStart,0)-1),,,"Zuordnung_Ressourcen"),":",ADDRESS(ZuordLastRow,(ZuordFirstTiColumnNr+MATCH(CT$1,AllZuordWochStart,0)-1)))),AllZuordResId,$B113)))</f>
        <v>0</v>
      </c>
      <c r="CU113" s="87" cm="1">
        <f t="array" aca="1" ref="CU113" ca="1">IF($A113&lt;&gt;TXT_Zuord,"",IF(ISBLANK($B113),"Keine Res_Id",SUMIFS(INDIRECT(CONCATENATE(ADDRESS(ZuordFirstRow,(ZuordFirstTiColumnNr+MATCH(CU$1,AllZuordWochStart,0)-1),,,"Zuordnung_Ressourcen"),":",ADDRESS(ZuordLastRow,(ZuordFirstTiColumnNr+MATCH(CU$1,AllZuordWochStart,0)-1)))),AllZuordResId,$B113)))</f>
        <v>0</v>
      </c>
      <c r="CV113" s="87" cm="1">
        <f t="array" aca="1" ref="CV113" ca="1">IF($A113&lt;&gt;TXT_Zuord,"",IF(ISBLANK($B113),"Keine Res_Id",SUMIFS(INDIRECT(CONCATENATE(ADDRESS(ZuordFirstRow,(ZuordFirstTiColumnNr+MATCH(CV$1,AllZuordWochStart,0)-1),,,"Zuordnung_Ressourcen"),":",ADDRESS(ZuordLastRow,(ZuordFirstTiColumnNr+MATCH(CV$1,AllZuordWochStart,0)-1)))),AllZuordResId,$B113)))</f>
        <v>0</v>
      </c>
      <c r="CW113" s="87" cm="1">
        <f t="array" aca="1" ref="CW113" ca="1">IF($A113&lt;&gt;TXT_Zuord,"",IF(ISBLANK($B113),"Keine Res_Id",SUMIFS(INDIRECT(CONCATENATE(ADDRESS(ZuordFirstRow,(ZuordFirstTiColumnNr+MATCH(CW$1,AllZuordWochStart,0)-1),,,"Zuordnung_Ressourcen"),":",ADDRESS(ZuordLastRow,(ZuordFirstTiColumnNr+MATCH(CW$1,AllZuordWochStart,0)-1)))),AllZuordResId,$B113)))</f>
        <v>0</v>
      </c>
      <c r="CX113" s="87" cm="1">
        <f t="array" aca="1" ref="CX113" ca="1">IF($A113&lt;&gt;TXT_Zuord,"",IF(ISBLANK($B113),"Keine Res_Id",SUMIFS(INDIRECT(CONCATENATE(ADDRESS(ZuordFirstRow,(ZuordFirstTiColumnNr+MATCH(CX$1,AllZuordWochStart,0)-1),,,"Zuordnung_Ressourcen"),":",ADDRESS(ZuordLastRow,(ZuordFirstTiColumnNr+MATCH(CX$1,AllZuordWochStart,0)-1)))),AllZuordResId,$B113)))</f>
        <v>0</v>
      </c>
      <c r="CY113" s="87" cm="1">
        <f t="array" aca="1" ref="CY113" ca="1">IF($A113&lt;&gt;TXT_Zuord,"",IF(ISBLANK($B113),"Keine Res_Id",SUMIFS(INDIRECT(CONCATENATE(ADDRESS(ZuordFirstRow,(ZuordFirstTiColumnNr+MATCH(CY$1,AllZuordWochStart,0)-1),,,"Zuordnung_Ressourcen"),":",ADDRESS(ZuordLastRow,(ZuordFirstTiColumnNr+MATCH(CY$1,AllZuordWochStart,0)-1)))),AllZuordResId,$B113)))</f>
        <v>0</v>
      </c>
      <c r="CZ113" s="87" cm="1">
        <f t="array" aca="1" ref="CZ113" ca="1">IF($A113&lt;&gt;TXT_Zuord,"",IF(ISBLANK($B113),"Keine Res_Id",SUMIFS(INDIRECT(CONCATENATE(ADDRESS(ZuordFirstRow,(ZuordFirstTiColumnNr+MATCH(CZ$1,AllZuordWochStart,0)-1),,,"Zuordnung_Ressourcen"),":",ADDRESS(ZuordLastRow,(ZuordFirstTiColumnNr+MATCH(CZ$1,AllZuordWochStart,0)-1)))),AllZuordResId,$B113)))</f>
        <v>0</v>
      </c>
      <c r="DA113" s="87" cm="1">
        <f t="array" aca="1" ref="DA113" ca="1">IF($A113&lt;&gt;TXT_Zuord,"",IF(ISBLANK($B113),"Keine Res_Id",SUMIFS(INDIRECT(CONCATENATE(ADDRESS(ZuordFirstRow,(ZuordFirstTiColumnNr+MATCH(DA$1,AllZuordWochStart,0)-1),,,"Zuordnung_Ressourcen"),":",ADDRESS(ZuordLastRow,(ZuordFirstTiColumnNr+MATCH(DA$1,AllZuordWochStart,0)-1)))),AllZuordResId,$B113)))</f>
        <v>0</v>
      </c>
      <c r="DB113" s="87" cm="1">
        <f t="array" aca="1" ref="DB113" ca="1">IF($A113&lt;&gt;TXT_Zuord,"",IF(ISBLANK($B113),"Keine Res_Id",SUMIFS(INDIRECT(CONCATENATE(ADDRESS(ZuordFirstRow,(ZuordFirstTiColumnNr+MATCH(DB$1,AllZuordWochStart,0)-1),,,"Zuordnung_Ressourcen"),":",ADDRESS(ZuordLastRow,(ZuordFirstTiColumnNr+MATCH(DB$1,AllZuordWochStart,0)-1)))),AllZuordResId,$B113)))</f>
        <v>0</v>
      </c>
      <c r="DC113" s="87" cm="1">
        <f t="array" aca="1" ref="DC113" ca="1">IF($A113&lt;&gt;TXT_Zuord,"",IF(ISBLANK($B113),"Keine Res_Id",SUMIFS(INDIRECT(CONCATENATE(ADDRESS(ZuordFirstRow,(ZuordFirstTiColumnNr+MATCH(DC$1,AllZuordWochStart,0)-1),,,"Zuordnung_Ressourcen"),":",ADDRESS(ZuordLastRow,(ZuordFirstTiColumnNr+MATCH(DC$1,AllZuordWochStart,0)-1)))),AllZuordResId,$B113)))</f>
        <v>0</v>
      </c>
      <c r="DD113" s="87" cm="1">
        <f t="array" aca="1" ref="DD113" ca="1">IF($A113&lt;&gt;TXT_Zuord,"",IF(ISBLANK($B113),"Keine Res_Id",SUMIFS(INDIRECT(CONCATENATE(ADDRESS(ZuordFirstRow,(ZuordFirstTiColumnNr+MATCH(DD$1,AllZuordWochStart,0)-1),,,"Zuordnung_Ressourcen"),":",ADDRESS(ZuordLastRow,(ZuordFirstTiColumnNr+MATCH(DD$1,AllZuordWochStart,0)-1)))),AllZuordResId,$B113)))</f>
        <v>0</v>
      </c>
      <c r="DE113" s="87" cm="1">
        <f t="array" aca="1" ref="DE113" ca="1">IF($A113&lt;&gt;TXT_Zuord,"",IF(ISBLANK($B113),"Keine Res_Id",SUMIFS(INDIRECT(CONCATENATE(ADDRESS(ZuordFirstRow,(ZuordFirstTiColumnNr+MATCH(DE$1,AllZuordWochStart,0)-1),,,"Zuordnung_Ressourcen"),":",ADDRESS(ZuordLastRow,(ZuordFirstTiColumnNr+MATCH(DE$1,AllZuordWochStart,0)-1)))),AllZuordResId,$B113)))</f>
        <v>0</v>
      </c>
      <c r="DF113" s="87" cm="1">
        <f t="array" aca="1" ref="DF113" ca="1">IF($A113&lt;&gt;TXT_Zuord,"",IF(ISBLANK($B113),"Keine Res_Id",SUMIFS(INDIRECT(CONCATENATE(ADDRESS(ZuordFirstRow,(ZuordFirstTiColumnNr+MATCH(DF$1,AllZuordWochStart,0)-1),,,"Zuordnung_Ressourcen"),":",ADDRESS(ZuordLastRow,(ZuordFirstTiColumnNr+MATCH(DF$1,AllZuordWochStart,0)-1)))),AllZuordResId,$B113)))</f>
        <v>0</v>
      </c>
      <c r="DG113" s="87" cm="1">
        <f t="array" aca="1" ref="DG113" ca="1">IF($A113&lt;&gt;TXT_Zuord,"",IF(ISBLANK($B113),"Keine Res_Id",SUMIFS(INDIRECT(CONCATENATE(ADDRESS(ZuordFirstRow,(ZuordFirstTiColumnNr+MATCH(DG$1,AllZuordWochStart,0)-1),,,"Zuordnung_Ressourcen"),":",ADDRESS(ZuordLastRow,(ZuordFirstTiColumnNr+MATCH(DG$1,AllZuordWochStart,0)-1)))),AllZuordResId,$B113)))</f>
        <v>0</v>
      </c>
    </row>
    <row r="114" spans="1:111" s="23" customFormat="1" ht="16.5" x14ac:dyDescent="0.3">
      <c r="A114" s="74" t="s">
        <v>100</v>
      </c>
      <c r="B114" s="69"/>
      <c r="C114" s="65"/>
      <c r="D114" s="65"/>
      <c r="E114" s="65"/>
      <c r="F114" s="65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  <c r="BI114" s="69"/>
      <c r="BJ114" s="69"/>
      <c r="BK114" s="69"/>
      <c r="BL114" s="69"/>
      <c r="BM114" s="69"/>
      <c r="BN114" s="69"/>
      <c r="BO114" s="69"/>
      <c r="BP114" s="69"/>
      <c r="BQ114" s="69"/>
      <c r="BR114" s="69"/>
      <c r="BS114" s="69"/>
      <c r="BT114" s="69"/>
      <c r="BU114" s="69"/>
      <c r="BV114" s="69"/>
      <c r="BW114" s="69"/>
      <c r="BX114" s="69"/>
      <c r="BY114" s="69"/>
      <c r="BZ114" s="69"/>
      <c r="CA114" s="69"/>
      <c r="CB114" s="69"/>
      <c r="CC114" s="69"/>
      <c r="CD114" s="69"/>
      <c r="CE114" s="69"/>
      <c r="CF114" s="69"/>
      <c r="CG114" s="69"/>
      <c r="CH114" s="69"/>
      <c r="CI114" s="69"/>
      <c r="CJ114" s="69"/>
      <c r="CK114" s="69"/>
      <c r="CL114" s="69"/>
      <c r="CM114" s="69"/>
      <c r="CN114" s="69"/>
      <c r="CO114" s="69"/>
      <c r="CP114" s="69"/>
      <c r="CQ114" s="69"/>
      <c r="CR114" s="69"/>
      <c r="CS114" s="69"/>
      <c r="CT114" s="69"/>
      <c r="CU114" s="69"/>
      <c r="CV114" s="69"/>
      <c r="CW114" s="69"/>
      <c r="CX114" s="69"/>
      <c r="CY114" s="69"/>
      <c r="CZ114" s="69"/>
      <c r="DA114" s="69"/>
      <c r="DB114" s="69"/>
      <c r="DC114" s="69"/>
      <c r="DD114" s="69"/>
      <c r="DE114" s="69"/>
      <c r="DF114" s="69"/>
      <c r="DG114" s="69"/>
    </row>
    <row r="115" spans="1:111" s="23" customFormat="1" ht="16.5" x14ac:dyDescent="0.3">
      <c r="A115" s="74" t="s">
        <v>101</v>
      </c>
      <c r="B115" s="87">
        <f>B114</f>
        <v>0</v>
      </c>
      <c r="C115" s="90">
        <f>C114</f>
        <v>0</v>
      </c>
      <c r="D115" s="90">
        <f>D114</f>
        <v>0</v>
      </c>
      <c r="E115" s="90">
        <f>E114</f>
        <v>0</v>
      </c>
      <c r="F115" s="90">
        <f>F114</f>
        <v>0</v>
      </c>
      <c r="G115" s="87" cm="1">
        <f t="array" aca="1" ref="G115" ca="1">IF($A115&lt;&gt;TXT_Zuord,"",IF(ISBLANK($B115),"Keine Res_Id",SUMIFS(INDIRECT(CONCATENATE(ADDRESS(ZuordFirstRow,(ZuordFirstTiColumnNr+MATCH(G$1,AllZuordWochStart,0)-1),,,"Zuordnung_Ressourcen"),":",ADDRESS(ZuordLastRow,(ZuordFirstTiColumnNr+MATCH(G$1,AllZuordWochStart,0)-1)))),AllZuordResId,$B115)))</f>
        <v>0</v>
      </c>
      <c r="H115" s="87" cm="1">
        <f t="array" aca="1" ref="H115" ca="1">IF($A115&lt;&gt;TXT_Zuord,"",IF(ISBLANK($B115),"Keine Res_Id",SUMIFS(INDIRECT(CONCATENATE(ADDRESS(ZuordFirstRow,(ZuordFirstTiColumnNr+MATCH(H$1,AllZuordWochStart,0)-1),,,"Zuordnung_Ressourcen"),":",ADDRESS(ZuordLastRow,(ZuordFirstTiColumnNr+MATCH(H$1,AllZuordWochStart,0)-1)))),AllZuordResId,$B115)))</f>
        <v>0</v>
      </c>
      <c r="I115" s="87" cm="1">
        <f t="array" aca="1" ref="I115" ca="1">IF($A115&lt;&gt;TXT_Zuord,"",IF(ISBLANK($B115),"Keine Res_Id",SUMIFS(INDIRECT(CONCATENATE(ADDRESS(ZuordFirstRow,(ZuordFirstTiColumnNr+MATCH(I$1,AllZuordWochStart,0)-1),,,"Zuordnung_Ressourcen"),":",ADDRESS(ZuordLastRow,(ZuordFirstTiColumnNr+MATCH(I$1,AllZuordWochStart,0)-1)))),AllZuordResId,$B115)))</f>
        <v>0</v>
      </c>
      <c r="J115" s="87" cm="1">
        <f t="array" aca="1" ref="J115" ca="1">IF($A115&lt;&gt;TXT_Zuord,"",IF(ISBLANK($B115),"Keine Res_Id",SUMIFS(INDIRECT(CONCATENATE(ADDRESS(ZuordFirstRow,(ZuordFirstTiColumnNr+MATCH(J$1,AllZuordWochStart,0)-1),,,"Zuordnung_Ressourcen"),":",ADDRESS(ZuordLastRow,(ZuordFirstTiColumnNr+MATCH(J$1,AllZuordWochStart,0)-1)))),AllZuordResId,$B115)))</f>
        <v>0</v>
      </c>
      <c r="K115" s="87" cm="1">
        <f t="array" aca="1" ref="K115" ca="1">IF($A115&lt;&gt;TXT_Zuord,"",IF(ISBLANK($B115),"Keine Res_Id",SUMIFS(INDIRECT(CONCATENATE(ADDRESS(ZuordFirstRow,(ZuordFirstTiColumnNr+MATCH(K$1,AllZuordWochStart,0)-1),,,"Zuordnung_Ressourcen"),":",ADDRESS(ZuordLastRow,(ZuordFirstTiColumnNr+MATCH(K$1,AllZuordWochStart,0)-1)))),AllZuordResId,$B115)))</f>
        <v>0</v>
      </c>
      <c r="L115" s="87" cm="1">
        <f t="array" aca="1" ref="L115" ca="1">IF($A115&lt;&gt;TXT_Zuord,"",IF(ISBLANK($B115),"Keine Res_Id",SUMIFS(INDIRECT(CONCATENATE(ADDRESS(ZuordFirstRow,(ZuordFirstTiColumnNr+MATCH(L$1,AllZuordWochStart,0)-1),,,"Zuordnung_Ressourcen"),":",ADDRESS(ZuordLastRow,(ZuordFirstTiColumnNr+MATCH(L$1,AllZuordWochStart,0)-1)))),AllZuordResId,$B115)))</f>
        <v>0</v>
      </c>
      <c r="M115" s="87" cm="1">
        <f t="array" aca="1" ref="M115" ca="1">IF($A115&lt;&gt;TXT_Zuord,"",IF(ISBLANK($B115),"Keine Res_Id",SUMIFS(INDIRECT(CONCATENATE(ADDRESS(ZuordFirstRow,(ZuordFirstTiColumnNr+MATCH(M$1,AllZuordWochStart,0)-1),,,"Zuordnung_Ressourcen"),":",ADDRESS(ZuordLastRow,(ZuordFirstTiColumnNr+MATCH(M$1,AllZuordWochStart,0)-1)))),AllZuordResId,$B115)))</f>
        <v>0</v>
      </c>
      <c r="N115" s="87" cm="1">
        <f t="array" aca="1" ref="N115" ca="1">IF($A115&lt;&gt;TXT_Zuord,"",IF(ISBLANK($B115),"Keine Res_Id",SUMIFS(INDIRECT(CONCATENATE(ADDRESS(ZuordFirstRow,(ZuordFirstTiColumnNr+MATCH(N$1,AllZuordWochStart,0)-1),,,"Zuordnung_Ressourcen"),":",ADDRESS(ZuordLastRow,(ZuordFirstTiColumnNr+MATCH(N$1,AllZuordWochStart,0)-1)))),AllZuordResId,$B115)))</f>
        <v>0</v>
      </c>
      <c r="O115" s="87" cm="1">
        <f t="array" aca="1" ref="O115" ca="1">IF($A115&lt;&gt;TXT_Zuord,"",IF(ISBLANK($B115),"Keine Res_Id",SUMIFS(INDIRECT(CONCATENATE(ADDRESS(ZuordFirstRow,(ZuordFirstTiColumnNr+MATCH(O$1,AllZuordWochStart,0)-1),,,"Zuordnung_Ressourcen"),":",ADDRESS(ZuordLastRow,(ZuordFirstTiColumnNr+MATCH(O$1,AllZuordWochStart,0)-1)))),AllZuordResId,$B115)))</f>
        <v>0</v>
      </c>
      <c r="P115" s="87" cm="1">
        <f t="array" aca="1" ref="P115" ca="1">IF($A115&lt;&gt;TXT_Zuord,"",IF(ISBLANK($B115),"Keine Res_Id",SUMIFS(INDIRECT(CONCATENATE(ADDRESS(ZuordFirstRow,(ZuordFirstTiColumnNr+MATCH(P$1,AllZuordWochStart,0)-1),,,"Zuordnung_Ressourcen"),":",ADDRESS(ZuordLastRow,(ZuordFirstTiColumnNr+MATCH(P$1,AllZuordWochStart,0)-1)))),AllZuordResId,$B115)))</f>
        <v>0</v>
      </c>
      <c r="Q115" s="87" cm="1">
        <f t="array" aca="1" ref="Q115" ca="1">IF($A115&lt;&gt;TXT_Zuord,"",IF(ISBLANK($B115),"Keine Res_Id",SUMIFS(INDIRECT(CONCATENATE(ADDRESS(ZuordFirstRow,(ZuordFirstTiColumnNr+MATCH(Q$1,AllZuordWochStart,0)-1),,,"Zuordnung_Ressourcen"),":",ADDRESS(ZuordLastRow,(ZuordFirstTiColumnNr+MATCH(Q$1,AllZuordWochStart,0)-1)))),AllZuordResId,$B115)))</f>
        <v>0</v>
      </c>
      <c r="R115" s="87" cm="1">
        <f t="array" aca="1" ref="R115" ca="1">IF($A115&lt;&gt;TXT_Zuord,"",IF(ISBLANK($B115),"Keine Res_Id",SUMIFS(INDIRECT(CONCATENATE(ADDRESS(ZuordFirstRow,(ZuordFirstTiColumnNr+MATCH(R$1,AllZuordWochStart,0)-1),,,"Zuordnung_Ressourcen"),":",ADDRESS(ZuordLastRow,(ZuordFirstTiColumnNr+MATCH(R$1,AllZuordWochStart,0)-1)))),AllZuordResId,$B115)))</f>
        <v>0</v>
      </c>
      <c r="S115" s="87" cm="1">
        <f t="array" aca="1" ref="S115" ca="1">IF($A115&lt;&gt;TXT_Zuord,"",IF(ISBLANK($B115),"Keine Res_Id",SUMIFS(INDIRECT(CONCATENATE(ADDRESS(ZuordFirstRow,(ZuordFirstTiColumnNr+MATCH(S$1,AllZuordWochStart,0)-1),,,"Zuordnung_Ressourcen"),":",ADDRESS(ZuordLastRow,(ZuordFirstTiColumnNr+MATCH(S$1,AllZuordWochStart,0)-1)))),AllZuordResId,$B115)))</f>
        <v>0</v>
      </c>
      <c r="T115" s="87" cm="1">
        <f t="array" aca="1" ref="T115" ca="1">IF($A115&lt;&gt;TXT_Zuord,"",IF(ISBLANK($B115),"Keine Res_Id",SUMIFS(INDIRECT(CONCATENATE(ADDRESS(ZuordFirstRow,(ZuordFirstTiColumnNr+MATCH(T$1,AllZuordWochStart,0)-1),,,"Zuordnung_Ressourcen"),":",ADDRESS(ZuordLastRow,(ZuordFirstTiColumnNr+MATCH(T$1,AllZuordWochStart,0)-1)))),AllZuordResId,$B115)))</f>
        <v>0</v>
      </c>
      <c r="U115" s="87" cm="1">
        <f t="array" aca="1" ref="U115" ca="1">IF($A115&lt;&gt;TXT_Zuord,"",IF(ISBLANK($B115),"Keine Res_Id",SUMIFS(INDIRECT(CONCATENATE(ADDRESS(ZuordFirstRow,(ZuordFirstTiColumnNr+MATCH(U$1,AllZuordWochStart,0)-1),,,"Zuordnung_Ressourcen"),":",ADDRESS(ZuordLastRow,(ZuordFirstTiColumnNr+MATCH(U$1,AllZuordWochStart,0)-1)))),AllZuordResId,$B115)))</f>
        <v>0</v>
      </c>
      <c r="V115" s="87" cm="1">
        <f t="array" aca="1" ref="V115" ca="1">IF($A115&lt;&gt;TXT_Zuord,"",IF(ISBLANK($B115),"Keine Res_Id",SUMIFS(INDIRECT(CONCATENATE(ADDRESS(ZuordFirstRow,(ZuordFirstTiColumnNr+MATCH(V$1,AllZuordWochStart,0)-1),,,"Zuordnung_Ressourcen"),":",ADDRESS(ZuordLastRow,(ZuordFirstTiColumnNr+MATCH(V$1,AllZuordWochStart,0)-1)))),AllZuordResId,$B115)))</f>
        <v>0</v>
      </c>
      <c r="W115" s="87" cm="1">
        <f t="array" aca="1" ref="W115" ca="1">IF($A115&lt;&gt;TXT_Zuord,"",IF(ISBLANK($B115),"Keine Res_Id",SUMIFS(INDIRECT(CONCATENATE(ADDRESS(ZuordFirstRow,(ZuordFirstTiColumnNr+MATCH(W$1,AllZuordWochStart,0)-1),,,"Zuordnung_Ressourcen"),":",ADDRESS(ZuordLastRow,(ZuordFirstTiColumnNr+MATCH(W$1,AllZuordWochStart,0)-1)))),AllZuordResId,$B115)))</f>
        <v>0</v>
      </c>
      <c r="X115" s="87" cm="1">
        <f t="array" aca="1" ref="X115" ca="1">IF($A115&lt;&gt;TXT_Zuord,"",IF(ISBLANK($B115),"Keine Res_Id",SUMIFS(INDIRECT(CONCATENATE(ADDRESS(ZuordFirstRow,(ZuordFirstTiColumnNr+MATCH(X$1,AllZuordWochStart,0)-1),,,"Zuordnung_Ressourcen"),":",ADDRESS(ZuordLastRow,(ZuordFirstTiColumnNr+MATCH(X$1,AllZuordWochStart,0)-1)))),AllZuordResId,$B115)))</f>
        <v>0</v>
      </c>
      <c r="Y115" s="87" cm="1">
        <f t="array" aca="1" ref="Y115" ca="1">IF($A115&lt;&gt;TXT_Zuord,"",IF(ISBLANK($B115),"Keine Res_Id",SUMIFS(INDIRECT(CONCATENATE(ADDRESS(ZuordFirstRow,(ZuordFirstTiColumnNr+MATCH(Y$1,AllZuordWochStart,0)-1),,,"Zuordnung_Ressourcen"),":",ADDRESS(ZuordLastRow,(ZuordFirstTiColumnNr+MATCH(Y$1,AllZuordWochStart,0)-1)))),AllZuordResId,$B115)))</f>
        <v>0</v>
      </c>
      <c r="Z115" s="87" cm="1">
        <f t="array" aca="1" ref="Z115" ca="1">IF($A115&lt;&gt;TXT_Zuord,"",IF(ISBLANK($B115),"Keine Res_Id",SUMIFS(INDIRECT(CONCATENATE(ADDRESS(ZuordFirstRow,(ZuordFirstTiColumnNr+MATCH(Z$1,AllZuordWochStart,0)-1),,,"Zuordnung_Ressourcen"),":",ADDRESS(ZuordLastRow,(ZuordFirstTiColumnNr+MATCH(Z$1,AllZuordWochStart,0)-1)))),AllZuordResId,$B115)))</f>
        <v>0</v>
      </c>
      <c r="AA115" s="87" cm="1">
        <f t="array" aca="1" ref="AA115" ca="1">IF($A115&lt;&gt;TXT_Zuord,"",IF(ISBLANK($B115),"Keine Res_Id",SUMIFS(INDIRECT(CONCATENATE(ADDRESS(ZuordFirstRow,(ZuordFirstTiColumnNr+MATCH(AA$1,AllZuordWochStart,0)-1),,,"Zuordnung_Ressourcen"),":",ADDRESS(ZuordLastRow,(ZuordFirstTiColumnNr+MATCH(AA$1,AllZuordWochStart,0)-1)))),AllZuordResId,$B115)))</f>
        <v>0</v>
      </c>
      <c r="AB115" s="87" cm="1">
        <f t="array" aca="1" ref="AB115" ca="1">IF($A115&lt;&gt;TXT_Zuord,"",IF(ISBLANK($B115),"Keine Res_Id",SUMIFS(INDIRECT(CONCATENATE(ADDRESS(ZuordFirstRow,(ZuordFirstTiColumnNr+MATCH(AB$1,AllZuordWochStart,0)-1),,,"Zuordnung_Ressourcen"),":",ADDRESS(ZuordLastRow,(ZuordFirstTiColumnNr+MATCH(AB$1,AllZuordWochStart,0)-1)))),AllZuordResId,$B115)))</f>
        <v>0</v>
      </c>
      <c r="AC115" s="87" cm="1">
        <f t="array" aca="1" ref="AC115" ca="1">IF($A115&lt;&gt;TXT_Zuord,"",IF(ISBLANK($B115),"Keine Res_Id",SUMIFS(INDIRECT(CONCATENATE(ADDRESS(ZuordFirstRow,(ZuordFirstTiColumnNr+MATCH(AC$1,AllZuordWochStart,0)-1),,,"Zuordnung_Ressourcen"),":",ADDRESS(ZuordLastRow,(ZuordFirstTiColumnNr+MATCH(AC$1,AllZuordWochStart,0)-1)))),AllZuordResId,$B115)))</f>
        <v>0</v>
      </c>
      <c r="AD115" s="87" cm="1">
        <f t="array" aca="1" ref="AD115" ca="1">IF($A115&lt;&gt;TXT_Zuord,"",IF(ISBLANK($B115),"Keine Res_Id",SUMIFS(INDIRECT(CONCATENATE(ADDRESS(ZuordFirstRow,(ZuordFirstTiColumnNr+MATCH(AD$1,AllZuordWochStart,0)-1),,,"Zuordnung_Ressourcen"),":",ADDRESS(ZuordLastRow,(ZuordFirstTiColumnNr+MATCH(AD$1,AllZuordWochStart,0)-1)))),AllZuordResId,$B115)))</f>
        <v>0</v>
      </c>
      <c r="AE115" s="87" cm="1">
        <f t="array" aca="1" ref="AE115" ca="1">IF($A115&lt;&gt;TXT_Zuord,"",IF(ISBLANK($B115),"Keine Res_Id",SUMIFS(INDIRECT(CONCATENATE(ADDRESS(ZuordFirstRow,(ZuordFirstTiColumnNr+MATCH(AE$1,AllZuordWochStart,0)-1),,,"Zuordnung_Ressourcen"),":",ADDRESS(ZuordLastRow,(ZuordFirstTiColumnNr+MATCH(AE$1,AllZuordWochStart,0)-1)))),AllZuordResId,$B115)))</f>
        <v>0</v>
      </c>
      <c r="AF115" s="87" cm="1">
        <f t="array" aca="1" ref="AF115" ca="1">IF($A115&lt;&gt;TXT_Zuord,"",IF(ISBLANK($B115),"Keine Res_Id",SUMIFS(INDIRECT(CONCATENATE(ADDRESS(ZuordFirstRow,(ZuordFirstTiColumnNr+MATCH(AF$1,AllZuordWochStart,0)-1),,,"Zuordnung_Ressourcen"),":",ADDRESS(ZuordLastRow,(ZuordFirstTiColumnNr+MATCH(AF$1,AllZuordWochStart,0)-1)))),AllZuordResId,$B115)))</f>
        <v>0</v>
      </c>
      <c r="AG115" s="87" cm="1">
        <f t="array" aca="1" ref="AG115" ca="1">IF($A115&lt;&gt;TXT_Zuord,"",IF(ISBLANK($B115),"Keine Res_Id",SUMIFS(INDIRECT(CONCATENATE(ADDRESS(ZuordFirstRow,(ZuordFirstTiColumnNr+MATCH(AG$1,AllZuordWochStart,0)-1),,,"Zuordnung_Ressourcen"),":",ADDRESS(ZuordLastRow,(ZuordFirstTiColumnNr+MATCH(AG$1,AllZuordWochStart,0)-1)))),AllZuordResId,$B115)))</f>
        <v>0</v>
      </c>
      <c r="AH115" s="87" cm="1">
        <f t="array" aca="1" ref="AH115" ca="1">IF($A115&lt;&gt;TXT_Zuord,"",IF(ISBLANK($B115),"Keine Res_Id",SUMIFS(INDIRECT(CONCATENATE(ADDRESS(ZuordFirstRow,(ZuordFirstTiColumnNr+MATCH(AH$1,AllZuordWochStart,0)-1),,,"Zuordnung_Ressourcen"),":",ADDRESS(ZuordLastRow,(ZuordFirstTiColumnNr+MATCH(AH$1,AllZuordWochStart,0)-1)))),AllZuordResId,$B115)))</f>
        <v>0</v>
      </c>
      <c r="AI115" s="87" cm="1">
        <f t="array" aca="1" ref="AI115" ca="1">IF($A115&lt;&gt;TXT_Zuord,"",IF(ISBLANK($B115),"Keine Res_Id",SUMIFS(INDIRECT(CONCATENATE(ADDRESS(ZuordFirstRow,(ZuordFirstTiColumnNr+MATCH(AI$1,AllZuordWochStart,0)-1),,,"Zuordnung_Ressourcen"),":",ADDRESS(ZuordLastRow,(ZuordFirstTiColumnNr+MATCH(AI$1,AllZuordWochStart,0)-1)))),AllZuordResId,$B115)))</f>
        <v>0</v>
      </c>
      <c r="AJ115" s="87" cm="1">
        <f t="array" aca="1" ref="AJ115" ca="1">IF($A115&lt;&gt;TXT_Zuord,"",IF(ISBLANK($B115),"Keine Res_Id",SUMIFS(INDIRECT(CONCATENATE(ADDRESS(ZuordFirstRow,(ZuordFirstTiColumnNr+MATCH(AJ$1,AllZuordWochStart,0)-1),,,"Zuordnung_Ressourcen"),":",ADDRESS(ZuordLastRow,(ZuordFirstTiColumnNr+MATCH(AJ$1,AllZuordWochStart,0)-1)))),AllZuordResId,$B115)))</f>
        <v>0</v>
      </c>
      <c r="AK115" s="87" cm="1">
        <f t="array" aca="1" ref="AK115" ca="1">IF($A115&lt;&gt;TXT_Zuord,"",IF(ISBLANK($B115),"Keine Res_Id",SUMIFS(INDIRECT(CONCATENATE(ADDRESS(ZuordFirstRow,(ZuordFirstTiColumnNr+MATCH(AK$1,AllZuordWochStart,0)-1),,,"Zuordnung_Ressourcen"),":",ADDRESS(ZuordLastRow,(ZuordFirstTiColumnNr+MATCH(AK$1,AllZuordWochStart,0)-1)))),AllZuordResId,$B115)))</f>
        <v>0</v>
      </c>
      <c r="AL115" s="87" cm="1">
        <f t="array" aca="1" ref="AL115" ca="1">IF($A115&lt;&gt;TXT_Zuord,"",IF(ISBLANK($B115),"Keine Res_Id",SUMIFS(INDIRECT(CONCATENATE(ADDRESS(ZuordFirstRow,(ZuordFirstTiColumnNr+MATCH(AL$1,AllZuordWochStart,0)-1),,,"Zuordnung_Ressourcen"),":",ADDRESS(ZuordLastRow,(ZuordFirstTiColumnNr+MATCH(AL$1,AllZuordWochStart,0)-1)))),AllZuordResId,$B115)))</f>
        <v>0</v>
      </c>
      <c r="AM115" s="87" cm="1">
        <f t="array" aca="1" ref="AM115" ca="1">IF($A115&lt;&gt;TXT_Zuord,"",IF(ISBLANK($B115),"Keine Res_Id",SUMIFS(INDIRECT(CONCATENATE(ADDRESS(ZuordFirstRow,(ZuordFirstTiColumnNr+MATCH(AM$1,AllZuordWochStart,0)-1),,,"Zuordnung_Ressourcen"),":",ADDRESS(ZuordLastRow,(ZuordFirstTiColumnNr+MATCH(AM$1,AllZuordWochStart,0)-1)))),AllZuordResId,$B115)))</f>
        <v>0</v>
      </c>
      <c r="AN115" s="87" cm="1">
        <f t="array" aca="1" ref="AN115" ca="1">IF($A115&lt;&gt;TXT_Zuord,"",IF(ISBLANK($B115),"Keine Res_Id",SUMIFS(INDIRECT(CONCATENATE(ADDRESS(ZuordFirstRow,(ZuordFirstTiColumnNr+MATCH(AN$1,AllZuordWochStart,0)-1),,,"Zuordnung_Ressourcen"),":",ADDRESS(ZuordLastRow,(ZuordFirstTiColumnNr+MATCH(AN$1,AllZuordWochStart,0)-1)))),AllZuordResId,$B115)))</f>
        <v>0</v>
      </c>
      <c r="AO115" s="87" cm="1">
        <f t="array" aca="1" ref="AO115" ca="1">IF($A115&lt;&gt;TXT_Zuord,"",IF(ISBLANK($B115),"Keine Res_Id",SUMIFS(INDIRECT(CONCATENATE(ADDRESS(ZuordFirstRow,(ZuordFirstTiColumnNr+MATCH(AO$1,AllZuordWochStart,0)-1),,,"Zuordnung_Ressourcen"),":",ADDRESS(ZuordLastRow,(ZuordFirstTiColumnNr+MATCH(AO$1,AllZuordWochStart,0)-1)))),AllZuordResId,$B115)))</f>
        <v>0</v>
      </c>
      <c r="AP115" s="87" cm="1">
        <f t="array" aca="1" ref="AP115" ca="1">IF($A115&lt;&gt;TXT_Zuord,"",IF(ISBLANK($B115),"Keine Res_Id",SUMIFS(INDIRECT(CONCATENATE(ADDRESS(ZuordFirstRow,(ZuordFirstTiColumnNr+MATCH(AP$1,AllZuordWochStart,0)-1),,,"Zuordnung_Ressourcen"),":",ADDRESS(ZuordLastRow,(ZuordFirstTiColumnNr+MATCH(AP$1,AllZuordWochStart,0)-1)))),AllZuordResId,$B115)))</f>
        <v>0</v>
      </c>
      <c r="AQ115" s="87" cm="1">
        <f t="array" aca="1" ref="AQ115" ca="1">IF($A115&lt;&gt;TXT_Zuord,"",IF(ISBLANK($B115),"Keine Res_Id",SUMIFS(INDIRECT(CONCATENATE(ADDRESS(ZuordFirstRow,(ZuordFirstTiColumnNr+MATCH(AQ$1,AllZuordWochStart,0)-1),,,"Zuordnung_Ressourcen"),":",ADDRESS(ZuordLastRow,(ZuordFirstTiColumnNr+MATCH(AQ$1,AllZuordWochStart,0)-1)))),AllZuordResId,$B115)))</f>
        <v>0</v>
      </c>
      <c r="AR115" s="87" cm="1">
        <f t="array" aca="1" ref="AR115" ca="1">IF($A115&lt;&gt;TXT_Zuord,"",IF(ISBLANK($B115),"Keine Res_Id",SUMIFS(INDIRECT(CONCATENATE(ADDRESS(ZuordFirstRow,(ZuordFirstTiColumnNr+MATCH(AR$1,AllZuordWochStart,0)-1),,,"Zuordnung_Ressourcen"),":",ADDRESS(ZuordLastRow,(ZuordFirstTiColumnNr+MATCH(AR$1,AllZuordWochStart,0)-1)))),AllZuordResId,$B115)))</f>
        <v>0</v>
      </c>
      <c r="AS115" s="87" cm="1">
        <f t="array" aca="1" ref="AS115" ca="1">IF($A115&lt;&gt;TXT_Zuord,"",IF(ISBLANK($B115),"Keine Res_Id",SUMIFS(INDIRECT(CONCATENATE(ADDRESS(ZuordFirstRow,(ZuordFirstTiColumnNr+MATCH(AS$1,AllZuordWochStart,0)-1),,,"Zuordnung_Ressourcen"),":",ADDRESS(ZuordLastRow,(ZuordFirstTiColumnNr+MATCH(AS$1,AllZuordWochStart,0)-1)))),AllZuordResId,$B115)))</f>
        <v>0</v>
      </c>
      <c r="AT115" s="87" cm="1">
        <f t="array" aca="1" ref="AT115" ca="1">IF($A115&lt;&gt;TXT_Zuord,"",IF(ISBLANK($B115),"Keine Res_Id",SUMIFS(INDIRECT(CONCATENATE(ADDRESS(ZuordFirstRow,(ZuordFirstTiColumnNr+MATCH(AT$1,AllZuordWochStart,0)-1),,,"Zuordnung_Ressourcen"),":",ADDRESS(ZuordLastRow,(ZuordFirstTiColumnNr+MATCH(AT$1,AllZuordWochStart,0)-1)))),AllZuordResId,$B115)))</f>
        <v>0</v>
      </c>
      <c r="AU115" s="87" cm="1">
        <f t="array" aca="1" ref="AU115" ca="1">IF($A115&lt;&gt;TXT_Zuord,"",IF(ISBLANK($B115),"Keine Res_Id",SUMIFS(INDIRECT(CONCATENATE(ADDRESS(ZuordFirstRow,(ZuordFirstTiColumnNr+MATCH(AU$1,AllZuordWochStart,0)-1),,,"Zuordnung_Ressourcen"),":",ADDRESS(ZuordLastRow,(ZuordFirstTiColumnNr+MATCH(AU$1,AllZuordWochStart,0)-1)))),AllZuordResId,$B115)))</f>
        <v>0</v>
      </c>
      <c r="AV115" s="87" cm="1">
        <f t="array" aca="1" ref="AV115" ca="1">IF($A115&lt;&gt;TXT_Zuord,"",IF(ISBLANK($B115),"Keine Res_Id",SUMIFS(INDIRECT(CONCATENATE(ADDRESS(ZuordFirstRow,(ZuordFirstTiColumnNr+MATCH(AV$1,AllZuordWochStart,0)-1),,,"Zuordnung_Ressourcen"),":",ADDRESS(ZuordLastRow,(ZuordFirstTiColumnNr+MATCH(AV$1,AllZuordWochStart,0)-1)))),AllZuordResId,$B115)))</f>
        <v>0</v>
      </c>
      <c r="AW115" s="87" cm="1">
        <f t="array" aca="1" ref="AW115" ca="1">IF($A115&lt;&gt;TXT_Zuord,"",IF(ISBLANK($B115),"Keine Res_Id",SUMIFS(INDIRECT(CONCATENATE(ADDRESS(ZuordFirstRow,(ZuordFirstTiColumnNr+MATCH(AW$1,AllZuordWochStart,0)-1),,,"Zuordnung_Ressourcen"),":",ADDRESS(ZuordLastRow,(ZuordFirstTiColumnNr+MATCH(AW$1,AllZuordWochStart,0)-1)))),AllZuordResId,$B115)))</f>
        <v>0</v>
      </c>
      <c r="AX115" s="87" cm="1">
        <f t="array" aca="1" ref="AX115" ca="1">IF($A115&lt;&gt;TXT_Zuord,"",IF(ISBLANK($B115),"Keine Res_Id",SUMIFS(INDIRECT(CONCATENATE(ADDRESS(ZuordFirstRow,(ZuordFirstTiColumnNr+MATCH(AX$1,AllZuordWochStart,0)-1),,,"Zuordnung_Ressourcen"),":",ADDRESS(ZuordLastRow,(ZuordFirstTiColumnNr+MATCH(AX$1,AllZuordWochStart,0)-1)))),AllZuordResId,$B115)))</f>
        <v>0</v>
      </c>
      <c r="AY115" s="87" cm="1">
        <f t="array" aca="1" ref="AY115" ca="1">IF($A115&lt;&gt;TXT_Zuord,"",IF(ISBLANK($B115),"Keine Res_Id",SUMIFS(INDIRECT(CONCATENATE(ADDRESS(ZuordFirstRow,(ZuordFirstTiColumnNr+MATCH(AY$1,AllZuordWochStart,0)-1),,,"Zuordnung_Ressourcen"),":",ADDRESS(ZuordLastRow,(ZuordFirstTiColumnNr+MATCH(AY$1,AllZuordWochStart,0)-1)))),AllZuordResId,$B115)))</f>
        <v>0</v>
      </c>
      <c r="AZ115" s="87" cm="1">
        <f t="array" aca="1" ref="AZ115" ca="1">IF($A115&lt;&gt;TXT_Zuord,"",IF(ISBLANK($B115),"Keine Res_Id",SUMIFS(INDIRECT(CONCATENATE(ADDRESS(ZuordFirstRow,(ZuordFirstTiColumnNr+MATCH(AZ$1,AllZuordWochStart,0)-1),,,"Zuordnung_Ressourcen"),":",ADDRESS(ZuordLastRow,(ZuordFirstTiColumnNr+MATCH(AZ$1,AllZuordWochStart,0)-1)))),AllZuordResId,$B115)))</f>
        <v>0</v>
      </c>
      <c r="BA115" s="87" cm="1">
        <f t="array" aca="1" ref="BA115" ca="1">IF($A115&lt;&gt;TXT_Zuord,"",IF(ISBLANK($B115),"Keine Res_Id",SUMIFS(INDIRECT(CONCATENATE(ADDRESS(ZuordFirstRow,(ZuordFirstTiColumnNr+MATCH(BA$1,AllZuordWochStart,0)-1),,,"Zuordnung_Ressourcen"),":",ADDRESS(ZuordLastRow,(ZuordFirstTiColumnNr+MATCH(BA$1,AllZuordWochStart,0)-1)))),AllZuordResId,$B115)))</f>
        <v>0</v>
      </c>
      <c r="BB115" s="87" cm="1">
        <f t="array" aca="1" ref="BB115" ca="1">IF($A115&lt;&gt;TXT_Zuord,"",IF(ISBLANK($B115),"Keine Res_Id",SUMIFS(INDIRECT(CONCATENATE(ADDRESS(ZuordFirstRow,(ZuordFirstTiColumnNr+MATCH(BB$1,AllZuordWochStart,0)-1),,,"Zuordnung_Ressourcen"),":",ADDRESS(ZuordLastRow,(ZuordFirstTiColumnNr+MATCH(BB$1,AllZuordWochStart,0)-1)))),AllZuordResId,$B115)))</f>
        <v>0</v>
      </c>
      <c r="BC115" s="87" cm="1">
        <f t="array" aca="1" ref="BC115" ca="1">IF($A115&lt;&gt;TXT_Zuord,"",IF(ISBLANK($B115),"Keine Res_Id",SUMIFS(INDIRECT(CONCATENATE(ADDRESS(ZuordFirstRow,(ZuordFirstTiColumnNr+MATCH(BC$1,AllZuordWochStart,0)-1),,,"Zuordnung_Ressourcen"),":",ADDRESS(ZuordLastRow,(ZuordFirstTiColumnNr+MATCH(BC$1,AllZuordWochStart,0)-1)))),AllZuordResId,$B115)))</f>
        <v>0</v>
      </c>
      <c r="BD115" s="87" cm="1">
        <f t="array" aca="1" ref="BD115" ca="1">IF($A115&lt;&gt;TXT_Zuord,"",IF(ISBLANK($B115),"Keine Res_Id",SUMIFS(INDIRECT(CONCATENATE(ADDRESS(ZuordFirstRow,(ZuordFirstTiColumnNr+MATCH(BD$1,AllZuordWochStart,0)-1),,,"Zuordnung_Ressourcen"),":",ADDRESS(ZuordLastRow,(ZuordFirstTiColumnNr+MATCH(BD$1,AllZuordWochStart,0)-1)))),AllZuordResId,$B115)))</f>
        <v>0</v>
      </c>
      <c r="BE115" s="87" cm="1">
        <f t="array" aca="1" ref="BE115" ca="1">IF($A115&lt;&gt;TXT_Zuord,"",IF(ISBLANK($B115),"Keine Res_Id",SUMIFS(INDIRECT(CONCATENATE(ADDRESS(ZuordFirstRow,(ZuordFirstTiColumnNr+MATCH(BE$1,AllZuordWochStart,0)-1),,,"Zuordnung_Ressourcen"),":",ADDRESS(ZuordLastRow,(ZuordFirstTiColumnNr+MATCH(BE$1,AllZuordWochStart,0)-1)))),AllZuordResId,$B115)))</f>
        <v>0</v>
      </c>
      <c r="BF115" s="87" cm="1">
        <f t="array" aca="1" ref="BF115" ca="1">IF($A115&lt;&gt;TXT_Zuord,"",IF(ISBLANK($B115),"Keine Res_Id",SUMIFS(INDIRECT(CONCATENATE(ADDRESS(ZuordFirstRow,(ZuordFirstTiColumnNr+MATCH(BF$1,AllZuordWochStart,0)-1),,,"Zuordnung_Ressourcen"),":",ADDRESS(ZuordLastRow,(ZuordFirstTiColumnNr+MATCH(BF$1,AllZuordWochStart,0)-1)))),AllZuordResId,$B115)))</f>
        <v>0</v>
      </c>
      <c r="BG115" s="87" cm="1">
        <f t="array" aca="1" ref="BG115" ca="1">IF($A115&lt;&gt;TXT_Zuord,"",IF(ISBLANK($B115),"Keine Res_Id",SUMIFS(INDIRECT(CONCATENATE(ADDRESS(ZuordFirstRow,(ZuordFirstTiColumnNr+MATCH(BG$1,AllZuordWochStart,0)-1),,,"Zuordnung_Ressourcen"),":",ADDRESS(ZuordLastRow,(ZuordFirstTiColumnNr+MATCH(BG$1,AllZuordWochStart,0)-1)))),AllZuordResId,$B115)))</f>
        <v>0</v>
      </c>
      <c r="BH115" s="87" cm="1">
        <f t="array" aca="1" ref="BH115" ca="1">IF($A115&lt;&gt;TXT_Zuord,"",IF(ISBLANK($B115),"Keine Res_Id",SUMIFS(INDIRECT(CONCATENATE(ADDRESS(ZuordFirstRow,(ZuordFirstTiColumnNr+MATCH(BH$1,AllZuordWochStart,0)-1),,,"Zuordnung_Ressourcen"),":",ADDRESS(ZuordLastRow,(ZuordFirstTiColumnNr+MATCH(BH$1,AllZuordWochStart,0)-1)))),AllZuordResId,$B115)))</f>
        <v>0</v>
      </c>
      <c r="BI115" s="87" cm="1">
        <f t="array" aca="1" ref="BI115" ca="1">IF($A115&lt;&gt;TXT_Zuord,"",IF(ISBLANK($B115),"Keine Res_Id",SUMIFS(INDIRECT(CONCATENATE(ADDRESS(ZuordFirstRow,(ZuordFirstTiColumnNr+MATCH(BI$1,AllZuordWochStart,0)-1),,,"Zuordnung_Ressourcen"),":",ADDRESS(ZuordLastRow,(ZuordFirstTiColumnNr+MATCH(BI$1,AllZuordWochStart,0)-1)))),AllZuordResId,$B115)))</f>
        <v>0</v>
      </c>
      <c r="BJ115" s="87" cm="1">
        <f t="array" aca="1" ref="BJ115" ca="1">IF($A115&lt;&gt;TXT_Zuord,"",IF(ISBLANK($B115),"Keine Res_Id",SUMIFS(INDIRECT(CONCATENATE(ADDRESS(ZuordFirstRow,(ZuordFirstTiColumnNr+MATCH(BJ$1,AllZuordWochStart,0)-1),,,"Zuordnung_Ressourcen"),":",ADDRESS(ZuordLastRow,(ZuordFirstTiColumnNr+MATCH(BJ$1,AllZuordWochStart,0)-1)))),AllZuordResId,$B115)))</f>
        <v>0</v>
      </c>
      <c r="BK115" s="87" cm="1">
        <f t="array" aca="1" ref="BK115" ca="1">IF($A115&lt;&gt;TXT_Zuord,"",IF(ISBLANK($B115),"Keine Res_Id",SUMIFS(INDIRECT(CONCATENATE(ADDRESS(ZuordFirstRow,(ZuordFirstTiColumnNr+MATCH(BK$1,AllZuordWochStart,0)-1),,,"Zuordnung_Ressourcen"),":",ADDRESS(ZuordLastRow,(ZuordFirstTiColumnNr+MATCH(BK$1,AllZuordWochStart,0)-1)))),AllZuordResId,$B115)))</f>
        <v>0</v>
      </c>
      <c r="BL115" s="87" cm="1">
        <f t="array" aca="1" ref="BL115" ca="1">IF($A115&lt;&gt;TXT_Zuord,"",IF(ISBLANK($B115),"Keine Res_Id",SUMIFS(INDIRECT(CONCATENATE(ADDRESS(ZuordFirstRow,(ZuordFirstTiColumnNr+MATCH(BL$1,AllZuordWochStart,0)-1),,,"Zuordnung_Ressourcen"),":",ADDRESS(ZuordLastRow,(ZuordFirstTiColumnNr+MATCH(BL$1,AllZuordWochStart,0)-1)))),AllZuordResId,$B115)))</f>
        <v>0</v>
      </c>
      <c r="BM115" s="87" cm="1">
        <f t="array" aca="1" ref="BM115" ca="1">IF($A115&lt;&gt;TXT_Zuord,"",IF(ISBLANK($B115),"Keine Res_Id",SUMIFS(INDIRECT(CONCATENATE(ADDRESS(ZuordFirstRow,(ZuordFirstTiColumnNr+MATCH(BM$1,AllZuordWochStart,0)-1),,,"Zuordnung_Ressourcen"),":",ADDRESS(ZuordLastRow,(ZuordFirstTiColumnNr+MATCH(BM$1,AllZuordWochStart,0)-1)))),AllZuordResId,$B115)))</f>
        <v>0</v>
      </c>
      <c r="BN115" s="87" cm="1">
        <f t="array" aca="1" ref="BN115" ca="1">IF($A115&lt;&gt;TXT_Zuord,"",IF(ISBLANK($B115),"Keine Res_Id",SUMIFS(INDIRECT(CONCATENATE(ADDRESS(ZuordFirstRow,(ZuordFirstTiColumnNr+MATCH(BN$1,AllZuordWochStart,0)-1),,,"Zuordnung_Ressourcen"),":",ADDRESS(ZuordLastRow,(ZuordFirstTiColumnNr+MATCH(BN$1,AllZuordWochStart,0)-1)))),AllZuordResId,$B115)))</f>
        <v>0</v>
      </c>
      <c r="BO115" s="87" cm="1">
        <f t="array" aca="1" ref="BO115" ca="1">IF($A115&lt;&gt;TXT_Zuord,"",IF(ISBLANK($B115),"Keine Res_Id",SUMIFS(INDIRECT(CONCATENATE(ADDRESS(ZuordFirstRow,(ZuordFirstTiColumnNr+MATCH(BO$1,AllZuordWochStart,0)-1),,,"Zuordnung_Ressourcen"),":",ADDRESS(ZuordLastRow,(ZuordFirstTiColumnNr+MATCH(BO$1,AllZuordWochStart,0)-1)))),AllZuordResId,$B115)))</f>
        <v>0</v>
      </c>
      <c r="BP115" s="87" cm="1">
        <f t="array" aca="1" ref="BP115" ca="1">IF($A115&lt;&gt;TXT_Zuord,"",IF(ISBLANK($B115),"Keine Res_Id",SUMIFS(INDIRECT(CONCATENATE(ADDRESS(ZuordFirstRow,(ZuordFirstTiColumnNr+MATCH(BP$1,AllZuordWochStart,0)-1),,,"Zuordnung_Ressourcen"),":",ADDRESS(ZuordLastRow,(ZuordFirstTiColumnNr+MATCH(BP$1,AllZuordWochStart,0)-1)))),AllZuordResId,$B115)))</f>
        <v>0</v>
      </c>
      <c r="BQ115" s="87" cm="1">
        <f t="array" aca="1" ref="BQ115" ca="1">IF($A115&lt;&gt;TXT_Zuord,"",IF(ISBLANK($B115),"Keine Res_Id",SUMIFS(INDIRECT(CONCATENATE(ADDRESS(ZuordFirstRow,(ZuordFirstTiColumnNr+MATCH(BQ$1,AllZuordWochStart,0)-1),,,"Zuordnung_Ressourcen"),":",ADDRESS(ZuordLastRow,(ZuordFirstTiColumnNr+MATCH(BQ$1,AllZuordWochStart,0)-1)))),AllZuordResId,$B115)))</f>
        <v>0</v>
      </c>
      <c r="BR115" s="87" cm="1">
        <f t="array" aca="1" ref="BR115" ca="1">IF($A115&lt;&gt;TXT_Zuord,"",IF(ISBLANK($B115),"Keine Res_Id",SUMIFS(INDIRECT(CONCATENATE(ADDRESS(ZuordFirstRow,(ZuordFirstTiColumnNr+MATCH(BR$1,AllZuordWochStart,0)-1),,,"Zuordnung_Ressourcen"),":",ADDRESS(ZuordLastRow,(ZuordFirstTiColumnNr+MATCH(BR$1,AllZuordWochStart,0)-1)))),AllZuordResId,$B115)))</f>
        <v>0</v>
      </c>
      <c r="BS115" s="87" cm="1">
        <f t="array" aca="1" ref="BS115" ca="1">IF($A115&lt;&gt;TXT_Zuord,"",IF(ISBLANK($B115),"Keine Res_Id",SUMIFS(INDIRECT(CONCATENATE(ADDRESS(ZuordFirstRow,(ZuordFirstTiColumnNr+MATCH(BS$1,AllZuordWochStart,0)-1),,,"Zuordnung_Ressourcen"),":",ADDRESS(ZuordLastRow,(ZuordFirstTiColumnNr+MATCH(BS$1,AllZuordWochStart,0)-1)))),AllZuordResId,$B115)))</f>
        <v>0</v>
      </c>
      <c r="BT115" s="87" cm="1">
        <f t="array" aca="1" ref="BT115" ca="1">IF($A115&lt;&gt;TXT_Zuord,"",IF(ISBLANK($B115),"Keine Res_Id",SUMIFS(INDIRECT(CONCATENATE(ADDRESS(ZuordFirstRow,(ZuordFirstTiColumnNr+MATCH(BT$1,AllZuordWochStart,0)-1),,,"Zuordnung_Ressourcen"),":",ADDRESS(ZuordLastRow,(ZuordFirstTiColumnNr+MATCH(BT$1,AllZuordWochStart,0)-1)))),AllZuordResId,$B115)))</f>
        <v>0</v>
      </c>
      <c r="BU115" s="87" cm="1">
        <f t="array" aca="1" ref="BU115" ca="1">IF($A115&lt;&gt;TXT_Zuord,"",IF(ISBLANK($B115),"Keine Res_Id",SUMIFS(INDIRECT(CONCATENATE(ADDRESS(ZuordFirstRow,(ZuordFirstTiColumnNr+MATCH(BU$1,AllZuordWochStart,0)-1),,,"Zuordnung_Ressourcen"),":",ADDRESS(ZuordLastRow,(ZuordFirstTiColumnNr+MATCH(BU$1,AllZuordWochStart,0)-1)))),AllZuordResId,$B115)))</f>
        <v>0</v>
      </c>
      <c r="BV115" s="87" cm="1">
        <f t="array" aca="1" ref="BV115" ca="1">IF($A115&lt;&gt;TXT_Zuord,"",IF(ISBLANK($B115),"Keine Res_Id",SUMIFS(INDIRECT(CONCATENATE(ADDRESS(ZuordFirstRow,(ZuordFirstTiColumnNr+MATCH(BV$1,AllZuordWochStart,0)-1),,,"Zuordnung_Ressourcen"),":",ADDRESS(ZuordLastRow,(ZuordFirstTiColumnNr+MATCH(BV$1,AllZuordWochStart,0)-1)))),AllZuordResId,$B115)))</f>
        <v>0</v>
      </c>
      <c r="BW115" s="87" cm="1">
        <f t="array" aca="1" ref="BW115" ca="1">IF($A115&lt;&gt;TXT_Zuord,"",IF(ISBLANK($B115),"Keine Res_Id",SUMIFS(INDIRECT(CONCATENATE(ADDRESS(ZuordFirstRow,(ZuordFirstTiColumnNr+MATCH(BW$1,AllZuordWochStart,0)-1),,,"Zuordnung_Ressourcen"),":",ADDRESS(ZuordLastRow,(ZuordFirstTiColumnNr+MATCH(BW$1,AllZuordWochStart,0)-1)))),AllZuordResId,$B115)))</f>
        <v>0</v>
      </c>
      <c r="BX115" s="87" cm="1">
        <f t="array" aca="1" ref="BX115" ca="1">IF($A115&lt;&gt;TXT_Zuord,"",IF(ISBLANK($B115),"Keine Res_Id",SUMIFS(INDIRECT(CONCATENATE(ADDRESS(ZuordFirstRow,(ZuordFirstTiColumnNr+MATCH(BX$1,AllZuordWochStart,0)-1),,,"Zuordnung_Ressourcen"),":",ADDRESS(ZuordLastRow,(ZuordFirstTiColumnNr+MATCH(BX$1,AllZuordWochStart,0)-1)))),AllZuordResId,$B115)))</f>
        <v>0</v>
      </c>
      <c r="BY115" s="87" cm="1">
        <f t="array" aca="1" ref="BY115" ca="1">IF($A115&lt;&gt;TXT_Zuord,"",IF(ISBLANK($B115),"Keine Res_Id",SUMIFS(INDIRECT(CONCATENATE(ADDRESS(ZuordFirstRow,(ZuordFirstTiColumnNr+MATCH(BY$1,AllZuordWochStart,0)-1),,,"Zuordnung_Ressourcen"),":",ADDRESS(ZuordLastRow,(ZuordFirstTiColumnNr+MATCH(BY$1,AllZuordWochStart,0)-1)))),AllZuordResId,$B115)))</f>
        <v>0</v>
      </c>
      <c r="BZ115" s="87" cm="1">
        <f t="array" aca="1" ref="BZ115" ca="1">IF($A115&lt;&gt;TXT_Zuord,"",IF(ISBLANK($B115),"Keine Res_Id",SUMIFS(INDIRECT(CONCATENATE(ADDRESS(ZuordFirstRow,(ZuordFirstTiColumnNr+MATCH(BZ$1,AllZuordWochStart,0)-1),,,"Zuordnung_Ressourcen"),":",ADDRESS(ZuordLastRow,(ZuordFirstTiColumnNr+MATCH(BZ$1,AllZuordWochStart,0)-1)))),AllZuordResId,$B115)))</f>
        <v>0</v>
      </c>
      <c r="CA115" s="87" cm="1">
        <f t="array" aca="1" ref="CA115" ca="1">IF($A115&lt;&gt;TXT_Zuord,"",IF(ISBLANK($B115),"Keine Res_Id",SUMIFS(INDIRECT(CONCATENATE(ADDRESS(ZuordFirstRow,(ZuordFirstTiColumnNr+MATCH(CA$1,AllZuordWochStart,0)-1),,,"Zuordnung_Ressourcen"),":",ADDRESS(ZuordLastRow,(ZuordFirstTiColumnNr+MATCH(CA$1,AllZuordWochStart,0)-1)))),AllZuordResId,$B115)))</f>
        <v>0</v>
      </c>
      <c r="CB115" s="87" cm="1">
        <f t="array" aca="1" ref="CB115" ca="1">IF($A115&lt;&gt;TXT_Zuord,"",IF(ISBLANK($B115),"Keine Res_Id",SUMIFS(INDIRECT(CONCATENATE(ADDRESS(ZuordFirstRow,(ZuordFirstTiColumnNr+MATCH(CB$1,AllZuordWochStart,0)-1),,,"Zuordnung_Ressourcen"),":",ADDRESS(ZuordLastRow,(ZuordFirstTiColumnNr+MATCH(CB$1,AllZuordWochStart,0)-1)))),AllZuordResId,$B115)))</f>
        <v>0</v>
      </c>
      <c r="CC115" s="87" cm="1">
        <f t="array" aca="1" ref="CC115" ca="1">IF($A115&lt;&gt;TXT_Zuord,"",IF(ISBLANK($B115),"Keine Res_Id",SUMIFS(INDIRECT(CONCATENATE(ADDRESS(ZuordFirstRow,(ZuordFirstTiColumnNr+MATCH(CC$1,AllZuordWochStart,0)-1),,,"Zuordnung_Ressourcen"),":",ADDRESS(ZuordLastRow,(ZuordFirstTiColumnNr+MATCH(CC$1,AllZuordWochStart,0)-1)))),AllZuordResId,$B115)))</f>
        <v>0</v>
      </c>
      <c r="CD115" s="87" cm="1">
        <f t="array" aca="1" ref="CD115" ca="1">IF($A115&lt;&gt;TXT_Zuord,"",IF(ISBLANK($B115),"Keine Res_Id",SUMIFS(INDIRECT(CONCATENATE(ADDRESS(ZuordFirstRow,(ZuordFirstTiColumnNr+MATCH(CD$1,AllZuordWochStart,0)-1),,,"Zuordnung_Ressourcen"),":",ADDRESS(ZuordLastRow,(ZuordFirstTiColumnNr+MATCH(CD$1,AllZuordWochStart,0)-1)))),AllZuordResId,$B115)))</f>
        <v>0</v>
      </c>
      <c r="CE115" s="87" cm="1">
        <f t="array" aca="1" ref="CE115" ca="1">IF($A115&lt;&gt;TXT_Zuord,"",IF(ISBLANK($B115),"Keine Res_Id",SUMIFS(INDIRECT(CONCATENATE(ADDRESS(ZuordFirstRow,(ZuordFirstTiColumnNr+MATCH(CE$1,AllZuordWochStart,0)-1),,,"Zuordnung_Ressourcen"),":",ADDRESS(ZuordLastRow,(ZuordFirstTiColumnNr+MATCH(CE$1,AllZuordWochStart,0)-1)))),AllZuordResId,$B115)))</f>
        <v>0</v>
      </c>
      <c r="CF115" s="87" cm="1">
        <f t="array" aca="1" ref="CF115" ca="1">IF($A115&lt;&gt;TXT_Zuord,"",IF(ISBLANK($B115),"Keine Res_Id",SUMIFS(INDIRECT(CONCATENATE(ADDRESS(ZuordFirstRow,(ZuordFirstTiColumnNr+MATCH(CF$1,AllZuordWochStart,0)-1),,,"Zuordnung_Ressourcen"),":",ADDRESS(ZuordLastRow,(ZuordFirstTiColumnNr+MATCH(CF$1,AllZuordWochStart,0)-1)))),AllZuordResId,$B115)))</f>
        <v>0</v>
      </c>
      <c r="CG115" s="87" cm="1">
        <f t="array" aca="1" ref="CG115" ca="1">IF($A115&lt;&gt;TXT_Zuord,"",IF(ISBLANK($B115),"Keine Res_Id",SUMIFS(INDIRECT(CONCATENATE(ADDRESS(ZuordFirstRow,(ZuordFirstTiColumnNr+MATCH(CG$1,AllZuordWochStart,0)-1),,,"Zuordnung_Ressourcen"),":",ADDRESS(ZuordLastRow,(ZuordFirstTiColumnNr+MATCH(CG$1,AllZuordWochStart,0)-1)))),AllZuordResId,$B115)))</f>
        <v>0</v>
      </c>
      <c r="CH115" s="87" cm="1">
        <f t="array" aca="1" ref="CH115" ca="1">IF($A115&lt;&gt;TXT_Zuord,"",IF(ISBLANK($B115),"Keine Res_Id",SUMIFS(INDIRECT(CONCATENATE(ADDRESS(ZuordFirstRow,(ZuordFirstTiColumnNr+MATCH(CH$1,AllZuordWochStart,0)-1),,,"Zuordnung_Ressourcen"),":",ADDRESS(ZuordLastRow,(ZuordFirstTiColumnNr+MATCH(CH$1,AllZuordWochStart,0)-1)))),AllZuordResId,$B115)))</f>
        <v>0</v>
      </c>
      <c r="CI115" s="87" cm="1">
        <f t="array" aca="1" ref="CI115" ca="1">IF($A115&lt;&gt;TXT_Zuord,"",IF(ISBLANK($B115),"Keine Res_Id",SUMIFS(INDIRECT(CONCATENATE(ADDRESS(ZuordFirstRow,(ZuordFirstTiColumnNr+MATCH(CI$1,AllZuordWochStart,0)-1),,,"Zuordnung_Ressourcen"),":",ADDRESS(ZuordLastRow,(ZuordFirstTiColumnNr+MATCH(CI$1,AllZuordWochStart,0)-1)))),AllZuordResId,$B115)))</f>
        <v>0</v>
      </c>
      <c r="CJ115" s="87" cm="1">
        <f t="array" aca="1" ref="CJ115" ca="1">IF($A115&lt;&gt;TXT_Zuord,"",IF(ISBLANK($B115),"Keine Res_Id",SUMIFS(INDIRECT(CONCATENATE(ADDRESS(ZuordFirstRow,(ZuordFirstTiColumnNr+MATCH(CJ$1,AllZuordWochStart,0)-1),,,"Zuordnung_Ressourcen"),":",ADDRESS(ZuordLastRow,(ZuordFirstTiColumnNr+MATCH(CJ$1,AllZuordWochStart,0)-1)))),AllZuordResId,$B115)))</f>
        <v>0</v>
      </c>
      <c r="CK115" s="87" cm="1">
        <f t="array" aca="1" ref="CK115" ca="1">IF($A115&lt;&gt;TXT_Zuord,"",IF(ISBLANK($B115),"Keine Res_Id",SUMIFS(INDIRECT(CONCATENATE(ADDRESS(ZuordFirstRow,(ZuordFirstTiColumnNr+MATCH(CK$1,AllZuordWochStart,0)-1),,,"Zuordnung_Ressourcen"),":",ADDRESS(ZuordLastRow,(ZuordFirstTiColumnNr+MATCH(CK$1,AllZuordWochStart,0)-1)))),AllZuordResId,$B115)))</f>
        <v>0</v>
      </c>
      <c r="CL115" s="87" cm="1">
        <f t="array" aca="1" ref="CL115" ca="1">IF($A115&lt;&gt;TXT_Zuord,"",IF(ISBLANK($B115),"Keine Res_Id",SUMIFS(INDIRECT(CONCATENATE(ADDRESS(ZuordFirstRow,(ZuordFirstTiColumnNr+MATCH(CL$1,AllZuordWochStart,0)-1),,,"Zuordnung_Ressourcen"),":",ADDRESS(ZuordLastRow,(ZuordFirstTiColumnNr+MATCH(CL$1,AllZuordWochStart,0)-1)))),AllZuordResId,$B115)))</f>
        <v>0</v>
      </c>
      <c r="CM115" s="87" cm="1">
        <f t="array" aca="1" ref="CM115" ca="1">IF($A115&lt;&gt;TXT_Zuord,"",IF(ISBLANK($B115),"Keine Res_Id",SUMIFS(INDIRECT(CONCATENATE(ADDRESS(ZuordFirstRow,(ZuordFirstTiColumnNr+MATCH(CM$1,AllZuordWochStart,0)-1),,,"Zuordnung_Ressourcen"),":",ADDRESS(ZuordLastRow,(ZuordFirstTiColumnNr+MATCH(CM$1,AllZuordWochStart,0)-1)))),AllZuordResId,$B115)))</f>
        <v>0</v>
      </c>
      <c r="CN115" s="87" cm="1">
        <f t="array" aca="1" ref="CN115" ca="1">IF($A115&lt;&gt;TXT_Zuord,"",IF(ISBLANK($B115),"Keine Res_Id",SUMIFS(INDIRECT(CONCATENATE(ADDRESS(ZuordFirstRow,(ZuordFirstTiColumnNr+MATCH(CN$1,AllZuordWochStart,0)-1),,,"Zuordnung_Ressourcen"),":",ADDRESS(ZuordLastRow,(ZuordFirstTiColumnNr+MATCH(CN$1,AllZuordWochStart,0)-1)))),AllZuordResId,$B115)))</f>
        <v>0</v>
      </c>
      <c r="CO115" s="87" cm="1">
        <f t="array" aca="1" ref="CO115" ca="1">IF($A115&lt;&gt;TXT_Zuord,"",IF(ISBLANK($B115),"Keine Res_Id",SUMIFS(INDIRECT(CONCATENATE(ADDRESS(ZuordFirstRow,(ZuordFirstTiColumnNr+MATCH(CO$1,AllZuordWochStart,0)-1),,,"Zuordnung_Ressourcen"),":",ADDRESS(ZuordLastRow,(ZuordFirstTiColumnNr+MATCH(CO$1,AllZuordWochStart,0)-1)))),AllZuordResId,$B115)))</f>
        <v>0</v>
      </c>
      <c r="CP115" s="87" cm="1">
        <f t="array" aca="1" ref="CP115" ca="1">IF($A115&lt;&gt;TXT_Zuord,"",IF(ISBLANK($B115),"Keine Res_Id",SUMIFS(INDIRECT(CONCATENATE(ADDRESS(ZuordFirstRow,(ZuordFirstTiColumnNr+MATCH(CP$1,AllZuordWochStart,0)-1),,,"Zuordnung_Ressourcen"),":",ADDRESS(ZuordLastRow,(ZuordFirstTiColumnNr+MATCH(CP$1,AllZuordWochStart,0)-1)))),AllZuordResId,$B115)))</f>
        <v>0</v>
      </c>
      <c r="CQ115" s="87" cm="1">
        <f t="array" aca="1" ref="CQ115" ca="1">IF($A115&lt;&gt;TXT_Zuord,"",IF(ISBLANK($B115),"Keine Res_Id",SUMIFS(INDIRECT(CONCATENATE(ADDRESS(ZuordFirstRow,(ZuordFirstTiColumnNr+MATCH(CQ$1,AllZuordWochStart,0)-1),,,"Zuordnung_Ressourcen"),":",ADDRESS(ZuordLastRow,(ZuordFirstTiColumnNr+MATCH(CQ$1,AllZuordWochStart,0)-1)))),AllZuordResId,$B115)))</f>
        <v>0</v>
      </c>
      <c r="CR115" s="87" cm="1">
        <f t="array" aca="1" ref="CR115" ca="1">IF($A115&lt;&gt;TXT_Zuord,"",IF(ISBLANK($B115),"Keine Res_Id",SUMIFS(INDIRECT(CONCATENATE(ADDRESS(ZuordFirstRow,(ZuordFirstTiColumnNr+MATCH(CR$1,AllZuordWochStart,0)-1),,,"Zuordnung_Ressourcen"),":",ADDRESS(ZuordLastRow,(ZuordFirstTiColumnNr+MATCH(CR$1,AllZuordWochStart,0)-1)))),AllZuordResId,$B115)))</f>
        <v>0</v>
      </c>
      <c r="CS115" s="87" cm="1">
        <f t="array" aca="1" ref="CS115" ca="1">IF($A115&lt;&gt;TXT_Zuord,"",IF(ISBLANK($B115),"Keine Res_Id",SUMIFS(INDIRECT(CONCATENATE(ADDRESS(ZuordFirstRow,(ZuordFirstTiColumnNr+MATCH(CS$1,AllZuordWochStart,0)-1),,,"Zuordnung_Ressourcen"),":",ADDRESS(ZuordLastRow,(ZuordFirstTiColumnNr+MATCH(CS$1,AllZuordWochStart,0)-1)))),AllZuordResId,$B115)))</f>
        <v>0</v>
      </c>
      <c r="CT115" s="87" cm="1">
        <f t="array" aca="1" ref="CT115" ca="1">IF($A115&lt;&gt;TXT_Zuord,"",IF(ISBLANK($B115),"Keine Res_Id",SUMIFS(INDIRECT(CONCATENATE(ADDRESS(ZuordFirstRow,(ZuordFirstTiColumnNr+MATCH(CT$1,AllZuordWochStart,0)-1),,,"Zuordnung_Ressourcen"),":",ADDRESS(ZuordLastRow,(ZuordFirstTiColumnNr+MATCH(CT$1,AllZuordWochStart,0)-1)))),AllZuordResId,$B115)))</f>
        <v>0</v>
      </c>
      <c r="CU115" s="87" cm="1">
        <f t="array" aca="1" ref="CU115" ca="1">IF($A115&lt;&gt;TXT_Zuord,"",IF(ISBLANK($B115),"Keine Res_Id",SUMIFS(INDIRECT(CONCATENATE(ADDRESS(ZuordFirstRow,(ZuordFirstTiColumnNr+MATCH(CU$1,AllZuordWochStart,0)-1),,,"Zuordnung_Ressourcen"),":",ADDRESS(ZuordLastRow,(ZuordFirstTiColumnNr+MATCH(CU$1,AllZuordWochStart,0)-1)))),AllZuordResId,$B115)))</f>
        <v>0</v>
      </c>
      <c r="CV115" s="87" cm="1">
        <f t="array" aca="1" ref="CV115" ca="1">IF($A115&lt;&gt;TXT_Zuord,"",IF(ISBLANK($B115),"Keine Res_Id",SUMIFS(INDIRECT(CONCATENATE(ADDRESS(ZuordFirstRow,(ZuordFirstTiColumnNr+MATCH(CV$1,AllZuordWochStart,0)-1),,,"Zuordnung_Ressourcen"),":",ADDRESS(ZuordLastRow,(ZuordFirstTiColumnNr+MATCH(CV$1,AllZuordWochStart,0)-1)))),AllZuordResId,$B115)))</f>
        <v>0</v>
      </c>
      <c r="CW115" s="87" cm="1">
        <f t="array" aca="1" ref="CW115" ca="1">IF($A115&lt;&gt;TXT_Zuord,"",IF(ISBLANK($B115),"Keine Res_Id",SUMIFS(INDIRECT(CONCATENATE(ADDRESS(ZuordFirstRow,(ZuordFirstTiColumnNr+MATCH(CW$1,AllZuordWochStart,0)-1),,,"Zuordnung_Ressourcen"),":",ADDRESS(ZuordLastRow,(ZuordFirstTiColumnNr+MATCH(CW$1,AllZuordWochStart,0)-1)))),AllZuordResId,$B115)))</f>
        <v>0</v>
      </c>
      <c r="CX115" s="87" cm="1">
        <f t="array" aca="1" ref="CX115" ca="1">IF($A115&lt;&gt;TXT_Zuord,"",IF(ISBLANK($B115),"Keine Res_Id",SUMIFS(INDIRECT(CONCATENATE(ADDRESS(ZuordFirstRow,(ZuordFirstTiColumnNr+MATCH(CX$1,AllZuordWochStart,0)-1),,,"Zuordnung_Ressourcen"),":",ADDRESS(ZuordLastRow,(ZuordFirstTiColumnNr+MATCH(CX$1,AllZuordWochStart,0)-1)))),AllZuordResId,$B115)))</f>
        <v>0</v>
      </c>
      <c r="CY115" s="87" cm="1">
        <f t="array" aca="1" ref="CY115" ca="1">IF($A115&lt;&gt;TXT_Zuord,"",IF(ISBLANK($B115),"Keine Res_Id",SUMIFS(INDIRECT(CONCATENATE(ADDRESS(ZuordFirstRow,(ZuordFirstTiColumnNr+MATCH(CY$1,AllZuordWochStart,0)-1),,,"Zuordnung_Ressourcen"),":",ADDRESS(ZuordLastRow,(ZuordFirstTiColumnNr+MATCH(CY$1,AllZuordWochStart,0)-1)))),AllZuordResId,$B115)))</f>
        <v>0</v>
      </c>
      <c r="CZ115" s="87" cm="1">
        <f t="array" aca="1" ref="CZ115" ca="1">IF($A115&lt;&gt;TXT_Zuord,"",IF(ISBLANK($B115),"Keine Res_Id",SUMIFS(INDIRECT(CONCATENATE(ADDRESS(ZuordFirstRow,(ZuordFirstTiColumnNr+MATCH(CZ$1,AllZuordWochStart,0)-1),,,"Zuordnung_Ressourcen"),":",ADDRESS(ZuordLastRow,(ZuordFirstTiColumnNr+MATCH(CZ$1,AllZuordWochStart,0)-1)))),AllZuordResId,$B115)))</f>
        <v>0</v>
      </c>
      <c r="DA115" s="87" cm="1">
        <f t="array" aca="1" ref="DA115" ca="1">IF($A115&lt;&gt;TXT_Zuord,"",IF(ISBLANK($B115),"Keine Res_Id",SUMIFS(INDIRECT(CONCATENATE(ADDRESS(ZuordFirstRow,(ZuordFirstTiColumnNr+MATCH(DA$1,AllZuordWochStart,0)-1),,,"Zuordnung_Ressourcen"),":",ADDRESS(ZuordLastRow,(ZuordFirstTiColumnNr+MATCH(DA$1,AllZuordWochStart,0)-1)))),AllZuordResId,$B115)))</f>
        <v>0</v>
      </c>
      <c r="DB115" s="87" cm="1">
        <f t="array" aca="1" ref="DB115" ca="1">IF($A115&lt;&gt;TXT_Zuord,"",IF(ISBLANK($B115),"Keine Res_Id",SUMIFS(INDIRECT(CONCATENATE(ADDRESS(ZuordFirstRow,(ZuordFirstTiColumnNr+MATCH(DB$1,AllZuordWochStart,0)-1),,,"Zuordnung_Ressourcen"),":",ADDRESS(ZuordLastRow,(ZuordFirstTiColumnNr+MATCH(DB$1,AllZuordWochStart,0)-1)))),AllZuordResId,$B115)))</f>
        <v>0</v>
      </c>
      <c r="DC115" s="87" cm="1">
        <f t="array" aca="1" ref="DC115" ca="1">IF($A115&lt;&gt;TXT_Zuord,"",IF(ISBLANK($B115),"Keine Res_Id",SUMIFS(INDIRECT(CONCATENATE(ADDRESS(ZuordFirstRow,(ZuordFirstTiColumnNr+MATCH(DC$1,AllZuordWochStart,0)-1),,,"Zuordnung_Ressourcen"),":",ADDRESS(ZuordLastRow,(ZuordFirstTiColumnNr+MATCH(DC$1,AllZuordWochStart,0)-1)))),AllZuordResId,$B115)))</f>
        <v>0</v>
      </c>
      <c r="DD115" s="87" cm="1">
        <f t="array" aca="1" ref="DD115" ca="1">IF($A115&lt;&gt;TXT_Zuord,"",IF(ISBLANK($B115),"Keine Res_Id",SUMIFS(INDIRECT(CONCATENATE(ADDRESS(ZuordFirstRow,(ZuordFirstTiColumnNr+MATCH(DD$1,AllZuordWochStart,0)-1),,,"Zuordnung_Ressourcen"),":",ADDRESS(ZuordLastRow,(ZuordFirstTiColumnNr+MATCH(DD$1,AllZuordWochStart,0)-1)))),AllZuordResId,$B115)))</f>
        <v>0</v>
      </c>
      <c r="DE115" s="87" cm="1">
        <f t="array" aca="1" ref="DE115" ca="1">IF($A115&lt;&gt;TXT_Zuord,"",IF(ISBLANK($B115),"Keine Res_Id",SUMIFS(INDIRECT(CONCATENATE(ADDRESS(ZuordFirstRow,(ZuordFirstTiColumnNr+MATCH(DE$1,AllZuordWochStart,0)-1),,,"Zuordnung_Ressourcen"),":",ADDRESS(ZuordLastRow,(ZuordFirstTiColumnNr+MATCH(DE$1,AllZuordWochStart,0)-1)))),AllZuordResId,$B115)))</f>
        <v>0</v>
      </c>
      <c r="DF115" s="87" cm="1">
        <f t="array" aca="1" ref="DF115" ca="1">IF($A115&lt;&gt;TXT_Zuord,"",IF(ISBLANK($B115),"Keine Res_Id",SUMIFS(INDIRECT(CONCATENATE(ADDRESS(ZuordFirstRow,(ZuordFirstTiColumnNr+MATCH(DF$1,AllZuordWochStart,0)-1),,,"Zuordnung_Ressourcen"),":",ADDRESS(ZuordLastRow,(ZuordFirstTiColumnNr+MATCH(DF$1,AllZuordWochStart,0)-1)))),AllZuordResId,$B115)))</f>
        <v>0</v>
      </c>
      <c r="DG115" s="87" cm="1">
        <f t="array" aca="1" ref="DG115" ca="1">IF($A115&lt;&gt;TXT_Zuord,"",IF(ISBLANK($B115),"Keine Res_Id",SUMIFS(INDIRECT(CONCATENATE(ADDRESS(ZuordFirstRow,(ZuordFirstTiColumnNr+MATCH(DG$1,AllZuordWochStart,0)-1),,,"Zuordnung_Ressourcen"),":",ADDRESS(ZuordLastRow,(ZuordFirstTiColumnNr+MATCH(DG$1,AllZuordWochStart,0)-1)))),AllZuordResId,$B115)))</f>
        <v>0</v>
      </c>
    </row>
    <row r="116" spans="1:111" s="23" customFormat="1" ht="16.5" x14ac:dyDescent="0.3">
      <c r="A116" s="74" t="s">
        <v>100</v>
      </c>
      <c r="B116" s="69"/>
      <c r="C116" s="65"/>
      <c r="D116" s="65"/>
      <c r="E116" s="65"/>
      <c r="F116" s="65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  <c r="CX116" s="69"/>
      <c r="CY116" s="69"/>
      <c r="CZ116" s="69"/>
      <c r="DA116" s="69"/>
      <c r="DB116" s="69"/>
      <c r="DC116" s="69"/>
      <c r="DD116" s="69"/>
      <c r="DE116" s="69"/>
      <c r="DF116" s="69"/>
      <c r="DG116" s="69"/>
    </row>
    <row r="117" spans="1:111" s="23" customFormat="1" ht="16.5" x14ac:dyDescent="0.3">
      <c r="A117" s="74" t="s">
        <v>101</v>
      </c>
      <c r="B117" s="87">
        <f>B116</f>
        <v>0</v>
      </c>
      <c r="C117" s="90">
        <f>C116</f>
        <v>0</v>
      </c>
      <c r="D117" s="90">
        <f>D116</f>
        <v>0</v>
      </c>
      <c r="E117" s="90">
        <f>E116</f>
        <v>0</v>
      </c>
      <c r="F117" s="90">
        <f>F116</f>
        <v>0</v>
      </c>
      <c r="G117" s="87" cm="1">
        <f t="array" aca="1" ref="G117" ca="1">IF($A117&lt;&gt;TXT_Zuord,"",IF(ISBLANK($B117),"Keine Res_Id",SUMIFS(INDIRECT(CONCATENATE(ADDRESS(ZuordFirstRow,(ZuordFirstTiColumnNr+MATCH(G$1,AllZuordWochStart,0)-1),,,"Zuordnung_Ressourcen"),":",ADDRESS(ZuordLastRow,(ZuordFirstTiColumnNr+MATCH(G$1,AllZuordWochStart,0)-1)))),AllZuordResId,$B117)))</f>
        <v>0</v>
      </c>
      <c r="H117" s="87" cm="1">
        <f t="array" aca="1" ref="H117" ca="1">IF($A117&lt;&gt;TXT_Zuord,"",IF(ISBLANK($B117),"Keine Res_Id",SUMIFS(INDIRECT(CONCATENATE(ADDRESS(ZuordFirstRow,(ZuordFirstTiColumnNr+MATCH(H$1,AllZuordWochStart,0)-1),,,"Zuordnung_Ressourcen"),":",ADDRESS(ZuordLastRow,(ZuordFirstTiColumnNr+MATCH(H$1,AllZuordWochStart,0)-1)))),AllZuordResId,$B117)))</f>
        <v>0</v>
      </c>
      <c r="I117" s="87" cm="1">
        <f t="array" aca="1" ref="I117" ca="1">IF($A117&lt;&gt;TXT_Zuord,"",IF(ISBLANK($B117),"Keine Res_Id",SUMIFS(INDIRECT(CONCATENATE(ADDRESS(ZuordFirstRow,(ZuordFirstTiColumnNr+MATCH(I$1,AllZuordWochStart,0)-1),,,"Zuordnung_Ressourcen"),":",ADDRESS(ZuordLastRow,(ZuordFirstTiColumnNr+MATCH(I$1,AllZuordWochStart,0)-1)))),AllZuordResId,$B117)))</f>
        <v>0</v>
      </c>
      <c r="J117" s="87" cm="1">
        <f t="array" aca="1" ref="J117" ca="1">IF($A117&lt;&gt;TXT_Zuord,"",IF(ISBLANK($B117),"Keine Res_Id",SUMIFS(INDIRECT(CONCATENATE(ADDRESS(ZuordFirstRow,(ZuordFirstTiColumnNr+MATCH(J$1,AllZuordWochStart,0)-1),,,"Zuordnung_Ressourcen"),":",ADDRESS(ZuordLastRow,(ZuordFirstTiColumnNr+MATCH(J$1,AllZuordWochStart,0)-1)))),AllZuordResId,$B117)))</f>
        <v>0</v>
      </c>
      <c r="K117" s="87" cm="1">
        <f t="array" aca="1" ref="K117" ca="1">IF($A117&lt;&gt;TXT_Zuord,"",IF(ISBLANK($B117),"Keine Res_Id",SUMIFS(INDIRECT(CONCATENATE(ADDRESS(ZuordFirstRow,(ZuordFirstTiColumnNr+MATCH(K$1,AllZuordWochStart,0)-1),,,"Zuordnung_Ressourcen"),":",ADDRESS(ZuordLastRow,(ZuordFirstTiColumnNr+MATCH(K$1,AllZuordWochStart,0)-1)))),AllZuordResId,$B117)))</f>
        <v>0</v>
      </c>
      <c r="L117" s="87" cm="1">
        <f t="array" aca="1" ref="L117" ca="1">IF($A117&lt;&gt;TXT_Zuord,"",IF(ISBLANK($B117),"Keine Res_Id",SUMIFS(INDIRECT(CONCATENATE(ADDRESS(ZuordFirstRow,(ZuordFirstTiColumnNr+MATCH(L$1,AllZuordWochStart,0)-1),,,"Zuordnung_Ressourcen"),":",ADDRESS(ZuordLastRow,(ZuordFirstTiColumnNr+MATCH(L$1,AllZuordWochStart,0)-1)))),AllZuordResId,$B117)))</f>
        <v>0</v>
      </c>
      <c r="M117" s="87" cm="1">
        <f t="array" aca="1" ref="M117" ca="1">IF($A117&lt;&gt;TXT_Zuord,"",IF(ISBLANK($B117),"Keine Res_Id",SUMIFS(INDIRECT(CONCATENATE(ADDRESS(ZuordFirstRow,(ZuordFirstTiColumnNr+MATCH(M$1,AllZuordWochStart,0)-1),,,"Zuordnung_Ressourcen"),":",ADDRESS(ZuordLastRow,(ZuordFirstTiColumnNr+MATCH(M$1,AllZuordWochStart,0)-1)))),AllZuordResId,$B117)))</f>
        <v>0</v>
      </c>
      <c r="N117" s="87" cm="1">
        <f t="array" aca="1" ref="N117" ca="1">IF($A117&lt;&gt;TXT_Zuord,"",IF(ISBLANK($B117),"Keine Res_Id",SUMIFS(INDIRECT(CONCATENATE(ADDRESS(ZuordFirstRow,(ZuordFirstTiColumnNr+MATCH(N$1,AllZuordWochStart,0)-1),,,"Zuordnung_Ressourcen"),":",ADDRESS(ZuordLastRow,(ZuordFirstTiColumnNr+MATCH(N$1,AllZuordWochStart,0)-1)))),AllZuordResId,$B117)))</f>
        <v>0</v>
      </c>
      <c r="O117" s="87" cm="1">
        <f t="array" aca="1" ref="O117" ca="1">IF($A117&lt;&gt;TXT_Zuord,"",IF(ISBLANK($B117),"Keine Res_Id",SUMIFS(INDIRECT(CONCATENATE(ADDRESS(ZuordFirstRow,(ZuordFirstTiColumnNr+MATCH(O$1,AllZuordWochStart,0)-1),,,"Zuordnung_Ressourcen"),":",ADDRESS(ZuordLastRow,(ZuordFirstTiColumnNr+MATCH(O$1,AllZuordWochStart,0)-1)))),AllZuordResId,$B117)))</f>
        <v>0</v>
      </c>
      <c r="P117" s="87" cm="1">
        <f t="array" aca="1" ref="P117" ca="1">IF($A117&lt;&gt;TXT_Zuord,"",IF(ISBLANK($B117),"Keine Res_Id",SUMIFS(INDIRECT(CONCATENATE(ADDRESS(ZuordFirstRow,(ZuordFirstTiColumnNr+MATCH(P$1,AllZuordWochStart,0)-1),,,"Zuordnung_Ressourcen"),":",ADDRESS(ZuordLastRow,(ZuordFirstTiColumnNr+MATCH(P$1,AllZuordWochStart,0)-1)))),AllZuordResId,$B117)))</f>
        <v>0</v>
      </c>
      <c r="Q117" s="87" cm="1">
        <f t="array" aca="1" ref="Q117" ca="1">IF($A117&lt;&gt;TXT_Zuord,"",IF(ISBLANK($B117),"Keine Res_Id",SUMIFS(INDIRECT(CONCATENATE(ADDRESS(ZuordFirstRow,(ZuordFirstTiColumnNr+MATCH(Q$1,AllZuordWochStart,0)-1),,,"Zuordnung_Ressourcen"),":",ADDRESS(ZuordLastRow,(ZuordFirstTiColumnNr+MATCH(Q$1,AllZuordWochStart,0)-1)))),AllZuordResId,$B117)))</f>
        <v>0</v>
      </c>
      <c r="R117" s="87" cm="1">
        <f t="array" aca="1" ref="R117" ca="1">IF($A117&lt;&gt;TXT_Zuord,"",IF(ISBLANK($B117),"Keine Res_Id",SUMIFS(INDIRECT(CONCATENATE(ADDRESS(ZuordFirstRow,(ZuordFirstTiColumnNr+MATCH(R$1,AllZuordWochStart,0)-1),,,"Zuordnung_Ressourcen"),":",ADDRESS(ZuordLastRow,(ZuordFirstTiColumnNr+MATCH(R$1,AllZuordWochStart,0)-1)))),AllZuordResId,$B117)))</f>
        <v>0</v>
      </c>
      <c r="S117" s="87" cm="1">
        <f t="array" aca="1" ref="S117" ca="1">IF($A117&lt;&gt;TXT_Zuord,"",IF(ISBLANK($B117),"Keine Res_Id",SUMIFS(INDIRECT(CONCATENATE(ADDRESS(ZuordFirstRow,(ZuordFirstTiColumnNr+MATCH(S$1,AllZuordWochStart,0)-1),,,"Zuordnung_Ressourcen"),":",ADDRESS(ZuordLastRow,(ZuordFirstTiColumnNr+MATCH(S$1,AllZuordWochStart,0)-1)))),AllZuordResId,$B117)))</f>
        <v>0</v>
      </c>
      <c r="T117" s="87" cm="1">
        <f t="array" aca="1" ref="T117" ca="1">IF($A117&lt;&gt;TXT_Zuord,"",IF(ISBLANK($B117),"Keine Res_Id",SUMIFS(INDIRECT(CONCATENATE(ADDRESS(ZuordFirstRow,(ZuordFirstTiColumnNr+MATCH(T$1,AllZuordWochStart,0)-1),,,"Zuordnung_Ressourcen"),":",ADDRESS(ZuordLastRow,(ZuordFirstTiColumnNr+MATCH(T$1,AllZuordWochStart,0)-1)))),AllZuordResId,$B117)))</f>
        <v>0</v>
      </c>
      <c r="U117" s="87" cm="1">
        <f t="array" aca="1" ref="U117" ca="1">IF($A117&lt;&gt;TXT_Zuord,"",IF(ISBLANK($B117),"Keine Res_Id",SUMIFS(INDIRECT(CONCATENATE(ADDRESS(ZuordFirstRow,(ZuordFirstTiColumnNr+MATCH(U$1,AllZuordWochStart,0)-1),,,"Zuordnung_Ressourcen"),":",ADDRESS(ZuordLastRow,(ZuordFirstTiColumnNr+MATCH(U$1,AllZuordWochStart,0)-1)))),AllZuordResId,$B117)))</f>
        <v>0</v>
      </c>
      <c r="V117" s="87" cm="1">
        <f t="array" aca="1" ref="V117" ca="1">IF($A117&lt;&gt;TXT_Zuord,"",IF(ISBLANK($B117),"Keine Res_Id",SUMIFS(INDIRECT(CONCATENATE(ADDRESS(ZuordFirstRow,(ZuordFirstTiColumnNr+MATCH(V$1,AllZuordWochStart,0)-1),,,"Zuordnung_Ressourcen"),":",ADDRESS(ZuordLastRow,(ZuordFirstTiColumnNr+MATCH(V$1,AllZuordWochStart,0)-1)))),AllZuordResId,$B117)))</f>
        <v>0</v>
      </c>
      <c r="W117" s="87" cm="1">
        <f t="array" aca="1" ref="W117" ca="1">IF($A117&lt;&gt;TXT_Zuord,"",IF(ISBLANK($B117),"Keine Res_Id",SUMIFS(INDIRECT(CONCATENATE(ADDRESS(ZuordFirstRow,(ZuordFirstTiColumnNr+MATCH(W$1,AllZuordWochStart,0)-1),,,"Zuordnung_Ressourcen"),":",ADDRESS(ZuordLastRow,(ZuordFirstTiColumnNr+MATCH(W$1,AllZuordWochStart,0)-1)))),AllZuordResId,$B117)))</f>
        <v>0</v>
      </c>
      <c r="X117" s="87" cm="1">
        <f t="array" aca="1" ref="X117" ca="1">IF($A117&lt;&gt;TXT_Zuord,"",IF(ISBLANK($B117),"Keine Res_Id",SUMIFS(INDIRECT(CONCATENATE(ADDRESS(ZuordFirstRow,(ZuordFirstTiColumnNr+MATCH(X$1,AllZuordWochStart,0)-1),,,"Zuordnung_Ressourcen"),":",ADDRESS(ZuordLastRow,(ZuordFirstTiColumnNr+MATCH(X$1,AllZuordWochStart,0)-1)))),AllZuordResId,$B117)))</f>
        <v>0</v>
      </c>
      <c r="Y117" s="87" cm="1">
        <f t="array" aca="1" ref="Y117" ca="1">IF($A117&lt;&gt;TXT_Zuord,"",IF(ISBLANK($B117),"Keine Res_Id",SUMIFS(INDIRECT(CONCATENATE(ADDRESS(ZuordFirstRow,(ZuordFirstTiColumnNr+MATCH(Y$1,AllZuordWochStart,0)-1),,,"Zuordnung_Ressourcen"),":",ADDRESS(ZuordLastRow,(ZuordFirstTiColumnNr+MATCH(Y$1,AllZuordWochStart,0)-1)))),AllZuordResId,$B117)))</f>
        <v>0</v>
      </c>
      <c r="Z117" s="87" cm="1">
        <f t="array" aca="1" ref="Z117" ca="1">IF($A117&lt;&gt;TXT_Zuord,"",IF(ISBLANK($B117),"Keine Res_Id",SUMIFS(INDIRECT(CONCATENATE(ADDRESS(ZuordFirstRow,(ZuordFirstTiColumnNr+MATCH(Z$1,AllZuordWochStart,0)-1),,,"Zuordnung_Ressourcen"),":",ADDRESS(ZuordLastRow,(ZuordFirstTiColumnNr+MATCH(Z$1,AllZuordWochStart,0)-1)))),AllZuordResId,$B117)))</f>
        <v>0</v>
      </c>
      <c r="AA117" s="87" cm="1">
        <f t="array" aca="1" ref="AA117" ca="1">IF($A117&lt;&gt;TXT_Zuord,"",IF(ISBLANK($B117),"Keine Res_Id",SUMIFS(INDIRECT(CONCATENATE(ADDRESS(ZuordFirstRow,(ZuordFirstTiColumnNr+MATCH(AA$1,AllZuordWochStart,0)-1),,,"Zuordnung_Ressourcen"),":",ADDRESS(ZuordLastRow,(ZuordFirstTiColumnNr+MATCH(AA$1,AllZuordWochStart,0)-1)))),AllZuordResId,$B117)))</f>
        <v>0</v>
      </c>
      <c r="AB117" s="87" cm="1">
        <f t="array" aca="1" ref="AB117" ca="1">IF($A117&lt;&gt;TXT_Zuord,"",IF(ISBLANK($B117),"Keine Res_Id",SUMIFS(INDIRECT(CONCATENATE(ADDRESS(ZuordFirstRow,(ZuordFirstTiColumnNr+MATCH(AB$1,AllZuordWochStart,0)-1),,,"Zuordnung_Ressourcen"),":",ADDRESS(ZuordLastRow,(ZuordFirstTiColumnNr+MATCH(AB$1,AllZuordWochStart,0)-1)))),AllZuordResId,$B117)))</f>
        <v>0</v>
      </c>
      <c r="AC117" s="87" cm="1">
        <f t="array" aca="1" ref="AC117" ca="1">IF($A117&lt;&gt;TXT_Zuord,"",IF(ISBLANK($B117),"Keine Res_Id",SUMIFS(INDIRECT(CONCATENATE(ADDRESS(ZuordFirstRow,(ZuordFirstTiColumnNr+MATCH(AC$1,AllZuordWochStart,0)-1),,,"Zuordnung_Ressourcen"),":",ADDRESS(ZuordLastRow,(ZuordFirstTiColumnNr+MATCH(AC$1,AllZuordWochStart,0)-1)))),AllZuordResId,$B117)))</f>
        <v>0</v>
      </c>
      <c r="AD117" s="87" cm="1">
        <f t="array" aca="1" ref="AD117" ca="1">IF($A117&lt;&gt;TXT_Zuord,"",IF(ISBLANK($B117),"Keine Res_Id",SUMIFS(INDIRECT(CONCATENATE(ADDRESS(ZuordFirstRow,(ZuordFirstTiColumnNr+MATCH(AD$1,AllZuordWochStart,0)-1),,,"Zuordnung_Ressourcen"),":",ADDRESS(ZuordLastRow,(ZuordFirstTiColumnNr+MATCH(AD$1,AllZuordWochStart,0)-1)))),AllZuordResId,$B117)))</f>
        <v>0</v>
      </c>
      <c r="AE117" s="87" cm="1">
        <f t="array" aca="1" ref="AE117" ca="1">IF($A117&lt;&gt;TXT_Zuord,"",IF(ISBLANK($B117),"Keine Res_Id",SUMIFS(INDIRECT(CONCATENATE(ADDRESS(ZuordFirstRow,(ZuordFirstTiColumnNr+MATCH(AE$1,AllZuordWochStart,0)-1),,,"Zuordnung_Ressourcen"),":",ADDRESS(ZuordLastRow,(ZuordFirstTiColumnNr+MATCH(AE$1,AllZuordWochStart,0)-1)))),AllZuordResId,$B117)))</f>
        <v>0</v>
      </c>
      <c r="AF117" s="87" cm="1">
        <f t="array" aca="1" ref="AF117" ca="1">IF($A117&lt;&gt;TXT_Zuord,"",IF(ISBLANK($B117),"Keine Res_Id",SUMIFS(INDIRECT(CONCATENATE(ADDRESS(ZuordFirstRow,(ZuordFirstTiColumnNr+MATCH(AF$1,AllZuordWochStart,0)-1),,,"Zuordnung_Ressourcen"),":",ADDRESS(ZuordLastRow,(ZuordFirstTiColumnNr+MATCH(AF$1,AllZuordWochStart,0)-1)))),AllZuordResId,$B117)))</f>
        <v>0</v>
      </c>
      <c r="AG117" s="87" cm="1">
        <f t="array" aca="1" ref="AG117" ca="1">IF($A117&lt;&gt;TXT_Zuord,"",IF(ISBLANK($B117),"Keine Res_Id",SUMIFS(INDIRECT(CONCATENATE(ADDRESS(ZuordFirstRow,(ZuordFirstTiColumnNr+MATCH(AG$1,AllZuordWochStart,0)-1),,,"Zuordnung_Ressourcen"),":",ADDRESS(ZuordLastRow,(ZuordFirstTiColumnNr+MATCH(AG$1,AllZuordWochStart,0)-1)))),AllZuordResId,$B117)))</f>
        <v>0</v>
      </c>
      <c r="AH117" s="87" cm="1">
        <f t="array" aca="1" ref="AH117" ca="1">IF($A117&lt;&gt;TXT_Zuord,"",IF(ISBLANK($B117),"Keine Res_Id",SUMIFS(INDIRECT(CONCATENATE(ADDRESS(ZuordFirstRow,(ZuordFirstTiColumnNr+MATCH(AH$1,AllZuordWochStart,0)-1),,,"Zuordnung_Ressourcen"),":",ADDRESS(ZuordLastRow,(ZuordFirstTiColumnNr+MATCH(AH$1,AllZuordWochStart,0)-1)))),AllZuordResId,$B117)))</f>
        <v>0</v>
      </c>
      <c r="AI117" s="87" cm="1">
        <f t="array" aca="1" ref="AI117" ca="1">IF($A117&lt;&gt;TXT_Zuord,"",IF(ISBLANK($B117),"Keine Res_Id",SUMIFS(INDIRECT(CONCATENATE(ADDRESS(ZuordFirstRow,(ZuordFirstTiColumnNr+MATCH(AI$1,AllZuordWochStart,0)-1),,,"Zuordnung_Ressourcen"),":",ADDRESS(ZuordLastRow,(ZuordFirstTiColumnNr+MATCH(AI$1,AllZuordWochStart,0)-1)))),AllZuordResId,$B117)))</f>
        <v>0</v>
      </c>
      <c r="AJ117" s="87" cm="1">
        <f t="array" aca="1" ref="AJ117" ca="1">IF($A117&lt;&gt;TXT_Zuord,"",IF(ISBLANK($B117),"Keine Res_Id",SUMIFS(INDIRECT(CONCATENATE(ADDRESS(ZuordFirstRow,(ZuordFirstTiColumnNr+MATCH(AJ$1,AllZuordWochStart,0)-1),,,"Zuordnung_Ressourcen"),":",ADDRESS(ZuordLastRow,(ZuordFirstTiColumnNr+MATCH(AJ$1,AllZuordWochStart,0)-1)))),AllZuordResId,$B117)))</f>
        <v>0</v>
      </c>
      <c r="AK117" s="87" cm="1">
        <f t="array" aca="1" ref="AK117" ca="1">IF($A117&lt;&gt;TXT_Zuord,"",IF(ISBLANK($B117),"Keine Res_Id",SUMIFS(INDIRECT(CONCATENATE(ADDRESS(ZuordFirstRow,(ZuordFirstTiColumnNr+MATCH(AK$1,AllZuordWochStart,0)-1),,,"Zuordnung_Ressourcen"),":",ADDRESS(ZuordLastRow,(ZuordFirstTiColumnNr+MATCH(AK$1,AllZuordWochStart,0)-1)))),AllZuordResId,$B117)))</f>
        <v>0</v>
      </c>
      <c r="AL117" s="87" cm="1">
        <f t="array" aca="1" ref="AL117" ca="1">IF($A117&lt;&gt;TXT_Zuord,"",IF(ISBLANK($B117),"Keine Res_Id",SUMIFS(INDIRECT(CONCATENATE(ADDRESS(ZuordFirstRow,(ZuordFirstTiColumnNr+MATCH(AL$1,AllZuordWochStart,0)-1),,,"Zuordnung_Ressourcen"),":",ADDRESS(ZuordLastRow,(ZuordFirstTiColumnNr+MATCH(AL$1,AllZuordWochStart,0)-1)))),AllZuordResId,$B117)))</f>
        <v>0</v>
      </c>
      <c r="AM117" s="87" cm="1">
        <f t="array" aca="1" ref="AM117" ca="1">IF($A117&lt;&gt;TXT_Zuord,"",IF(ISBLANK($B117),"Keine Res_Id",SUMIFS(INDIRECT(CONCATENATE(ADDRESS(ZuordFirstRow,(ZuordFirstTiColumnNr+MATCH(AM$1,AllZuordWochStart,0)-1),,,"Zuordnung_Ressourcen"),":",ADDRESS(ZuordLastRow,(ZuordFirstTiColumnNr+MATCH(AM$1,AllZuordWochStart,0)-1)))),AllZuordResId,$B117)))</f>
        <v>0</v>
      </c>
      <c r="AN117" s="87" cm="1">
        <f t="array" aca="1" ref="AN117" ca="1">IF($A117&lt;&gt;TXT_Zuord,"",IF(ISBLANK($B117),"Keine Res_Id",SUMIFS(INDIRECT(CONCATENATE(ADDRESS(ZuordFirstRow,(ZuordFirstTiColumnNr+MATCH(AN$1,AllZuordWochStart,0)-1),,,"Zuordnung_Ressourcen"),":",ADDRESS(ZuordLastRow,(ZuordFirstTiColumnNr+MATCH(AN$1,AllZuordWochStart,0)-1)))),AllZuordResId,$B117)))</f>
        <v>0</v>
      </c>
      <c r="AO117" s="87" cm="1">
        <f t="array" aca="1" ref="AO117" ca="1">IF($A117&lt;&gt;TXT_Zuord,"",IF(ISBLANK($B117),"Keine Res_Id",SUMIFS(INDIRECT(CONCATENATE(ADDRESS(ZuordFirstRow,(ZuordFirstTiColumnNr+MATCH(AO$1,AllZuordWochStart,0)-1),,,"Zuordnung_Ressourcen"),":",ADDRESS(ZuordLastRow,(ZuordFirstTiColumnNr+MATCH(AO$1,AllZuordWochStart,0)-1)))),AllZuordResId,$B117)))</f>
        <v>0</v>
      </c>
      <c r="AP117" s="87" cm="1">
        <f t="array" aca="1" ref="AP117" ca="1">IF($A117&lt;&gt;TXT_Zuord,"",IF(ISBLANK($B117),"Keine Res_Id",SUMIFS(INDIRECT(CONCATENATE(ADDRESS(ZuordFirstRow,(ZuordFirstTiColumnNr+MATCH(AP$1,AllZuordWochStart,0)-1),,,"Zuordnung_Ressourcen"),":",ADDRESS(ZuordLastRow,(ZuordFirstTiColumnNr+MATCH(AP$1,AllZuordWochStart,0)-1)))),AllZuordResId,$B117)))</f>
        <v>0</v>
      </c>
      <c r="AQ117" s="87" cm="1">
        <f t="array" aca="1" ref="AQ117" ca="1">IF($A117&lt;&gt;TXT_Zuord,"",IF(ISBLANK($B117),"Keine Res_Id",SUMIFS(INDIRECT(CONCATENATE(ADDRESS(ZuordFirstRow,(ZuordFirstTiColumnNr+MATCH(AQ$1,AllZuordWochStart,0)-1),,,"Zuordnung_Ressourcen"),":",ADDRESS(ZuordLastRow,(ZuordFirstTiColumnNr+MATCH(AQ$1,AllZuordWochStart,0)-1)))),AllZuordResId,$B117)))</f>
        <v>0</v>
      </c>
      <c r="AR117" s="87" cm="1">
        <f t="array" aca="1" ref="AR117" ca="1">IF($A117&lt;&gt;TXT_Zuord,"",IF(ISBLANK($B117),"Keine Res_Id",SUMIFS(INDIRECT(CONCATENATE(ADDRESS(ZuordFirstRow,(ZuordFirstTiColumnNr+MATCH(AR$1,AllZuordWochStart,0)-1),,,"Zuordnung_Ressourcen"),":",ADDRESS(ZuordLastRow,(ZuordFirstTiColumnNr+MATCH(AR$1,AllZuordWochStart,0)-1)))),AllZuordResId,$B117)))</f>
        <v>0</v>
      </c>
      <c r="AS117" s="87" cm="1">
        <f t="array" aca="1" ref="AS117" ca="1">IF($A117&lt;&gt;TXT_Zuord,"",IF(ISBLANK($B117),"Keine Res_Id",SUMIFS(INDIRECT(CONCATENATE(ADDRESS(ZuordFirstRow,(ZuordFirstTiColumnNr+MATCH(AS$1,AllZuordWochStart,0)-1),,,"Zuordnung_Ressourcen"),":",ADDRESS(ZuordLastRow,(ZuordFirstTiColumnNr+MATCH(AS$1,AllZuordWochStart,0)-1)))),AllZuordResId,$B117)))</f>
        <v>0</v>
      </c>
      <c r="AT117" s="87" cm="1">
        <f t="array" aca="1" ref="AT117" ca="1">IF($A117&lt;&gt;TXT_Zuord,"",IF(ISBLANK($B117),"Keine Res_Id",SUMIFS(INDIRECT(CONCATENATE(ADDRESS(ZuordFirstRow,(ZuordFirstTiColumnNr+MATCH(AT$1,AllZuordWochStart,0)-1),,,"Zuordnung_Ressourcen"),":",ADDRESS(ZuordLastRow,(ZuordFirstTiColumnNr+MATCH(AT$1,AllZuordWochStart,0)-1)))),AllZuordResId,$B117)))</f>
        <v>0</v>
      </c>
      <c r="AU117" s="87" cm="1">
        <f t="array" aca="1" ref="AU117" ca="1">IF($A117&lt;&gt;TXT_Zuord,"",IF(ISBLANK($B117),"Keine Res_Id",SUMIFS(INDIRECT(CONCATENATE(ADDRESS(ZuordFirstRow,(ZuordFirstTiColumnNr+MATCH(AU$1,AllZuordWochStart,0)-1),,,"Zuordnung_Ressourcen"),":",ADDRESS(ZuordLastRow,(ZuordFirstTiColumnNr+MATCH(AU$1,AllZuordWochStart,0)-1)))),AllZuordResId,$B117)))</f>
        <v>0</v>
      </c>
      <c r="AV117" s="87" cm="1">
        <f t="array" aca="1" ref="AV117" ca="1">IF($A117&lt;&gt;TXT_Zuord,"",IF(ISBLANK($B117),"Keine Res_Id",SUMIFS(INDIRECT(CONCATENATE(ADDRESS(ZuordFirstRow,(ZuordFirstTiColumnNr+MATCH(AV$1,AllZuordWochStart,0)-1),,,"Zuordnung_Ressourcen"),":",ADDRESS(ZuordLastRow,(ZuordFirstTiColumnNr+MATCH(AV$1,AllZuordWochStart,0)-1)))),AllZuordResId,$B117)))</f>
        <v>0</v>
      </c>
      <c r="AW117" s="87" cm="1">
        <f t="array" aca="1" ref="AW117" ca="1">IF($A117&lt;&gt;TXT_Zuord,"",IF(ISBLANK($B117),"Keine Res_Id",SUMIFS(INDIRECT(CONCATENATE(ADDRESS(ZuordFirstRow,(ZuordFirstTiColumnNr+MATCH(AW$1,AllZuordWochStart,0)-1),,,"Zuordnung_Ressourcen"),":",ADDRESS(ZuordLastRow,(ZuordFirstTiColumnNr+MATCH(AW$1,AllZuordWochStart,0)-1)))),AllZuordResId,$B117)))</f>
        <v>0</v>
      </c>
      <c r="AX117" s="87" cm="1">
        <f t="array" aca="1" ref="AX117" ca="1">IF($A117&lt;&gt;TXT_Zuord,"",IF(ISBLANK($B117),"Keine Res_Id",SUMIFS(INDIRECT(CONCATENATE(ADDRESS(ZuordFirstRow,(ZuordFirstTiColumnNr+MATCH(AX$1,AllZuordWochStart,0)-1),,,"Zuordnung_Ressourcen"),":",ADDRESS(ZuordLastRow,(ZuordFirstTiColumnNr+MATCH(AX$1,AllZuordWochStart,0)-1)))),AllZuordResId,$B117)))</f>
        <v>0</v>
      </c>
      <c r="AY117" s="87" cm="1">
        <f t="array" aca="1" ref="AY117" ca="1">IF($A117&lt;&gt;TXT_Zuord,"",IF(ISBLANK($B117),"Keine Res_Id",SUMIFS(INDIRECT(CONCATENATE(ADDRESS(ZuordFirstRow,(ZuordFirstTiColumnNr+MATCH(AY$1,AllZuordWochStart,0)-1),,,"Zuordnung_Ressourcen"),":",ADDRESS(ZuordLastRow,(ZuordFirstTiColumnNr+MATCH(AY$1,AllZuordWochStart,0)-1)))),AllZuordResId,$B117)))</f>
        <v>0</v>
      </c>
      <c r="AZ117" s="87" cm="1">
        <f t="array" aca="1" ref="AZ117" ca="1">IF($A117&lt;&gt;TXT_Zuord,"",IF(ISBLANK($B117),"Keine Res_Id",SUMIFS(INDIRECT(CONCATENATE(ADDRESS(ZuordFirstRow,(ZuordFirstTiColumnNr+MATCH(AZ$1,AllZuordWochStart,0)-1),,,"Zuordnung_Ressourcen"),":",ADDRESS(ZuordLastRow,(ZuordFirstTiColumnNr+MATCH(AZ$1,AllZuordWochStart,0)-1)))),AllZuordResId,$B117)))</f>
        <v>0</v>
      </c>
      <c r="BA117" s="87" cm="1">
        <f t="array" aca="1" ref="BA117" ca="1">IF($A117&lt;&gt;TXT_Zuord,"",IF(ISBLANK($B117),"Keine Res_Id",SUMIFS(INDIRECT(CONCATENATE(ADDRESS(ZuordFirstRow,(ZuordFirstTiColumnNr+MATCH(BA$1,AllZuordWochStart,0)-1),,,"Zuordnung_Ressourcen"),":",ADDRESS(ZuordLastRow,(ZuordFirstTiColumnNr+MATCH(BA$1,AllZuordWochStart,0)-1)))),AllZuordResId,$B117)))</f>
        <v>0</v>
      </c>
      <c r="BB117" s="87" cm="1">
        <f t="array" aca="1" ref="BB117" ca="1">IF($A117&lt;&gt;TXT_Zuord,"",IF(ISBLANK($B117),"Keine Res_Id",SUMIFS(INDIRECT(CONCATENATE(ADDRESS(ZuordFirstRow,(ZuordFirstTiColumnNr+MATCH(BB$1,AllZuordWochStart,0)-1),,,"Zuordnung_Ressourcen"),":",ADDRESS(ZuordLastRow,(ZuordFirstTiColumnNr+MATCH(BB$1,AllZuordWochStart,0)-1)))),AllZuordResId,$B117)))</f>
        <v>0</v>
      </c>
      <c r="BC117" s="87" cm="1">
        <f t="array" aca="1" ref="BC117" ca="1">IF($A117&lt;&gt;TXT_Zuord,"",IF(ISBLANK($B117),"Keine Res_Id",SUMIFS(INDIRECT(CONCATENATE(ADDRESS(ZuordFirstRow,(ZuordFirstTiColumnNr+MATCH(BC$1,AllZuordWochStart,0)-1),,,"Zuordnung_Ressourcen"),":",ADDRESS(ZuordLastRow,(ZuordFirstTiColumnNr+MATCH(BC$1,AllZuordWochStart,0)-1)))),AllZuordResId,$B117)))</f>
        <v>0</v>
      </c>
      <c r="BD117" s="87" cm="1">
        <f t="array" aca="1" ref="BD117" ca="1">IF($A117&lt;&gt;TXT_Zuord,"",IF(ISBLANK($B117),"Keine Res_Id",SUMIFS(INDIRECT(CONCATENATE(ADDRESS(ZuordFirstRow,(ZuordFirstTiColumnNr+MATCH(BD$1,AllZuordWochStart,0)-1),,,"Zuordnung_Ressourcen"),":",ADDRESS(ZuordLastRow,(ZuordFirstTiColumnNr+MATCH(BD$1,AllZuordWochStart,0)-1)))),AllZuordResId,$B117)))</f>
        <v>0</v>
      </c>
      <c r="BE117" s="87" cm="1">
        <f t="array" aca="1" ref="BE117" ca="1">IF($A117&lt;&gt;TXT_Zuord,"",IF(ISBLANK($B117),"Keine Res_Id",SUMIFS(INDIRECT(CONCATENATE(ADDRESS(ZuordFirstRow,(ZuordFirstTiColumnNr+MATCH(BE$1,AllZuordWochStart,0)-1),,,"Zuordnung_Ressourcen"),":",ADDRESS(ZuordLastRow,(ZuordFirstTiColumnNr+MATCH(BE$1,AllZuordWochStart,0)-1)))),AllZuordResId,$B117)))</f>
        <v>0</v>
      </c>
      <c r="BF117" s="87" cm="1">
        <f t="array" aca="1" ref="BF117" ca="1">IF($A117&lt;&gt;TXT_Zuord,"",IF(ISBLANK($B117),"Keine Res_Id",SUMIFS(INDIRECT(CONCATENATE(ADDRESS(ZuordFirstRow,(ZuordFirstTiColumnNr+MATCH(BF$1,AllZuordWochStart,0)-1),,,"Zuordnung_Ressourcen"),":",ADDRESS(ZuordLastRow,(ZuordFirstTiColumnNr+MATCH(BF$1,AllZuordWochStart,0)-1)))),AllZuordResId,$B117)))</f>
        <v>0</v>
      </c>
      <c r="BG117" s="87" cm="1">
        <f t="array" aca="1" ref="BG117" ca="1">IF($A117&lt;&gt;TXT_Zuord,"",IF(ISBLANK($B117),"Keine Res_Id",SUMIFS(INDIRECT(CONCATENATE(ADDRESS(ZuordFirstRow,(ZuordFirstTiColumnNr+MATCH(BG$1,AllZuordWochStart,0)-1),,,"Zuordnung_Ressourcen"),":",ADDRESS(ZuordLastRow,(ZuordFirstTiColumnNr+MATCH(BG$1,AllZuordWochStart,0)-1)))),AllZuordResId,$B117)))</f>
        <v>0</v>
      </c>
      <c r="BH117" s="87" cm="1">
        <f t="array" aca="1" ref="BH117" ca="1">IF($A117&lt;&gt;TXT_Zuord,"",IF(ISBLANK($B117),"Keine Res_Id",SUMIFS(INDIRECT(CONCATENATE(ADDRESS(ZuordFirstRow,(ZuordFirstTiColumnNr+MATCH(BH$1,AllZuordWochStart,0)-1),,,"Zuordnung_Ressourcen"),":",ADDRESS(ZuordLastRow,(ZuordFirstTiColumnNr+MATCH(BH$1,AllZuordWochStart,0)-1)))),AllZuordResId,$B117)))</f>
        <v>0</v>
      </c>
      <c r="BI117" s="87" cm="1">
        <f t="array" aca="1" ref="BI117" ca="1">IF($A117&lt;&gt;TXT_Zuord,"",IF(ISBLANK($B117),"Keine Res_Id",SUMIFS(INDIRECT(CONCATENATE(ADDRESS(ZuordFirstRow,(ZuordFirstTiColumnNr+MATCH(BI$1,AllZuordWochStart,0)-1),,,"Zuordnung_Ressourcen"),":",ADDRESS(ZuordLastRow,(ZuordFirstTiColumnNr+MATCH(BI$1,AllZuordWochStart,0)-1)))),AllZuordResId,$B117)))</f>
        <v>0</v>
      </c>
      <c r="BJ117" s="87" cm="1">
        <f t="array" aca="1" ref="BJ117" ca="1">IF($A117&lt;&gt;TXT_Zuord,"",IF(ISBLANK($B117),"Keine Res_Id",SUMIFS(INDIRECT(CONCATENATE(ADDRESS(ZuordFirstRow,(ZuordFirstTiColumnNr+MATCH(BJ$1,AllZuordWochStart,0)-1),,,"Zuordnung_Ressourcen"),":",ADDRESS(ZuordLastRow,(ZuordFirstTiColumnNr+MATCH(BJ$1,AllZuordWochStart,0)-1)))),AllZuordResId,$B117)))</f>
        <v>0</v>
      </c>
      <c r="BK117" s="87" cm="1">
        <f t="array" aca="1" ref="BK117" ca="1">IF($A117&lt;&gt;TXT_Zuord,"",IF(ISBLANK($B117),"Keine Res_Id",SUMIFS(INDIRECT(CONCATENATE(ADDRESS(ZuordFirstRow,(ZuordFirstTiColumnNr+MATCH(BK$1,AllZuordWochStart,0)-1),,,"Zuordnung_Ressourcen"),":",ADDRESS(ZuordLastRow,(ZuordFirstTiColumnNr+MATCH(BK$1,AllZuordWochStart,0)-1)))),AllZuordResId,$B117)))</f>
        <v>0</v>
      </c>
      <c r="BL117" s="87" cm="1">
        <f t="array" aca="1" ref="BL117" ca="1">IF($A117&lt;&gt;TXT_Zuord,"",IF(ISBLANK($B117),"Keine Res_Id",SUMIFS(INDIRECT(CONCATENATE(ADDRESS(ZuordFirstRow,(ZuordFirstTiColumnNr+MATCH(BL$1,AllZuordWochStart,0)-1),,,"Zuordnung_Ressourcen"),":",ADDRESS(ZuordLastRow,(ZuordFirstTiColumnNr+MATCH(BL$1,AllZuordWochStart,0)-1)))),AllZuordResId,$B117)))</f>
        <v>0</v>
      </c>
      <c r="BM117" s="87" cm="1">
        <f t="array" aca="1" ref="BM117" ca="1">IF($A117&lt;&gt;TXT_Zuord,"",IF(ISBLANK($B117),"Keine Res_Id",SUMIFS(INDIRECT(CONCATENATE(ADDRESS(ZuordFirstRow,(ZuordFirstTiColumnNr+MATCH(BM$1,AllZuordWochStart,0)-1),,,"Zuordnung_Ressourcen"),":",ADDRESS(ZuordLastRow,(ZuordFirstTiColumnNr+MATCH(BM$1,AllZuordWochStart,0)-1)))),AllZuordResId,$B117)))</f>
        <v>0</v>
      </c>
      <c r="BN117" s="87" cm="1">
        <f t="array" aca="1" ref="BN117" ca="1">IF($A117&lt;&gt;TXT_Zuord,"",IF(ISBLANK($B117),"Keine Res_Id",SUMIFS(INDIRECT(CONCATENATE(ADDRESS(ZuordFirstRow,(ZuordFirstTiColumnNr+MATCH(BN$1,AllZuordWochStart,0)-1),,,"Zuordnung_Ressourcen"),":",ADDRESS(ZuordLastRow,(ZuordFirstTiColumnNr+MATCH(BN$1,AllZuordWochStart,0)-1)))),AllZuordResId,$B117)))</f>
        <v>0</v>
      </c>
      <c r="BO117" s="87" cm="1">
        <f t="array" aca="1" ref="BO117" ca="1">IF($A117&lt;&gt;TXT_Zuord,"",IF(ISBLANK($B117),"Keine Res_Id",SUMIFS(INDIRECT(CONCATENATE(ADDRESS(ZuordFirstRow,(ZuordFirstTiColumnNr+MATCH(BO$1,AllZuordWochStart,0)-1),,,"Zuordnung_Ressourcen"),":",ADDRESS(ZuordLastRow,(ZuordFirstTiColumnNr+MATCH(BO$1,AllZuordWochStart,0)-1)))),AllZuordResId,$B117)))</f>
        <v>0</v>
      </c>
      <c r="BP117" s="87" cm="1">
        <f t="array" aca="1" ref="BP117" ca="1">IF($A117&lt;&gt;TXT_Zuord,"",IF(ISBLANK($B117),"Keine Res_Id",SUMIFS(INDIRECT(CONCATENATE(ADDRESS(ZuordFirstRow,(ZuordFirstTiColumnNr+MATCH(BP$1,AllZuordWochStart,0)-1),,,"Zuordnung_Ressourcen"),":",ADDRESS(ZuordLastRow,(ZuordFirstTiColumnNr+MATCH(BP$1,AllZuordWochStart,0)-1)))),AllZuordResId,$B117)))</f>
        <v>0</v>
      </c>
      <c r="BQ117" s="87" cm="1">
        <f t="array" aca="1" ref="BQ117" ca="1">IF($A117&lt;&gt;TXT_Zuord,"",IF(ISBLANK($B117),"Keine Res_Id",SUMIFS(INDIRECT(CONCATENATE(ADDRESS(ZuordFirstRow,(ZuordFirstTiColumnNr+MATCH(BQ$1,AllZuordWochStart,0)-1),,,"Zuordnung_Ressourcen"),":",ADDRESS(ZuordLastRow,(ZuordFirstTiColumnNr+MATCH(BQ$1,AllZuordWochStart,0)-1)))),AllZuordResId,$B117)))</f>
        <v>0</v>
      </c>
      <c r="BR117" s="87" cm="1">
        <f t="array" aca="1" ref="BR117" ca="1">IF($A117&lt;&gt;TXT_Zuord,"",IF(ISBLANK($B117),"Keine Res_Id",SUMIFS(INDIRECT(CONCATENATE(ADDRESS(ZuordFirstRow,(ZuordFirstTiColumnNr+MATCH(BR$1,AllZuordWochStart,0)-1),,,"Zuordnung_Ressourcen"),":",ADDRESS(ZuordLastRow,(ZuordFirstTiColumnNr+MATCH(BR$1,AllZuordWochStart,0)-1)))),AllZuordResId,$B117)))</f>
        <v>0</v>
      </c>
      <c r="BS117" s="87" cm="1">
        <f t="array" aca="1" ref="BS117" ca="1">IF($A117&lt;&gt;TXT_Zuord,"",IF(ISBLANK($B117),"Keine Res_Id",SUMIFS(INDIRECT(CONCATENATE(ADDRESS(ZuordFirstRow,(ZuordFirstTiColumnNr+MATCH(BS$1,AllZuordWochStart,0)-1),,,"Zuordnung_Ressourcen"),":",ADDRESS(ZuordLastRow,(ZuordFirstTiColumnNr+MATCH(BS$1,AllZuordWochStart,0)-1)))),AllZuordResId,$B117)))</f>
        <v>0</v>
      </c>
      <c r="BT117" s="87" cm="1">
        <f t="array" aca="1" ref="BT117" ca="1">IF($A117&lt;&gt;TXT_Zuord,"",IF(ISBLANK($B117),"Keine Res_Id",SUMIFS(INDIRECT(CONCATENATE(ADDRESS(ZuordFirstRow,(ZuordFirstTiColumnNr+MATCH(BT$1,AllZuordWochStart,0)-1),,,"Zuordnung_Ressourcen"),":",ADDRESS(ZuordLastRow,(ZuordFirstTiColumnNr+MATCH(BT$1,AllZuordWochStart,0)-1)))),AllZuordResId,$B117)))</f>
        <v>0</v>
      </c>
      <c r="BU117" s="87" cm="1">
        <f t="array" aca="1" ref="BU117" ca="1">IF($A117&lt;&gt;TXT_Zuord,"",IF(ISBLANK($B117),"Keine Res_Id",SUMIFS(INDIRECT(CONCATENATE(ADDRESS(ZuordFirstRow,(ZuordFirstTiColumnNr+MATCH(BU$1,AllZuordWochStart,0)-1),,,"Zuordnung_Ressourcen"),":",ADDRESS(ZuordLastRow,(ZuordFirstTiColumnNr+MATCH(BU$1,AllZuordWochStart,0)-1)))),AllZuordResId,$B117)))</f>
        <v>0</v>
      </c>
      <c r="BV117" s="87" cm="1">
        <f t="array" aca="1" ref="BV117" ca="1">IF($A117&lt;&gt;TXT_Zuord,"",IF(ISBLANK($B117),"Keine Res_Id",SUMIFS(INDIRECT(CONCATENATE(ADDRESS(ZuordFirstRow,(ZuordFirstTiColumnNr+MATCH(BV$1,AllZuordWochStart,0)-1),,,"Zuordnung_Ressourcen"),":",ADDRESS(ZuordLastRow,(ZuordFirstTiColumnNr+MATCH(BV$1,AllZuordWochStart,0)-1)))),AllZuordResId,$B117)))</f>
        <v>0</v>
      </c>
      <c r="BW117" s="87" cm="1">
        <f t="array" aca="1" ref="BW117" ca="1">IF($A117&lt;&gt;TXT_Zuord,"",IF(ISBLANK($B117),"Keine Res_Id",SUMIFS(INDIRECT(CONCATENATE(ADDRESS(ZuordFirstRow,(ZuordFirstTiColumnNr+MATCH(BW$1,AllZuordWochStart,0)-1),,,"Zuordnung_Ressourcen"),":",ADDRESS(ZuordLastRow,(ZuordFirstTiColumnNr+MATCH(BW$1,AllZuordWochStart,0)-1)))),AllZuordResId,$B117)))</f>
        <v>0</v>
      </c>
      <c r="BX117" s="87" cm="1">
        <f t="array" aca="1" ref="BX117" ca="1">IF($A117&lt;&gt;TXT_Zuord,"",IF(ISBLANK($B117),"Keine Res_Id",SUMIFS(INDIRECT(CONCATENATE(ADDRESS(ZuordFirstRow,(ZuordFirstTiColumnNr+MATCH(BX$1,AllZuordWochStart,0)-1),,,"Zuordnung_Ressourcen"),":",ADDRESS(ZuordLastRow,(ZuordFirstTiColumnNr+MATCH(BX$1,AllZuordWochStart,0)-1)))),AllZuordResId,$B117)))</f>
        <v>0</v>
      </c>
      <c r="BY117" s="87" cm="1">
        <f t="array" aca="1" ref="BY117" ca="1">IF($A117&lt;&gt;TXT_Zuord,"",IF(ISBLANK($B117),"Keine Res_Id",SUMIFS(INDIRECT(CONCATENATE(ADDRESS(ZuordFirstRow,(ZuordFirstTiColumnNr+MATCH(BY$1,AllZuordWochStart,0)-1),,,"Zuordnung_Ressourcen"),":",ADDRESS(ZuordLastRow,(ZuordFirstTiColumnNr+MATCH(BY$1,AllZuordWochStart,0)-1)))),AllZuordResId,$B117)))</f>
        <v>0</v>
      </c>
      <c r="BZ117" s="87" cm="1">
        <f t="array" aca="1" ref="BZ117" ca="1">IF($A117&lt;&gt;TXT_Zuord,"",IF(ISBLANK($B117),"Keine Res_Id",SUMIFS(INDIRECT(CONCATENATE(ADDRESS(ZuordFirstRow,(ZuordFirstTiColumnNr+MATCH(BZ$1,AllZuordWochStart,0)-1),,,"Zuordnung_Ressourcen"),":",ADDRESS(ZuordLastRow,(ZuordFirstTiColumnNr+MATCH(BZ$1,AllZuordWochStart,0)-1)))),AllZuordResId,$B117)))</f>
        <v>0</v>
      </c>
      <c r="CA117" s="87" cm="1">
        <f t="array" aca="1" ref="CA117" ca="1">IF($A117&lt;&gt;TXT_Zuord,"",IF(ISBLANK($B117),"Keine Res_Id",SUMIFS(INDIRECT(CONCATENATE(ADDRESS(ZuordFirstRow,(ZuordFirstTiColumnNr+MATCH(CA$1,AllZuordWochStart,0)-1),,,"Zuordnung_Ressourcen"),":",ADDRESS(ZuordLastRow,(ZuordFirstTiColumnNr+MATCH(CA$1,AllZuordWochStart,0)-1)))),AllZuordResId,$B117)))</f>
        <v>0</v>
      </c>
      <c r="CB117" s="87" cm="1">
        <f t="array" aca="1" ref="CB117" ca="1">IF($A117&lt;&gt;TXT_Zuord,"",IF(ISBLANK($B117),"Keine Res_Id",SUMIFS(INDIRECT(CONCATENATE(ADDRESS(ZuordFirstRow,(ZuordFirstTiColumnNr+MATCH(CB$1,AllZuordWochStart,0)-1),,,"Zuordnung_Ressourcen"),":",ADDRESS(ZuordLastRow,(ZuordFirstTiColumnNr+MATCH(CB$1,AllZuordWochStart,0)-1)))),AllZuordResId,$B117)))</f>
        <v>0</v>
      </c>
      <c r="CC117" s="87" cm="1">
        <f t="array" aca="1" ref="CC117" ca="1">IF($A117&lt;&gt;TXT_Zuord,"",IF(ISBLANK($B117),"Keine Res_Id",SUMIFS(INDIRECT(CONCATENATE(ADDRESS(ZuordFirstRow,(ZuordFirstTiColumnNr+MATCH(CC$1,AllZuordWochStart,0)-1),,,"Zuordnung_Ressourcen"),":",ADDRESS(ZuordLastRow,(ZuordFirstTiColumnNr+MATCH(CC$1,AllZuordWochStart,0)-1)))),AllZuordResId,$B117)))</f>
        <v>0</v>
      </c>
      <c r="CD117" s="87" cm="1">
        <f t="array" aca="1" ref="CD117" ca="1">IF($A117&lt;&gt;TXT_Zuord,"",IF(ISBLANK($B117),"Keine Res_Id",SUMIFS(INDIRECT(CONCATENATE(ADDRESS(ZuordFirstRow,(ZuordFirstTiColumnNr+MATCH(CD$1,AllZuordWochStart,0)-1),,,"Zuordnung_Ressourcen"),":",ADDRESS(ZuordLastRow,(ZuordFirstTiColumnNr+MATCH(CD$1,AllZuordWochStart,0)-1)))),AllZuordResId,$B117)))</f>
        <v>0</v>
      </c>
      <c r="CE117" s="87" cm="1">
        <f t="array" aca="1" ref="CE117" ca="1">IF($A117&lt;&gt;TXT_Zuord,"",IF(ISBLANK($B117),"Keine Res_Id",SUMIFS(INDIRECT(CONCATENATE(ADDRESS(ZuordFirstRow,(ZuordFirstTiColumnNr+MATCH(CE$1,AllZuordWochStart,0)-1),,,"Zuordnung_Ressourcen"),":",ADDRESS(ZuordLastRow,(ZuordFirstTiColumnNr+MATCH(CE$1,AllZuordWochStart,0)-1)))),AllZuordResId,$B117)))</f>
        <v>0</v>
      </c>
      <c r="CF117" s="87" cm="1">
        <f t="array" aca="1" ref="CF117" ca="1">IF($A117&lt;&gt;TXT_Zuord,"",IF(ISBLANK($B117),"Keine Res_Id",SUMIFS(INDIRECT(CONCATENATE(ADDRESS(ZuordFirstRow,(ZuordFirstTiColumnNr+MATCH(CF$1,AllZuordWochStart,0)-1),,,"Zuordnung_Ressourcen"),":",ADDRESS(ZuordLastRow,(ZuordFirstTiColumnNr+MATCH(CF$1,AllZuordWochStart,0)-1)))),AllZuordResId,$B117)))</f>
        <v>0</v>
      </c>
      <c r="CG117" s="87" cm="1">
        <f t="array" aca="1" ref="CG117" ca="1">IF($A117&lt;&gt;TXT_Zuord,"",IF(ISBLANK($B117),"Keine Res_Id",SUMIFS(INDIRECT(CONCATENATE(ADDRESS(ZuordFirstRow,(ZuordFirstTiColumnNr+MATCH(CG$1,AllZuordWochStart,0)-1),,,"Zuordnung_Ressourcen"),":",ADDRESS(ZuordLastRow,(ZuordFirstTiColumnNr+MATCH(CG$1,AllZuordWochStart,0)-1)))),AllZuordResId,$B117)))</f>
        <v>0</v>
      </c>
      <c r="CH117" s="87" cm="1">
        <f t="array" aca="1" ref="CH117" ca="1">IF($A117&lt;&gt;TXT_Zuord,"",IF(ISBLANK($B117),"Keine Res_Id",SUMIFS(INDIRECT(CONCATENATE(ADDRESS(ZuordFirstRow,(ZuordFirstTiColumnNr+MATCH(CH$1,AllZuordWochStart,0)-1),,,"Zuordnung_Ressourcen"),":",ADDRESS(ZuordLastRow,(ZuordFirstTiColumnNr+MATCH(CH$1,AllZuordWochStart,0)-1)))),AllZuordResId,$B117)))</f>
        <v>0</v>
      </c>
      <c r="CI117" s="87" cm="1">
        <f t="array" aca="1" ref="CI117" ca="1">IF($A117&lt;&gt;TXT_Zuord,"",IF(ISBLANK($B117),"Keine Res_Id",SUMIFS(INDIRECT(CONCATENATE(ADDRESS(ZuordFirstRow,(ZuordFirstTiColumnNr+MATCH(CI$1,AllZuordWochStart,0)-1),,,"Zuordnung_Ressourcen"),":",ADDRESS(ZuordLastRow,(ZuordFirstTiColumnNr+MATCH(CI$1,AllZuordWochStart,0)-1)))),AllZuordResId,$B117)))</f>
        <v>0</v>
      </c>
      <c r="CJ117" s="87" cm="1">
        <f t="array" aca="1" ref="CJ117" ca="1">IF($A117&lt;&gt;TXT_Zuord,"",IF(ISBLANK($B117),"Keine Res_Id",SUMIFS(INDIRECT(CONCATENATE(ADDRESS(ZuordFirstRow,(ZuordFirstTiColumnNr+MATCH(CJ$1,AllZuordWochStart,0)-1),,,"Zuordnung_Ressourcen"),":",ADDRESS(ZuordLastRow,(ZuordFirstTiColumnNr+MATCH(CJ$1,AllZuordWochStart,0)-1)))),AllZuordResId,$B117)))</f>
        <v>0</v>
      </c>
      <c r="CK117" s="87" cm="1">
        <f t="array" aca="1" ref="CK117" ca="1">IF($A117&lt;&gt;TXT_Zuord,"",IF(ISBLANK($B117),"Keine Res_Id",SUMIFS(INDIRECT(CONCATENATE(ADDRESS(ZuordFirstRow,(ZuordFirstTiColumnNr+MATCH(CK$1,AllZuordWochStart,0)-1),,,"Zuordnung_Ressourcen"),":",ADDRESS(ZuordLastRow,(ZuordFirstTiColumnNr+MATCH(CK$1,AllZuordWochStart,0)-1)))),AllZuordResId,$B117)))</f>
        <v>0</v>
      </c>
      <c r="CL117" s="87" cm="1">
        <f t="array" aca="1" ref="CL117" ca="1">IF($A117&lt;&gt;TXT_Zuord,"",IF(ISBLANK($B117),"Keine Res_Id",SUMIFS(INDIRECT(CONCATENATE(ADDRESS(ZuordFirstRow,(ZuordFirstTiColumnNr+MATCH(CL$1,AllZuordWochStart,0)-1),,,"Zuordnung_Ressourcen"),":",ADDRESS(ZuordLastRow,(ZuordFirstTiColumnNr+MATCH(CL$1,AllZuordWochStart,0)-1)))),AllZuordResId,$B117)))</f>
        <v>0</v>
      </c>
      <c r="CM117" s="87" cm="1">
        <f t="array" aca="1" ref="CM117" ca="1">IF($A117&lt;&gt;TXT_Zuord,"",IF(ISBLANK($B117),"Keine Res_Id",SUMIFS(INDIRECT(CONCATENATE(ADDRESS(ZuordFirstRow,(ZuordFirstTiColumnNr+MATCH(CM$1,AllZuordWochStart,0)-1),,,"Zuordnung_Ressourcen"),":",ADDRESS(ZuordLastRow,(ZuordFirstTiColumnNr+MATCH(CM$1,AllZuordWochStart,0)-1)))),AllZuordResId,$B117)))</f>
        <v>0</v>
      </c>
      <c r="CN117" s="87" cm="1">
        <f t="array" aca="1" ref="CN117" ca="1">IF($A117&lt;&gt;TXT_Zuord,"",IF(ISBLANK($B117),"Keine Res_Id",SUMIFS(INDIRECT(CONCATENATE(ADDRESS(ZuordFirstRow,(ZuordFirstTiColumnNr+MATCH(CN$1,AllZuordWochStart,0)-1),,,"Zuordnung_Ressourcen"),":",ADDRESS(ZuordLastRow,(ZuordFirstTiColumnNr+MATCH(CN$1,AllZuordWochStart,0)-1)))),AllZuordResId,$B117)))</f>
        <v>0</v>
      </c>
      <c r="CO117" s="87" cm="1">
        <f t="array" aca="1" ref="CO117" ca="1">IF($A117&lt;&gt;TXT_Zuord,"",IF(ISBLANK($B117),"Keine Res_Id",SUMIFS(INDIRECT(CONCATENATE(ADDRESS(ZuordFirstRow,(ZuordFirstTiColumnNr+MATCH(CO$1,AllZuordWochStart,0)-1),,,"Zuordnung_Ressourcen"),":",ADDRESS(ZuordLastRow,(ZuordFirstTiColumnNr+MATCH(CO$1,AllZuordWochStart,0)-1)))),AllZuordResId,$B117)))</f>
        <v>0</v>
      </c>
      <c r="CP117" s="87" cm="1">
        <f t="array" aca="1" ref="CP117" ca="1">IF($A117&lt;&gt;TXT_Zuord,"",IF(ISBLANK($B117),"Keine Res_Id",SUMIFS(INDIRECT(CONCATENATE(ADDRESS(ZuordFirstRow,(ZuordFirstTiColumnNr+MATCH(CP$1,AllZuordWochStart,0)-1),,,"Zuordnung_Ressourcen"),":",ADDRESS(ZuordLastRow,(ZuordFirstTiColumnNr+MATCH(CP$1,AllZuordWochStart,0)-1)))),AllZuordResId,$B117)))</f>
        <v>0</v>
      </c>
      <c r="CQ117" s="87" cm="1">
        <f t="array" aca="1" ref="CQ117" ca="1">IF($A117&lt;&gt;TXT_Zuord,"",IF(ISBLANK($B117),"Keine Res_Id",SUMIFS(INDIRECT(CONCATENATE(ADDRESS(ZuordFirstRow,(ZuordFirstTiColumnNr+MATCH(CQ$1,AllZuordWochStart,0)-1),,,"Zuordnung_Ressourcen"),":",ADDRESS(ZuordLastRow,(ZuordFirstTiColumnNr+MATCH(CQ$1,AllZuordWochStart,0)-1)))),AllZuordResId,$B117)))</f>
        <v>0</v>
      </c>
      <c r="CR117" s="87" cm="1">
        <f t="array" aca="1" ref="CR117" ca="1">IF($A117&lt;&gt;TXT_Zuord,"",IF(ISBLANK($B117),"Keine Res_Id",SUMIFS(INDIRECT(CONCATENATE(ADDRESS(ZuordFirstRow,(ZuordFirstTiColumnNr+MATCH(CR$1,AllZuordWochStart,0)-1),,,"Zuordnung_Ressourcen"),":",ADDRESS(ZuordLastRow,(ZuordFirstTiColumnNr+MATCH(CR$1,AllZuordWochStart,0)-1)))),AllZuordResId,$B117)))</f>
        <v>0</v>
      </c>
      <c r="CS117" s="87" cm="1">
        <f t="array" aca="1" ref="CS117" ca="1">IF($A117&lt;&gt;TXT_Zuord,"",IF(ISBLANK($B117),"Keine Res_Id",SUMIFS(INDIRECT(CONCATENATE(ADDRESS(ZuordFirstRow,(ZuordFirstTiColumnNr+MATCH(CS$1,AllZuordWochStart,0)-1),,,"Zuordnung_Ressourcen"),":",ADDRESS(ZuordLastRow,(ZuordFirstTiColumnNr+MATCH(CS$1,AllZuordWochStart,0)-1)))),AllZuordResId,$B117)))</f>
        <v>0</v>
      </c>
      <c r="CT117" s="87" cm="1">
        <f t="array" aca="1" ref="CT117" ca="1">IF($A117&lt;&gt;TXT_Zuord,"",IF(ISBLANK($B117),"Keine Res_Id",SUMIFS(INDIRECT(CONCATENATE(ADDRESS(ZuordFirstRow,(ZuordFirstTiColumnNr+MATCH(CT$1,AllZuordWochStart,0)-1),,,"Zuordnung_Ressourcen"),":",ADDRESS(ZuordLastRow,(ZuordFirstTiColumnNr+MATCH(CT$1,AllZuordWochStart,0)-1)))),AllZuordResId,$B117)))</f>
        <v>0</v>
      </c>
      <c r="CU117" s="87" cm="1">
        <f t="array" aca="1" ref="CU117" ca="1">IF($A117&lt;&gt;TXT_Zuord,"",IF(ISBLANK($B117),"Keine Res_Id",SUMIFS(INDIRECT(CONCATENATE(ADDRESS(ZuordFirstRow,(ZuordFirstTiColumnNr+MATCH(CU$1,AllZuordWochStart,0)-1),,,"Zuordnung_Ressourcen"),":",ADDRESS(ZuordLastRow,(ZuordFirstTiColumnNr+MATCH(CU$1,AllZuordWochStart,0)-1)))),AllZuordResId,$B117)))</f>
        <v>0</v>
      </c>
      <c r="CV117" s="87" cm="1">
        <f t="array" aca="1" ref="CV117" ca="1">IF($A117&lt;&gt;TXT_Zuord,"",IF(ISBLANK($B117),"Keine Res_Id",SUMIFS(INDIRECT(CONCATENATE(ADDRESS(ZuordFirstRow,(ZuordFirstTiColumnNr+MATCH(CV$1,AllZuordWochStart,0)-1),,,"Zuordnung_Ressourcen"),":",ADDRESS(ZuordLastRow,(ZuordFirstTiColumnNr+MATCH(CV$1,AllZuordWochStart,0)-1)))),AllZuordResId,$B117)))</f>
        <v>0</v>
      </c>
      <c r="CW117" s="87" cm="1">
        <f t="array" aca="1" ref="CW117" ca="1">IF($A117&lt;&gt;TXT_Zuord,"",IF(ISBLANK($B117),"Keine Res_Id",SUMIFS(INDIRECT(CONCATENATE(ADDRESS(ZuordFirstRow,(ZuordFirstTiColumnNr+MATCH(CW$1,AllZuordWochStart,0)-1),,,"Zuordnung_Ressourcen"),":",ADDRESS(ZuordLastRow,(ZuordFirstTiColumnNr+MATCH(CW$1,AllZuordWochStart,0)-1)))),AllZuordResId,$B117)))</f>
        <v>0</v>
      </c>
      <c r="CX117" s="87" cm="1">
        <f t="array" aca="1" ref="CX117" ca="1">IF($A117&lt;&gt;TXT_Zuord,"",IF(ISBLANK($B117),"Keine Res_Id",SUMIFS(INDIRECT(CONCATENATE(ADDRESS(ZuordFirstRow,(ZuordFirstTiColumnNr+MATCH(CX$1,AllZuordWochStart,0)-1),,,"Zuordnung_Ressourcen"),":",ADDRESS(ZuordLastRow,(ZuordFirstTiColumnNr+MATCH(CX$1,AllZuordWochStart,0)-1)))),AllZuordResId,$B117)))</f>
        <v>0</v>
      </c>
      <c r="CY117" s="87" cm="1">
        <f t="array" aca="1" ref="CY117" ca="1">IF($A117&lt;&gt;TXT_Zuord,"",IF(ISBLANK($B117),"Keine Res_Id",SUMIFS(INDIRECT(CONCATENATE(ADDRESS(ZuordFirstRow,(ZuordFirstTiColumnNr+MATCH(CY$1,AllZuordWochStart,0)-1),,,"Zuordnung_Ressourcen"),":",ADDRESS(ZuordLastRow,(ZuordFirstTiColumnNr+MATCH(CY$1,AllZuordWochStart,0)-1)))),AllZuordResId,$B117)))</f>
        <v>0</v>
      </c>
      <c r="CZ117" s="87" cm="1">
        <f t="array" aca="1" ref="CZ117" ca="1">IF($A117&lt;&gt;TXT_Zuord,"",IF(ISBLANK($B117),"Keine Res_Id",SUMIFS(INDIRECT(CONCATENATE(ADDRESS(ZuordFirstRow,(ZuordFirstTiColumnNr+MATCH(CZ$1,AllZuordWochStart,0)-1),,,"Zuordnung_Ressourcen"),":",ADDRESS(ZuordLastRow,(ZuordFirstTiColumnNr+MATCH(CZ$1,AllZuordWochStart,0)-1)))),AllZuordResId,$B117)))</f>
        <v>0</v>
      </c>
      <c r="DA117" s="87" cm="1">
        <f t="array" aca="1" ref="DA117" ca="1">IF($A117&lt;&gt;TXT_Zuord,"",IF(ISBLANK($B117),"Keine Res_Id",SUMIFS(INDIRECT(CONCATENATE(ADDRESS(ZuordFirstRow,(ZuordFirstTiColumnNr+MATCH(DA$1,AllZuordWochStart,0)-1),,,"Zuordnung_Ressourcen"),":",ADDRESS(ZuordLastRow,(ZuordFirstTiColumnNr+MATCH(DA$1,AllZuordWochStart,0)-1)))),AllZuordResId,$B117)))</f>
        <v>0</v>
      </c>
      <c r="DB117" s="87" cm="1">
        <f t="array" aca="1" ref="DB117" ca="1">IF($A117&lt;&gt;TXT_Zuord,"",IF(ISBLANK($B117),"Keine Res_Id",SUMIFS(INDIRECT(CONCATENATE(ADDRESS(ZuordFirstRow,(ZuordFirstTiColumnNr+MATCH(DB$1,AllZuordWochStart,0)-1),,,"Zuordnung_Ressourcen"),":",ADDRESS(ZuordLastRow,(ZuordFirstTiColumnNr+MATCH(DB$1,AllZuordWochStart,0)-1)))),AllZuordResId,$B117)))</f>
        <v>0</v>
      </c>
      <c r="DC117" s="87" cm="1">
        <f t="array" aca="1" ref="DC117" ca="1">IF($A117&lt;&gt;TXT_Zuord,"",IF(ISBLANK($B117),"Keine Res_Id",SUMIFS(INDIRECT(CONCATENATE(ADDRESS(ZuordFirstRow,(ZuordFirstTiColumnNr+MATCH(DC$1,AllZuordWochStart,0)-1),,,"Zuordnung_Ressourcen"),":",ADDRESS(ZuordLastRow,(ZuordFirstTiColumnNr+MATCH(DC$1,AllZuordWochStart,0)-1)))),AllZuordResId,$B117)))</f>
        <v>0</v>
      </c>
      <c r="DD117" s="87" cm="1">
        <f t="array" aca="1" ref="DD117" ca="1">IF($A117&lt;&gt;TXT_Zuord,"",IF(ISBLANK($B117),"Keine Res_Id",SUMIFS(INDIRECT(CONCATENATE(ADDRESS(ZuordFirstRow,(ZuordFirstTiColumnNr+MATCH(DD$1,AllZuordWochStart,0)-1),,,"Zuordnung_Ressourcen"),":",ADDRESS(ZuordLastRow,(ZuordFirstTiColumnNr+MATCH(DD$1,AllZuordWochStart,0)-1)))),AllZuordResId,$B117)))</f>
        <v>0</v>
      </c>
      <c r="DE117" s="87" cm="1">
        <f t="array" aca="1" ref="DE117" ca="1">IF($A117&lt;&gt;TXT_Zuord,"",IF(ISBLANK($B117),"Keine Res_Id",SUMIFS(INDIRECT(CONCATENATE(ADDRESS(ZuordFirstRow,(ZuordFirstTiColumnNr+MATCH(DE$1,AllZuordWochStart,0)-1),,,"Zuordnung_Ressourcen"),":",ADDRESS(ZuordLastRow,(ZuordFirstTiColumnNr+MATCH(DE$1,AllZuordWochStart,0)-1)))),AllZuordResId,$B117)))</f>
        <v>0</v>
      </c>
      <c r="DF117" s="87" cm="1">
        <f t="array" aca="1" ref="DF117" ca="1">IF($A117&lt;&gt;TXT_Zuord,"",IF(ISBLANK($B117),"Keine Res_Id",SUMIFS(INDIRECT(CONCATENATE(ADDRESS(ZuordFirstRow,(ZuordFirstTiColumnNr+MATCH(DF$1,AllZuordWochStart,0)-1),,,"Zuordnung_Ressourcen"),":",ADDRESS(ZuordLastRow,(ZuordFirstTiColumnNr+MATCH(DF$1,AllZuordWochStart,0)-1)))),AllZuordResId,$B117)))</f>
        <v>0</v>
      </c>
      <c r="DG117" s="87" cm="1">
        <f t="array" aca="1" ref="DG117" ca="1">IF($A117&lt;&gt;TXT_Zuord,"",IF(ISBLANK($B117),"Keine Res_Id",SUMIFS(INDIRECT(CONCATENATE(ADDRESS(ZuordFirstRow,(ZuordFirstTiColumnNr+MATCH(DG$1,AllZuordWochStart,0)-1),,,"Zuordnung_Ressourcen"),":",ADDRESS(ZuordLastRow,(ZuordFirstTiColumnNr+MATCH(DG$1,AllZuordWochStart,0)-1)))),AllZuordResId,$B117)))</f>
        <v>0</v>
      </c>
    </row>
    <row r="118" spans="1:111" s="23" customFormat="1" ht="16.5" x14ac:dyDescent="0.3">
      <c r="A118" s="74" t="s">
        <v>100</v>
      </c>
      <c r="B118" s="69"/>
      <c r="C118" s="65"/>
      <c r="D118" s="65"/>
      <c r="E118" s="65"/>
      <c r="F118" s="65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  <c r="AX118" s="69"/>
      <c r="AY118" s="69"/>
      <c r="AZ118" s="69"/>
      <c r="BA118" s="69"/>
      <c r="BB118" s="69"/>
      <c r="BC118" s="69"/>
      <c r="BD118" s="69"/>
      <c r="BE118" s="69"/>
      <c r="BF118" s="69"/>
      <c r="BG118" s="69"/>
      <c r="BH118" s="69"/>
      <c r="BI118" s="69"/>
      <c r="BJ118" s="69"/>
      <c r="BK118" s="69"/>
      <c r="BL118" s="69"/>
      <c r="BM118" s="69"/>
      <c r="BN118" s="69"/>
      <c r="BO118" s="69"/>
      <c r="BP118" s="69"/>
      <c r="BQ118" s="69"/>
      <c r="BR118" s="69"/>
      <c r="BS118" s="69"/>
      <c r="BT118" s="69"/>
      <c r="BU118" s="69"/>
      <c r="BV118" s="69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69"/>
      <c r="CW118" s="69"/>
      <c r="CX118" s="69"/>
      <c r="CY118" s="69"/>
      <c r="CZ118" s="69"/>
      <c r="DA118" s="69"/>
      <c r="DB118" s="69"/>
      <c r="DC118" s="69"/>
      <c r="DD118" s="69"/>
      <c r="DE118" s="69"/>
      <c r="DF118" s="69"/>
      <c r="DG118" s="69"/>
    </row>
    <row r="119" spans="1:111" s="23" customFormat="1" ht="16.5" x14ac:dyDescent="0.3">
      <c r="A119" s="74" t="s">
        <v>101</v>
      </c>
      <c r="B119" s="87">
        <f>B118</f>
        <v>0</v>
      </c>
      <c r="C119" s="90">
        <f>C118</f>
        <v>0</v>
      </c>
      <c r="D119" s="90">
        <f>D118</f>
        <v>0</v>
      </c>
      <c r="E119" s="90">
        <f>E118</f>
        <v>0</v>
      </c>
      <c r="F119" s="90">
        <f>F118</f>
        <v>0</v>
      </c>
      <c r="G119" s="87" cm="1">
        <f t="array" aca="1" ref="G119" ca="1">IF($A119&lt;&gt;TXT_Zuord,"",IF(ISBLANK($B119),"Keine Res_Id",SUMIFS(INDIRECT(CONCATENATE(ADDRESS(ZuordFirstRow,(ZuordFirstTiColumnNr+MATCH(G$1,AllZuordWochStart,0)-1),,,"Zuordnung_Ressourcen"),":",ADDRESS(ZuordLastRow,(ZuordFirstTiColumnNr+MATCH(G$1,AllZuordWochStart,0)-1)))),AllZuordResId,$B119)))</f>
        <v>0</v>
      </c>
      <c r="H119" s="87" cm="1">
        <f t="array" aca="1" ref="H119" ca="1">IF($A119&lt;&gt;TXT_Zuord,"",IF(ISBLANK($B119),"Keine Res_Id",SUMIFS(INDIRECT(CONCATENATE(ADDRESS(ZuordFirstRow,(ZuordFirstTiColumnNr+MATCH(H$1,AllZuordWochStart,0)-1),,,"Zuordnung_Ressourcen"),":",ADDRESS(ZuordLastRow,(ZuordFirstTiColumnNr+MATCH(H$1,AllZuordWochStart,0)-1)))),AllZuordResId,$B119)))</f>
        <v>0</v>
      </c>
      <c r="I119" s="87" cm="1">
        <f t="array" aca="1" ref="I119" ca="1">IF($A119&lt;&gt;TXT_Zuord,"",IF(ISBLANK($B119),"Keine Res_Id",SUMIFS(INDIRECT(CONCATENATE(ADDRESS(ZuordFirstRow,(ZuordFirstTiColumnNr+MATCH(I$1,AllZuordWochStart,0)-1),,,"Zuordnung_Ressourcen"),":",ADDRESS(ZuordLastRow,(ZuordFirstTiColumnNr+MATCH(I$1,AllZuordWochStart,0)-1)))),AllZuordResId,$B119)))</f>
        <v>0</v>
      </c>
      <c r="J119" s="87" cm="1">
        <f t="array" aca="1" ref="J119" ca="1">IF($A119&lt;&gt;TXT_Zuord,"",IF(ISBLANK($B119),"Keine Res_Id",SUMIFS(INDIRECT(CONCATENATE(ADDRESS(ZuordFirstRow,(ZuordFirstTiColumnNr+MATCH(J$1,AllZuordWochStart,0)-1),,,"Zuordnung_Ressourcen"),":",ADDRESS(ZuordLastRow,(ZuordFirstTiColumnNr+MATCH(J$1,AllZuordWochStart,0)-1)))),AllZuordResId,$B119)))</f>
        <v>0</v>
      </c>
      <c r="K119" s="87" cm="1">
        <f t="array" aca="1" ref="K119" ca="1">IF($A119&lt;&gt;TXT_Zuord,"",IF(ISBLANK($B119),"Keine Res_Id",SUMIFS(INDIRECT(CONCATENATE(ADDRESS(ZuordFirstRow,(ZuordFirstTiColumnNr+MATCH(K$1,AllZuordWochStart,0)-1),,,"Zuordnung_Ressourcen"),":",ADDRESS(ZuordLastRow,(ZuordFirstTiColumnNr+MATCH(K$1,AllZuordWochStart,0)-1)))),AllZuordResId,$B119)))</f>
        <v>0</v>
      </c>
      <c r="L119" s="87" cm="1">
        <f t="array" aca="1" ref="L119" ca="1">IF($A119&lt;&gt;TXT_Zuord,"",IF(ISBLANK($B119),"Keine Res_Id",SUMIFS(INDIRECT(CONCATENATE(ADDRESS(ZuordFirstRow,(ZuordFirstTiColumnNr+MATCH(L$1,AllZuordWochStart,0)-1),,,"Zuordnung_Ressourcen"),":",ADDRESS(ZuordLastRow,(ZuordFirstTiColumnNr+MATCH(L$1,AllZuordWochStart,0)-1)))),AllZuordResId,$B119)))</f>
        <v>0</v>
      </c>
      <c r="M119" s="87" cm="1">
        <f t="array" aca="1" ref="M119" ca="1">IF($A119&lt;&gt;TXT_Zuord,"",IF(ISBLANK($B119),"Keine Res_Id",SUMIFS(INDIRECT(CONCATENATE(ADDRESS(ZuordFirstRow,(ZuordFirstTiColumnNr+MATCH(M$1,AllZuordWochStart,0)-1),,,"Zuordnung_Ressourcen"),":",ADDRESS(ZuordLastRow,(ZuordFirstTiColumnNr+MATCH(M$1,AllZuordWochStart,0)-1)))),AllZuordResId,$B119)))</f>
        <v>0</v>
      </c>
      <c r="N119" s="87" cm="1">
        <f t="array" aca="1" ref="N119" ca="1">IF($A119&lt;&gt;TXT_Zuord,"",IF(ISBLANK($B119),"Keine Res_Id",SUMIFS(INDIRECT(CONCATENATE(ADDRESS(ZuordFirstRow,(ZuordFirstTiColumnNr+MATCH(N$1,AllZuordWochStart,0)-1),,,"Zuordnung_Ressourcen"),":",ADDRESS(ZuordLastRow,(ZuordFirstTiColumnNr+MATCH(N$1,AllZuordWochStart,0)-1)))),AllZuordResId,$B119)))</f>
        <v>0</v>
      </c>
      <c r="O119" s="87" cm="1">
        <f t="array" aca="1" ref="O119" ca="1">IF($A119&lt;&gt;TXT_Zuord,"",IF(ISBLANK($B119),"Keine Res_Id",SUMIFS(INDIRECT(CONCATENATE(ADDRESS(ZuordFirstRow,(ZuordFirstTiColumnNr+MATCH(O$1,AllZuordWochStart,0)-1),,,"Zuordnung_Ressourcen"),":",ADDRESS(ZuordLastRow,(ZuordFirstTiColumnNr+MATCH(O$1,AllZuordWochStart,0)-1)))),AllZuordResId,$B119)))</f>
        <v>0</v>
      </c>
      <c r="P119" s="87" cm="1">
        <f t="array" aca="1" ref="P119" ca="1">IF($A119&lt;&gt;TXT_Zuord,"",IF(ISBLANK($B119),"Keine Res_Id",SUMIFS(INDIRECT(CONCATENATE(ADDRESS(ZuordFirstRow,(ZuordFirstTiColumnNr+MATCH(P$1,AllZuordWochStart,0)-1),,,"Zuordnung_Ressourcen"),":",ADDRESS(ZuordLastRow,(ZuordFirstTiColumnNr+MATCH(P$1,AllZuordWochStart,0)-1)))),AllZuordResId,$B119)))</f>
        <v>0</v>
      </c>
      <c r="Q119" s="87" cm="1">
        <f t="array" aca="1" ref="Q119" ca="1">IF($A119&lt;&gt;TXT_Zuord,"",IF(ISBLANK($B119),"Keine Res_Id",SUMIFS(INDIRECT(CONCATENATE(ADDRESS(ZuordFirstRow,(ZuordFirstTiColumnNr+MATCH(Q$1,AllZuordWochStart,0)-1),,,"Zuordnung_Ressourcen"),":",ADDRESS(ZuordLastRow,(ZuordFirstTiColumnNr+MATCH(Q$1,AllZuordWochStart,0)-1)))),AllZuordResId,$B119)))</f>
        <v>0</v>
      </c>
      <c r="R119" s="87" cm="1">
        <f t="array" aca="1" ref="R119" ca="1">IF($A119&lt;&gt;TXT_Zuord,"",IF(ISBLANK($B119),"Keine Res_Id",SUMIFS(INDIRECT(CONCATENATE(ADDRESS(ZuordFirstRow,(ZuordFirstTiColumnNr+MATCH(R$1,AllZuordWochStart,0)-1),,,"Zuordnung_Ressourcen"),":",ADDRESS(ZuordLastRow,(ZuordFirstTiColumnNr+MATCH(R$1,AllZuordWochStart,0)-1)))),AllZuordResId,$B119)))</f>
        <v>0</v>
      </c>
      <c r="S119" s="87" cm="1">
        <f t="array" aca="1" ref="S119" ca="1">IF($A119&lt;&gt;TXT_Zuord,"",IF(ISBLANK($B119),"Keine Res_Id",SUMIFS(INDIRECT(CONCATENATE(ADDRESS(ZuordFirstRow,(ZuordFirstTiColumnNr+MATCH(S$1,AllZuordWochStart,0)-1),,,"Zuordnung_Ressourcen"),":",ADDRESS(ZuordLastRow,(ZuordFirstTiColumnNr+MATCH(S$1,AllZuordWochStart,0)-1)))),AllZuordResId,$B119)))</f>
        <v>0</v>
      </c>
      <c r="T119" s="87" cm="1">
        <f t="array" aca="1" ref="T119" ca="1">IF($A119&lt;&gt;TXT_Zuord,"",IF(ISBLANK($B119),"Keine Res_Id",SUMIFS(INDIRECT(CONCATENATE(ADDRESS(ZuordFirstRow,(ZuordFirstTiColumnNr+MATCH(T$1,AllZuordWochStart,0)-1),,,"Zuordnung_Ressourcen"),":",ADDRESS(ZuordLastRow,(ZuordFirstTiColumnNr+MATCH(T$1,AllZuordWochStart,0)-1)))),AllZuordResId,$B119)))</f>
        <v>0</v>
      </c>
      <c r="U119" s="87" cm="1">
        <f t="array" aca="1" ref="U119" ca="1">IF($A119&lt;&gt;TXT_Zuord,"",IF(ISBLANK($B119),"Keine Res_Id",SUMIFS(INDIRECT(CONCATENATE(ADDRESS(ZuordFirstRow,(ZuordFirstTiColumnNr+MATCH(U$1,AllZuordWochStart,0)-1),,,"Zuordnung_Ressourcen"),":",ADDRESS(ZuordLastRow,(ZuordFirstTiColumnNr+MATCH(U$1,AllZuordWochStart,0)-1)))),AllZuordResId,$B119)))</f>
        <v>0</v>
      </c>
      <c r="V119" s="87" cm="1">
        <f t="array" aca="1" ref="V119" ca="1">IF($A119&lt;&gt;TXT_Zuord,"",IF(ISBLANK($B119),"Keine Res_Id",SUMIFS(INDIRECT(CONCATENATE(ADDRESS(ZuordFirstRow,(ZuordFirstTiColumnNr+MATCH(V$1,AllZuordWochStart,0)-1),,,"Zuordnung_Ressourcen"),":",ADDRESS(ZuordLastRow,(ZuordFirstTiColumnNr+MATCH(V$1,AllZuordWochStart,0)-1)))),AllZuordResId,$B119)))</f>
        <v>0</v>
      </c>
      <c r="W119" s="87" cm="1">
        <f t="array" aca="1" ref="W119" ca="1">IF($A119&lt;&gt;TXT_Zuord,"",IF(ISBLANK($B119),"Keine Res_Id",SUMIFS(INDIRECT(CONCATENATE(ADDRESS(ZuordFirstRow,(ZuordFirstTiColumnNr+MATCH(W$1,AllZuordWochStart,0)-1),,,"Zuordnung_Ressourcen"),":",ADDRESS(ZuordLastRow,(ZuordFirstTiColumnNr+MATCH(W$1,AllZuordWochStart,0)-1)))),AllZuordResId,$B119)))</f>
        <v>0</v>
      </c>
      <c r="X119" s="87" cm="1">
        <f t="array" aca="1" ref="X119" ca="1">IF($A119&lt;&gt;TXT_Zuord,"",IF(ISBLANK($B119),"Keine Res_Id",SUMIFS(INDIRECT(CONCATENATE(ADDRESS(ZuordFirstRow,(ZuordFirstTiColumnNr+MATCH(X$1,AllZuordWochStart,0)-1),,,"Zuordnung_Ressourcen"),":",ADDRESS(ZuordLastRow,(ZuordFirstTiColumnNr+MATCH(X$1,AllZuordWochStart,0)-1)))),AllZuordResId,$B119)))</f>
        <v>0</v>
      </c>
      <c r="Y119" s="87" cm="1">
        <f t="array" aca="1" ref="Y119" ca="1">IF($A119&lt;&gt;TXT_Zuord,"",IF(ISBLANK($B119),"Keine Res_Id",SUMIFS(INDIRECT(CONCATENATE(ADDRESS(ZuordFirstRow,(ZuordFirstTiColumnNr+MATCH(Y$1,AllZuordWochStart,0)-1),,,"Zuordnung_Ressourcen"),":",ADDRESS(ZuordLastRow,(ZuordFirstTiColumnNr+MATCH(Y$1,AllZuordWochStart,0)-1)))),AllZuordResId,$B119)))</f>
        <v>0</v>
      </c>
      <c r="Z119" s="87" cm="1">
        <f t="array" aca="1" ref="Z119" ca="1">IF($A119&lt;&gt;TXT_Zuord,"",IF(ISBLANK($B119),"Keine Res_Id",SUMIFS(INDIRECT(CONCATENATE(ADDRESS(ZuordFirstRow,(ZuordFirstTiColumnNr+MATCH(Z$1,AllZuordWochStart,0)-1),,,"Zuordnung_Ressourcen"),":",ADDRESS(ZuordLastRow,(ZuordFirstTiColumnNr+MATCH(Z$1,AllZuordWochStart,0)-1)))),AllZuordResId,$B119)))</f>
        <v>0</v>
      </c>
      <c r="AA119" s="87" cm="1">
        <f t="array" aca="1" ref="AA119" ca="1">IF($A119&lt;&gt;TXT_Zuord,"",IF(ISBLANK($B119),"Keine Res_Id",SUMIFS(INDIRECT(CONCATENATE(ADDRESS(ZuordFirstRow,(ZuordFirstTiColumnNr+MATCH(AA$1,AllZuordWochStart,0)-1),,,"Zuordnung_Ressourcen"),":",ADDRESS(ZuordLastRow,(ZuordFirstTiColumnNr+MATCH(AA$1,AllZuordWochStart,0)-1)))),AllZuordResId,$B119)))</f>
        <v>0</v>
      </c>
      <c r="AB119" s="87" cm="1">
        <f t="array" aca="1" ref="AB119" ca="1">IF($A119&lt;&gt;TXT_Zuord,"",IF(ISBLANK($B119),"Keine Res_Id",SUMIFS(INDIRECT(CONCATENATE(ADDRESS(ZuordFirstRow,(ZuordFirstTiColumnNr+MATCH(AB$1,AllZuordWochStart,0)-1),,,"Zuordnung_Ressourcen"),":",ADDRESS(ZuordLastRow,(ZuordFirstTiColumnNr+MATCH(AB$1,AllZuordWochStart,0)-1)))),AllZuordResId,$B119)))</f>
        <v>0</v>
      </c>
      <c r="AC119" s="87" cm="1">
        <f t="array" aca="1" ref="AC119" ca="1">IF($A119&lt;&gt;TXT_Zuord,"",IF(ISBLANK($B119),"Keine Res_Id",SUMIFS(INDIRECT(CONCATENATE(ADDRESS(ZuordFirstRow,(ZuordFirstTiColumnNr+MATCH(AC$1,AllZuordWochStart,0)-1),,,"Zuordnung_Ressourcen"),":",ADDRESS(ZuordLastRow,(ZuordFirstTiColumnNr+MATCH(AC$1,AllZuordWochStart,0)-1)))),AllZuordResId,$B119)))</f>
        <v>0</v>
      </c>
      <c r="AD119" s="87" cm="1">
        <f t="array" aca="1" ref="AD119" ca="1">IF($A119&lt;&gt;TXT_Zuord,"",IF(ISBLANK($B119),"Keine Res_Id",SUMIFS(INDIRECT(CONCATENATE(ADDRESS(ZuordFirstRow,(ZuordFirstTiColumnNr+MATCH(AD$1,AllZuordWochStart,0)-1),,,"Zuordnung_Ressourcen"),":",ADDRESS(ZuordLastRow,(ZuordFirstTiColumnNr+MATCH(AD$1,AllZuordWochStart,0)-1)))),AllZuordResId,$B119)))</f>
        <v>0</v>
      </c>
      <c r="AE119" s="87" cm="1">
        <f t="array" aca="1" ref="AE119" ca="1">IF($A119&lt;&gt;TXT_Zuord,"",IF(ISBLANK($B119),"Keine Res_Id",SUMIFS(INDIRECT(CONCATENATE(ADDRESS(ZuordFirstRow,(ZuordFirstTiColumnNr+MATCH(AE$1,AllZuordWochStart,0)-1),,,"Zuordnung_Ressourcen"),":",ADDRESS(ZuordLastRow,(ZuordFirstTiColumnNr+MATCH(AE$1,AllZuordWochStart,0)-1)))),AllZuordResId,$B119)))</f>
        <v>0</v>
      </c>
      <c r="AF119" s="87" cm="1">
        <f t="array" aca="1" ref="AF119" ca="1">IF($A119&lt;&gt;TXT_Zuord,"",IF(ISBLANK($B119),"Keine Res_Id",SUMIFS(INDIRECT(CONCATENATE(ADDRESS(ZuordFirstRow,(ZuordFirstTiColumnNr+MATCH(AF$1,AllZuordWochStart,0)-1),,,"Zuordnung_Ressourcen"),":",ADDRESS(ZuordLastRow,(ZuordFirstTiColumnNr+MATCH(AF$1,AllZuordWochStart,0)-1)))),AllZuordResId,$B119)))</f>
        <v>0</v>
      </c>
      <c r="AG119" s="87" cm="1">
        <f t="array" aca="1" ref="AG119" ca="1">IF($A119&lt;&gt;TXT_Zuord,"",IF(ISBLANK($B119),"Keine Res_Id",SUMIFS(INDIRECT(CONCATENATE(ADDRESS(ZuordFirstRow,(ZuordFirstTiColumnNr+MATCH(AG$1,AllZuordWochStart,0)-1),,,"Zuordnung_Ressourcen"),":",ADDRESS(ZuordLastRow,(ZuordFirstTiColumnNr+MATCH(AG$1,AllZuordWochStart,0)-1)))),AllZuordResId,$B119)))</f>
        <v>0</v>
      </c>
      <c r="AH119" s="87" cm="1">
        <f t="array" aca="1" ref="AH119" ca="1">IF($A119&lt;&gt;TXT_Zuord,"",IF(ISBLANK($B119),"Keine Res_Id",SUMIFS(INDIRECT(CONCATENATE(ADDRESS(ZuordFirstRow,(ZuordFirstTiColumnNr+MATCH(AH$1,AllZuordWochStart,0)-1),,,"Zuordnung_Ressourcen"),":",ADDRESS(ZuordLastRow,(ZuordFirstTiColumnNr+MATCH(AH$1,AllZuordWochStart,0)-1)))),AllZuordResId,$B119)))</f>
        <v>0</v>
      </c>
      <c r="AI119" s="87" cm="1">
        <f t="array" aca="1" ref="AI119" ca="1">IF($A119&lt;&gt;TXT_Zuord,"",IF(ISBLANK($B119),"Keine Res_Id",SUMIFS(INDIRECT(CONCATENATE(ADDRESS(ZuordFirstRow,(ZuordFirstTiColumnNr+MATCH(AI$1,AllZuordWochStart,0)-1),,,"Zuordnung_Ressourcen"),":",ADDRESS(ZuordLastRow,(ZuordFirstTiColumnNr+MATCH(AI$1,AllZuordWochStart,0)-1)))),AllZuordResId,$B119)))</f>
        <v>0</v>
      </c>
      <c r="AJ119" s="87" cm="1">
        <f t="array" aca="1" ref="AJ119" ca="1">IF($A119&lt;&gt;TXT_Zuord,"",IF(ISBLANK($B119),"Keine Res_Id",SUMIFS(INDIRECT(CONCATENATE(ADDRESS(ZuordFirstRow,(ZuordFirstTiColumnNr+MATCH(AJ$1,AllZuordWochStart,0)-1),,,"Zuordnung_Ressourcen"),":",ADDRESS(ZuordLastRow,(ZuordFirstTiColumnNr+MATCH(AJ$1,AllZuordWochStart,0)-1)))),AllZuordResId,$B119)))</f>
        <v>0</v>
      </c>
      <c r="AK119" s="87" cm="1">
        <f t="array" aca="1" ref="AK119" ca="1">IF($A119&lt;&gt;TXT_Zuord,"",IF(ISBLANK($B119),"Keine Res_Id",SUMIFS(INDIRECT(CONCATENATE(ADDRESS(ZuordFirstRow,(ZuordFirstTiColumnNr+MATCH(AK$1,AllZuordWochStart,0)-1),,,"Zuordnung_Ressourcen"),":",ADDRESS(ZuordLastRow,(ZuordFirstTiColumnNr+MATCH(AK$1,AllZuordWochStart,0)-1)))),AllZuordResId,$B119)))</f>
        <v>0</v>
      </c>
      <c r="AL119" s="87" cm="1">
        <f t="array" aca="1" ref="AL119" ca="1">IF($A119&lt;&gt;TXT_Zuord,"",IF(ISBLANK($B119),"Keine Res_Id",SUMIFS(INDIRECT(CONCATENATE(ADDRESS(ZuordFirstRow,(ZuordFirstTiColumnNr+MATCH(AL$1,AllZuordWochStart,0)-1),,,"Zuordnung_Ressourcen"),":",ADDRESS(ZuordLastRow,(ZuordFirstTiColumnNr+MATCH(AL$1,AllZuordWochStart,0)-1)))),AllZuordResId,$B119)))</f>
        <v>0</v>
      </c>
      <c r="AM119" s="87" cm="1">
        <f t="array" aca="1" ref="AM119" ca="1">IF($A119&lt;&gt;TXT_Zuord,"",IF(ISBLANK($B119),"Keine Res_Id",SUMIFS(INDIRECT(CONCATENATE(ADDRESS(ZuordFirstRow,(ZuordFirstTiColumnNr+MATCH(AM$1,AllZuordWochStart,0)-1),,,"Zuordnung_Ressourcen"),":",ADDRESS(ZuordLastRow,(ZuordFirstTiColumnNr+MATCH(AM$1,AllZuordWochStart,0)-1)))),AllZuordResId,$B119)))</f>
        <v>0</v>
      </c>
      <c r="AN119" s="87" cm="1">
        <f t="array" aca="1" ref="AN119" ca="1">IF($A119&lt;&gt;TXT_Zuord,"",IF(ISBLANK($B119),"Keine Res_Id",SUMIFS(INDIRECT(CONCATENATE(ADDRESS(ZuordFirstRow,(ZuordFirstTiColumnNr+MATCH(AN$1,AllZuordWochStart,0)-1),,,"Zuordnung_Ressourcen"),":",ADDRESS(ZuordLastRow,(ZuordFirstTiColumnNr+MATCH(AN$1,AllZuordWochStart,0)-1)))),AllZuordResId,$B119)))</f>
        <v>0</v>
      </c>
      <c r="AO119" s="87" cm="1">
        <f t="array" aca="1" ref="AO119" ca="1">IF($A119&lt;&gt;TXT_Zuord,"",IF(ISBLANK($B119),"Keine Res_Id",SUMIFS(INDIRECT(CONCATENATE(ADDRESS(ZuordFirstRow,(ZuordFirstTiColumnNr+MATCH(AO$1,AllZuordWochStart,0)-1),,,"Zuordnung_Ressourcen"),":",ADDRESS(ZuordLastRow,(ZuordFirstTiColumnNr+MATCH(AO$1,AllZuordWochStart,0)-1)))),AllZuordResId,$B119)))</f>
        <v>0</v>
      </c>
      <c r="AP119" s="87" cm="1">
        <f t="array" aca="1" ref="AP119" ca="1">IF($A119&lt;&gt;TXT_Zuord,"",IF(ISBLANK($B119),"Keine Res_Id",SUMIFS(INDIRECT(CONCATENATE(ADDRESS(ZuordFirstRow,(ZuordFirstTiColumnNr+MATCH(AP$1,AllZuordWochStart,0)-1),,,"Zuordnung_Ressourcen"),":",ADDRESS(ZuordLastRow,(ZuordFirstTiColumnNr+MATCH(AP$1,AllZuordWochStart,0)-1)))),AllZuordResId,$B119)))</f>
        <v>0</v>
      </c>
      <c r="AQ119" s="87" cm="1">
        <f t="array" aca="1" ref="AQ119" ca="1">IF($A119&lt;&gt;TXT_Zuord,"",IF(ISBLANK($B119),"Keine Res_Id",SUMIFS(INDIRECT(CONCATENATE(ADDRESS(ZuordFirstRow,(ZuordFirstTiColumnNr+MATCH(AQ$1,AllZuordWochStart,0)-1),,,"Zuordnung_Ressourcen"),":",ADDRESS(ZuordLastRow,(ZuordFirstTiColumnNr+MATCH(AQ$1,AllZuordWochStart,0)-1)))),AllZuordResId,$B119)))</f>
        <v>0</v>
      </c>
      <c r="AR119" s="87" cm="1">
        <f t="array" aca="1" ref="AR119" ca="1">IF($A119&lt;&gt;TXT_Zuord,"",IF(ISBLANK($B119),"Keine Res_Id",SUMIFS(INDIRECT(CONCATENATE(ADDRESS(ZuordFirstRow,(ZuordFirstTiColumnNr+MATCH(AR$1,AllZuordWochStart,0)-1),,,"Zuordnung_Ressourcen"),":",ADDRESS(ZuordLastRow,(ZuordFirstTiColumnNr+MATCH(AR$1,AllZuordWochStart,0)-1)))),AllZuordResId,$B119)))</f>
        <v>0</v>
      </c>
      <c r="AS119" s="87" cm="1">
        <f t="array" aca="1" ref="AS119" ca="1">IF($A119&lt;&gt;TXT_Zuord,"",IF(ISBLANK($B119),"Keine Res_Id",SUMIFS(INDIRECT(CONCATENATE(ADDRESS(ZuordFirstRow,(ZuordFirstTiColumnNr+MATCH(AS$1,AllZuordWochStart,0)-1),,,"Zuordnung_Ressourcen"),":",ADDRESS(ZuordLastRow,(ZuordFirstTiColumnNr+MATCH(AS$1,AllZuordWochStart,0)-1)))),AllZuordResId,$B119)))</f>
        <v>0</v>
      </c>
      <c r="AT119" s="87" cm="1">
        <f t="array" aca="1" ref="AT119" ca="1">IF($A119&lt;&gt;TXT_Zuord,"",IF(ISBLANK($B119),"Keine Res_Id",SUMIFS(INDIRECT(CONCATENATE(ADDRESS(ZuordFirstRow,(ZuordFirstTiColumnNr+MATCH(AT$1,AllZuordWochStart,0)-1),,,"Zuordnung_Ressourcen"),":",ADDRESS(ZuordLastRow,(ZuordFirstTiColumnNr+MATCH(AT$1,AllZuordWochStart,0)-1)))),AllZuordResId,$B119)))</f>
        <v>0</v>
      </c>
      <c r="AU119" s="87" cm="1">
        <f t="array" aca="1" ref="AU119" ca="1">IF($A119&lt;&gt;TXT_Zuord,"",IF(ISBLANK($B119),"Keine Res_Id",SUMIFS(INDIRECT(CONCATENATE(ADDRESS(ZuordFirstRow,(ZuordFirstTiColumnNr+MATCH(AU$1,AllZuordWochStart,0)-1),,,"Zuordnung_Ressourcen"),":",ADDRESS(ZuordLastRow,(ZuordFirstTiColumnNr+MATCH(AU$1,AllZuordWochStart,0)-1)))),AllZuordResId,$B119)))</f>
        <v>0</v>
      </c>
      <c r="AV119" s="87" cm="1">
        <f t="array" aca="1" ref="AV119" ca="1">IF($A119&lt;&gt;TXT_Zuord,"",IF(ISBLANK($B119),"Keine Res_Id",SUMIFS(INDIRECT(CONCATENATE(ADDRESS(ZuordFirstRow,(ZuordFirstTiColumnNr+MATCH(AV$1,AllZuordWochStart,0)-1),,,"Zuordnung_Ressourcen"),":",ADDRESS(ZuordLastRow,(ZuordFirstTiColumnNr+MATCH(AV$1,AllZuordWochStart,0)-1)))),AllZuordResId,$B119)))</f>
        <v>0</v>
      </c>
      <c r="AW119" s="87" cm="1">
        <f t="array" aca="1" ref="AW119" ca="1">IF($A119&lt;&gt;TXT_Zuord,"",IF(ISBLANK($B119),"Keine Res_Id",SUMIFS(INDIRECT(CONCATENATE(ADDRESS(ZuordFirstRow,(ZuordFirstTiColumnNr+MATCH(AW$1,AllZuordWochStart,0)-1),,,"Zuordnung_Ressourcen"),":",ADDRESS(ZuordLastRow,(ZuordFirstTiColumnNr+MATCH(AW$1,AllZuordWochStart,0)-1)))),AllZuordResId,$B119)))</f>
        <v>0</v>
      </c>
      <c r="AX119" s="87" cm="1">
        <f t="array" aca="1" ref="AX119" ca="1">IF($A119&lt;&gt;TXT_Zuord,"",IF(ISBLANK($B119),"Keine Res_Id",SUMIFS(INDIRECT(CONCATENATE(ADDRESS(ZuordFirstRow,(ZuordFirstTiColumnNr+MATCH(AX$1,AllZuordWochStart,0)-1),,,"Zuordnung_Ressourcen"),":",ADDRESS(ZuordLastRow,(ZuordFirstTiColumnNr+MATCH(AX$1,AllZuordWochStart,0)-1)))),AllZuordResId,$B119)))</f>
        <v>0</v>
      </c>
      <c r="AY119" s="87" cm="1">
        <f t="array" aca="1" ref="AY119" ca="1">IF($A119&lt;&gt;TXT_Zuord,"",IF(ISBLANK($B119),"Keine Res_Id",SUMIFS(INDIRECT(CONCATENATE(ADDRESS(ZuordFirstRow,(ZuordFirstTiColumnNr+MATCH(AY$1,AllZuordWochStart,0)-1),,,"Zuordnung_Ressourcen"),":",ADDRESS(ZuordLastRow,(ZuordFirstTiColumnNr+MATCH(AY$1,AllZuordWochStart,0)-1)))),AllZuordResId,$B119)))</f>
        <v>0</v>
      </c>
      <c r="AZ119" s="87" cm="1">
        <f t="array" aca="1" ref="AZ119" ca="1">IF($A119&lt;&gt;TXT_Zuord,"",IF(ISBLANK($B119),"Keine Res_Id",SUMIFS(INDIRECT(CONCATENATE(ADDRESS(ZuordFirstRow,(ZuordFirstTiColumnNr+MATCH(AZ$1,AllZuordWochStart,0)-1),,,"Zuordnung_Ressourcen"),":",ADDRESS(ZuordLastRow,(ZuordFirstTiColumnNr+MATCH(AZ$1,AllZuordWochStart,0)-1)))),AllZuordResId,$B119)))</f>
        <v>0</v>
      </c>
      <c r="BA119" s="87" cm="1">
        <f t="array" aca="1" ref="BA119" ca="1">IF($A119&lt;&gt;TXT_Zuord,"",IF(ISBLANK($B119),"Keine Res_Id",SUMIFS(INDIRECT(CONCATENATE(ADDRESS(ZuordFirstRow,(ZuordFirstTiColumnNr+MATCH(BA$1,AllZuordWochStart,0)-1),,,"Zuordnung_Ressourcen"),":",ADDRESS(ZuordLastRow,(ZuordFirstTiColumnNr+MATCH(BA$1,AllZuordWochStart,0)-1)))),AllZuordResId,$B119)))</f>
        <v>0</v>
      </c>
      <c r="BB119" s="87" cm="1">
        <f t="array" aca="1" ref="BB119" ca="1">IF($A119&lt;&gt;TXT_Zuord,"",IF(ISBLANK($B119),"Keine Res_Id",SUMIFS(INDIRECT(CONCATENATE(ADDRESS(ZuordFirstRow,(ZuordFirstTiColumnNr+MATCH(BB$1,AllZuordWochStart,0)-1),,,"Zuordnung_Ressourcen"),":",ADDRESS(ZuordLastRow,(ZuordFirstTiColumnNr+MATCH(BB$1,AllZuordWochStart,0)-1)))),AllZuordResId,$B119)))</f>
        <v>0</v>
      </c>
      <c r="BC119" s="87" cm="1">
        <f t="array" aca="1" ref="BC119" ca="1">IF($A119&lt;&gt;TXT_Zuord,"",IF(ISBLANK($B119),"Keine Res_Id",SUMIFS(INDIRECT(CONCATENATE(ADDRESS(ZuordFirstRow,(ZuordFirstTiColumnNr+MATCH(BC$1,AllZuordWochStart,0)-1),,,"Zuordnung_Ressourcen"),":",ADDRESS(ZuordLastRow,(ZuordFirstTiColumnNr+MATCH(BC$1,AllZuordWochStart,0)-1)))),AllZuordResId,$B119)))</f>
        <v>0</v>
      </c>
      <c r="BD119" s="87" cm="1">
        <f t="array" aca="1" ref="BD119" ca="1">IF($A119&lt;&gt;TXT_Zuord,"",IF(ISBLANK($B119),"Keine Res_Id",SUMIFS(INDIRECT(CONCATENATE(ADDRESS(ZuordFirstRow,(ZuordFirstTiColumnNr+MATCH(BD$1,AllZuordWochStart,0)-1),,,"Zuordnung_Ressourcen"),":",ADDRESS(ZuordLastRow,(ZuordFirstTiColumnNr+MATCH(BD$1,AllZuordWochStart,0)-1)))),AllZuordResId,$B119)))</f>
        <v>0</v>
      </c>
      <c r="BE119" s="87" cm="1">
        <f t="array" aca="1" ref="BE119" ca="1">IF($A119&lt;&gt;TXT_Zuord,"",IF(ISBLANK($B119),"Keine Res_Id",SUMIFS(INDIRECT(CONCATENATE(ADDRESS(ZuordFirstRow,(ZuordFirstTiColumnNr+MATCH(BE$1,AllZuordWochStart,0)-1),,,"Zuordnung_Ressourcen"),":",ADDRESS(ZuordLastRow,(ZuordFirstTiColumnNr+MATCH(BE$1,AllZuordWochStart,0)-1)))),AllZuordResId,$B119)))</f>
        <v>0</v>
      </c>
      <c r="BF119" s="87" cm="1">
        <f t="array" aca="1" ref="BF119" ca="1">IF($A119&lt;&gt;TXT_Zuord,"",IF(ISBLANK($B119),"Keine Res_Id",SUMIFS(INDIRECT(CONCATENATE(ADDRESS(ZuordFirstRow,(ZuordFirstTiColumnNr+MATCH(BF$1,AllZuordWochStart,0)-1),,,"Zuordnung_Ressourcen"),":",ADDRESS(ZuordLastRow,(ZuordFirstTiColumnNr+MATCH(BF$1,AllZuordWochStart,0)-1)))),AllZuordResId,$B119)))</f>
        <v>0</v>
      </c>
      <c r="BG119" s="87" cm="1">
        <f t="array" aca="1" ref="BG119" ca="1">IF($A119&lt;&gt;TXT_Zuord,"",IF(ISBLANK($B119),"Keine Res_Id",SUMIFS(INDIRECT(CONCATENATE(ADDRESS(ZuordFirstRow,(ZuordFirstTiColumnNr+MATCH(BG$1,AllZuordWochStart,0)-1),,,"Zuordnung_Ressourcen"),":",ADDRESS(ZuordLastRow,(ZuordFirstTiColumnNr+MATCH(BG$1,AllZuordWochStart,0)-1)))),AllZuordResId,$B119)))</f>
        <v>0</v>
      </c>
      <c r="BH119" s="87" cm="1">
        <f t="array" aca="1" ref="BH119" ca="1">IF($A119&lt;&gt;TXT_Zuord,"",IF(ISBLANK($B119),"Keine Res_Id",SUMIFS(INDIRECT(CONCATENATE(ADDRESS(ZuordFirstRow,(ZuordFirstTiColumnNr+MATCH(BH$1,AllZuordWochStart,0)-1),,,"Zuordnung_Ressourcen"),":",ADDRESS(ZuordLastRow,(ZuordFirstTiColumnNr+MATCH(BH$1,AllZuordWochStart,0)-1)))),AllZuordResId,$B119)))</f>
        <v>0</v>
      </c>
      <c r="BI119" s="87" cm="1">
        <f t="array" aca="1" ref="BI119" ca="1">IF($A119&lt;&gt;TXT_Zuord,"",IF(ISBLANK($B119),"Keine Res_Id",SUMIFS(INDIRECT(CONCATENATE(ADDRESS(ZuordFirstRow,(ZuordFirstTiColumnNr+MATCH(BI$1,AllZuordWochStart,0)-1),,,"Zuordnung_Ressourcen"),":",ADDRESS(ZuordLastRow,(ZuordFirstTiColumnNr+MATCH(BI$1,AllZuordWochStart,0)-1)))),AllZuordResId,$B119)))</f>
        <v>0</v>
      </c>
      <c r="BJ119" s="87" cm="1">
        <f t="array" aca="1" ref="BJ119" ca="1">IF($A119&lt;&gt;TXT_Zuord,"",IF(ISBLANK($B119),"Keine Res_Id",SUMIFS(INDIRECT(CONCATENATE(ADDRESS(ZuordFirstRow,(ZuordFirstTiColumnNr+MATCH(BJ$1,AllZuordWochStart,0)-1),,,"Zuordnung_Ressourcen"),":",ADDRESS(ZuordLastRow,(ZuordFirstTiColumnNr+MATCH(BJ$1,AllZuordWochStart,0)-1)))),AllZuordResId,$B119)))</f>
        <v>0</v>
      </c>
      <c r="BK119" s="87" cm="1">
        <f t="array" aca="1" ref="BK119" ca="1">IF($A119&lt;&gt;TXT_Zuord,"",IF(ISBLANK($B119),"Keine Res_Id",SUMIFS(INDIRECT(CONCATENATE(ADDRESS(ZuordFirstRow,(ZuordFirstTiColumnNr+MATCH(BK$1,AllZuordWochStart,0)-1),,,"Zuordnung_Ressourcen"),":",ADDRESS(ZuordLastRow,(ZuordFirstTiColumnNr+MATCH(BK$1,AllZuordWochStart,0)-1)))),AllZuordResId,$B119)))</f>
        <v>0</v>
      </c>
      <c r="BL119" s="87" cm="1">
        <f t="array" aca="1" ref="BL119" ca="1">IF($A119&lt;&gt;TXT_Zuord,"",IF(ISBLANK($B119),"Keine Res_Id",SUMIFS(INDIRECT(CONCATENATE(ADDRESS(ZuordFirstRow,(ZuordFirstTiColumnNr+MATCH(BL$1,AllZuordWochStart,0)-1),,,"Zuordnung_Ressourcen"),":",ADDRESS(ZuordLastRow,(ZuordFirstTiColumnNr+MATCH(BL$1,AllZuordWochStart,0)-1)))),AllZuordResId,$B119)))</f>
        <v>0</v>
      </c>
      <c r="BM119" s="87" cm="1">
        <f t="array" aca="1" ref="BM119" ca="1">IF($A119&lt;&gt;TXT_Zuord,"",IF(ISBLANK($B119),"Keine Res_Id",SUMIFS(INDIRECT(CONCATENATE(ADDRESS(ZuordFirstRow,(ZuordFirstTiColumnNr+MATCH(BM$1,AllZuordWochStart,0)-1),,,"Zuordnung_Ressourcen"),":",ADDRESS(ZuordLastRow,(ZuordFirstTiColumnNr+MATCH(BM$1,AllZuordWochStart,0)-1)))),AllZuordResId,$B119)))</f>
        <v>0</v>
      </c>
      <c r="BN119" s="87" cm="1">
        <f t="array" aca="1" ref="BN119" ca="1">IF($A119&lt;&gt;TXT_Zuord,"",IF(ISBLANK($B119),"Keine Res_Id",SUMIFS(INDIRECT(CONCATENATE(ADDRESS(ZuordFirstRow,(ZuordFirstTiColumnNr+MATCH(BN$1,AllZuordWochStart,0)-1),,,"Zuordnung_Ressourcen"),":",ADDRESS(ZuordLastRow,(ZuordFirstTiColumnNr+MATCH(BN$1,AllZuordWochStart,0)-1)))),AllZuordResId,$B119)))</f>
        <v>0</v>
      </c>
      <c r="BO119" s="87" cm="1">
        <f t="array" aca="1" ref="BO119" ca="1">IF($A119&lt;&gt;TXT_Zuord,"",IF(ISBLANK($B119),"Keine Res_Id",SUMIFS(INDIRECT(CONCATENATE(ADDRESS(ZuordFirstRow,(ZuordFirstTiColumnNr+MATCH(BO$1,AllZuordWochStart,0)-1),,,"Zuordnung_Ressourcen"),":",ADDRESS(ZuordLastRow,(ZuordFirstTiColumnNr+MATCH(BO$1,AllZuordWochStart,0)-1)))),AllZuordResId,$B119)))</f>
        <v>0</v>
      </c>
      <c r="BP119" s="87" cm="1">
        <f t="array" aca="1" ref="BP119" ca="1">IF($A119&lt;&gt;TXT_Zuord,"",IF(ISBLANK($B119),"Keine Res_Id",SUMIFS(INDIRECT(CONCATENATE(ADDRESS(ZuordFirstRow,(ZuordFirstTiColumnNr+MATCH(BP$1,AllZuordWochStart,0)-1),,,"Zuordnung_Ressourcen"),":",ADDRESS(ZuordLastRow,(ZuordFirstTiColumnNr+MATCH(BP$1,AllZuordWochStart,0)-1)))),AllZuordResId,$B119)))</f>
        <v>0</v>
      </c>
      <c r="BQ119" s="87" cm="1">
        <f t="array" aca="1" ref="BQ119" ca="1">IF($A119&lt;&gt;TXT_Zuord,"",IF(ISBLANK($B119),"Keine Res_Id",SUMIFS(INDIRECT(CONCATENATE(ADDRESS(ZuordFirstRow,(ZuordFirstTiColumnNr+MATCH(BQ$1,AllZuordWochStart,0)-1),,,"Zuordnung_Ressourcen"),":",ADDRESS(ZuordLastRow,(ZuordFirstTiColumnNr+MATCH(BQ$1,AllZuordWochStart,0)-1)))),AllZuordResId,$B119)))</f>
        <v>0</v>
      </c>
      <c r="BR119" s="87" cm="1">
        <f t="array" aca="1" ref="BR119" ca="1">IF($A119&lt;&gt;TXT_Zuord,"",IF(ISBLANK($B119),"Keine Res_Id",SUMIFS(INDIRECT(CONCATENATE(ADDRESS(ZuordFirstRow,(ZuordFirstTiColumnNr+MATCH(BR$1,AllZuordWochStart,0)-1),,,"Zuordnung_Ressourcen"),":",ADDRESS(ZuordLastRow,(ZuordFirstTiColumnNr+MATCH(BR$1,AllZuordWochStart,0)-1)))),AllZuordResId,$B119)))</f>
        <v>0</v>
      </c>
      <c r="BS119" s="87" cm="1">
        <f t="array" aca="1" ref="BS119" ca="1">IF($A119&lt;&gt;TXT_Zuord,"",IF(ISBLANK($B119),"Keine Res_Id",SUMIFS(INDIRECT(CONCATENATE(ADDRESS(ZuordFirstRow,(ZuordFirstTiColumnNr+MATCH(BS$1,AllZuordWochStart,0)-1),,,"Zuordnung_Ressourcen"),":",ADDRESS(ZuordLastRow,(ZuordFirstTiColumnNr+MATCH(BS$1,AllZuordWochStart,0)-1)))),AllZuordResId,$B119)))</f>
        <v>0</v>
      </c>
      <c r="BT119" s="87" cm="1">
        <f t="array" aca="1" ref="BT119" ca="1">IF($A119&lt;&gt;TXT_Zuord,"",IF(ISBLANK($B119),"Keine Res_Id",SUMIFS(INDIRECT(CONCATENATE(ADDRESS(ZuordFirstRow,(ZuordFirstTiColumnNr+MATCH(BT$1,AllZuordWochStart,0)-1),,,"Zuordnung_Ressourcen"),":",ADDRESS(ZuordLastRow,(ZuordFirstTiColumnNr+MATCH(BT$1,AllZuordWochStart,0)-1)))),AllZuordResId,$B119)))</f>
        <v>0</v>
      </c>
      <c r="BU119" s="87" cm="1">
        <f t="array" aca="1" ref="BU119" ca="1">IF($A119&lt;&gt;TXT_Zuord,"",IF(ISBLANK($B119),"Keine Res_Id",SUMIFS(INDIRECT(CONCATENATE(ADDRESS(ZuordFirstRow,(ZuordFirstTiColumnNr+MATCH(BU$1,AllZuordWochStart,0)-1),,,"Zuordnung_Ressourcen"),":",ADDRESS(ZuordLastRow,(ZuordFirstTiColumnNr+MATCH(BU$1,AllZuordWochStart,0)-1)))),AllZuordResId,$B119)))</f>
        <v>0</v>
      </c>
      <c r="BV119" s="87" cm="1">
        <f t="array" aca="1" ref="BV119" ca="1">IF($A119&lt;&gt;TXT_Zuord,"",IF(ISBLANK($B119),"Keine Res_Id",SUMIFS(INDIRECT(CONCATENATE(ADDRESS(ZuordFirstRow,(ZuordFirstTiColumnNr+MATCH(BV$1,AllZuordWochStart,0)-1),,,"Zuordnung_Ressourcen"),":",ADDRESS(ZuordLastRow,(ZuordFirstTiColumnNr+MATCH(BV$1,AllZuordWochStart,0)-1)))),AllZuordResId,$B119)))</f>
        <v>0</v>
      </c>
      <c r="BW119" s="87" cm="1">
        <f t="array" aca="1" ref="BW119" ca="1">IF($A119&lt;&gt;TXT_Zuord,"",IF(ISBLANK($B119),"Keine Res_Id",SUMIFS(INDIRECT(CONCATENATE(ADDRESS(ZuordFirstRow,(ZuordFirstTiColumnNr+MATCH(BW$1,AllZuordWochStart,0)-1),,,"Zuordnung_Ressourcen"),":",ADDRESS(ZuordLastRow,(ZuordFirstTiColumnNr+MATCH(BW$1,AllZuordWochStart,0)-1)))),AllZuordResId,$B119)))</f>
        <v>0</v>
      </c>
      <c r="BX119" s="87" cm="1">
        <f t="array" aca="1" ref="BX119" ca="1">IF($A119&lt;&gt;TXT_Zuord,"",IF(ISBLANK($B119),"Keine Res_Id",SUMIFS(INDIRECT(CONCATENATE(ADDRESS(ZuordFirstRow,(ZuordFirstTiColumnNr+MATCH(BX$1,AllZuordWochStart,0)-1),,,"Zuordnung_Ressourcen"),":",ADDRESS(ZuordLastRow,(ZuordFirstTiColumnNr+MATCH(BX$1,AllZuordWochStart,0)-1)))),AllZuordResId,$B119)))</f>
        <v>0</v>
      </c>
      <c r="BY119" s="87" cm="1">
        <f t="array" aca="1" ref="BY119" ca="1">IF($A119&lt;&gt;TXT_Zuord,"",IF(ISBLANK($B119),"Keine Res_Id",SUMIFS(INDIRECT(CONCATENATE(ADDRESS(ZuordFirstRow,(ZuordFirstTiColumnNr+MATCH(BY$1,AllZuordWochStart,0)-1),,,"Zuordnung_Ressourcen"),":",ADDRESS(ZuordLastRow,(ZuordFirstTiColumnNr+MATCH(BY$1,AllZuordWochStart,0)-1)))),AllZuordResId,$B119)))</f>
        <v>0</v>
      </c>
      <c r="BZ119" s="87" cm="1">
        <f t="array" aca="1" ref="BZ119" ca="1">IF($A119&lt;&gt;TXT_Zuord,"",IF(ISBLANK($B119),"Keine Res_Id",SUMIFS(INDIRECT(CONCATENATE(ADDRESS(ZuordFirstRow,(ZuordFirstTiColumnNr+MATCH(BZ$1,AllZuordWochStart,0)-1),,,"Zuordnung_Ressourcen"),":",ADDRESS(ZuordLastRow,(ZuordFirstTiColumnNr+MATCH(BZ$1,AllZuordWochStart,0)-1)))),AllZuordResId,$B119)))</f>
        <v>0</v>
      </c>
      <c r="CA119" s="87" cm="1">
        <f t="array" aca="1" ref="CA119" ca="1">IF($A119&lt;&gt;TXT_Zuord,"",IF(ISBLANK($B119),"Keine Res_Id",SUMIFS(INDIRECT(CONCATENATE(ADDRESS(ZuordFirstRow,(ZuordFirstTiColumnNr+MATCH(CA$1,AllZuordWochStart,0)-1),,,"Zuordnung_Ressourcen"),":",ADDRESS(ZuordLastRow,(ZuordFirstTiColumnNr+MATCH(CA$1,AllZuordWochStart,0)-1)))),AllZuordResId,$B119)))</f>
        <v>0</v>
      </c>
      <c r="CB119" s="87" cm="1">
        <f t="array" aca="1" ref="CB119" ca="1">IF($A119&lt;&gt;TXT_Zuord,"",IF(ISBLANK($B119),"Keine Res_Id",SUMIFS(INDIRECT(CONCATENATE(ADDRESS(ZuordFirstRow,(ZuordFirstTiColumnNr+MATCH(CB$1,AllZuordWochStart,0)-1),,,"Zuordnung_Ressourcen"),":",ADDRESS(ZuordLastRow,(ZuordFirstTiColumnNr+MATCH(CB$1,AllZuordWochStart,0)-1)))),AllZuordResId,$B119)))</f>
        <v>0</v>
      </c>
      <c r="CC119" s="87" cm="1">
        <f t="array" aca="1" ref="CC119" ca="1">IF($A119&lt;&gt;TXT_Zuord,"",IF(ISBLANK($B119),"Keine Res_Id",SUMIFS(INDIRECT(CONCATENATE(ADDRESS(ZuordFirstRow,(ZuordFirstTiColumnNr+MATCH(CC$1,AllZuordWochStart,0)-1),,,"Zuordnung_Ressourcen"),":",ADDRESS(ZuordLastRow,(ZuordFirstTiColumnNr+MATCH(CC$1,AllZuordWochStart,0)-1)))),AllZuordResId,$B119)))</f>
        <v>0</v>
      </c>
      <c r="CD119" s="87" cm="1">
        <f t="array" aca="1" ref="CD119" ca="1">IF($A119&lt;&gt;TXT_Zuord,"",IF(ISBLANK($B119),"Keine Res_Id",SUMIFS(INDIRECT(CONCATENATE(ADDRESS(ZuordFirstRow,(ZuordFirstTiColumnNr+MATCH(CD$1,AllZuordWochStart,0)-1),,,"Zuordnung_Ressourcen"),":",ADDRESS(ZuordLastRow,(ZuordFirstTiColumnNr+MATCH(CD$1,AllZuordWochStart,0)-1)))),AllZuordResId,$B119)))</f>
        <v>0</v>
      </c>
      <c r="CE119" s="87" cm="1">
        <f t="array" aca="1" ref="CE119" ca="1">IF($A119&lt;&gt;TXT_Zuord,"",IF(ISBLANK($B119),"Keine Res_Id",SUMIFS(INDIRECT(CONCATENATE(ADDRESS(ZuordFirstRow,(ZuordFirstTiColumnNr+MATCH(CE$1,AllZuordWochStart,0)-1),,,"Zuordnung_Ressourcen"),":",ADDRESS(ZuordLastRow,(ZuordFirstTiColumnNr+MATCH(CE$1,AllZuordWochStart,0)-1)))),AllZuordResId,$B119)))</f>
        <v>0</v>
      </c>
      <c r="CF119" s="87" cm="1">
        <f t="array" aca="1" ref="CF119" ca="1">IF($A119&lt;&gt;TXT_Zuord,"",IF(ISBLANK($B119),"Keine Res_Id",SUMIFS(INDIRECT(CONCATENATE(ADDRESS(ZuordFirstRow,(ZuordFirstTiColumnNr+MATCH(CF$1,AllZuordWochStart,0)-1),,,"Zuordnung_Ressourcen"),":",ADDRESS(ZuordLastRow,(ZuordFirstTiColumnNr+MATCH(CF$1,AllZuordWochStart,0)-1)))),AllZuordResId,$B119)))</f>
        <v>0</v>
      </c>
      <c r="CG119" s="87" cm="1">
        <f t="array" aca="1" ref="CG119" ca="1">IF($A119&lt;&gt;TXT_Zuord,"",IF(ISBLANK($B119),"Keine Res_Id",SUMIFS(INDIRECT(CONCATENATE(ADDRESS(ZuordFirstRow,(ZuordFirstTiColumnNr+MATCH(CG$1,AllZuordWochStart,0)-1),,,"Zuordnung_Ressourcen"),":",ADDRESS(ZuordLastRow,(ZuordFirstTiColumnNr+MATCH(CG$1,AllZuordWochStart,0)-1)))),AllZuordResId,$B119)))</f>
        <v>0</v>
      </c>
      <c r="CH119" s="87" cm="1">
        <f t="array" aca="1" ref="CH119" ca="1">IF($A119&lt;&gt;TXT_Zuord,"",IF(ISBLANK($B119),"Keine Res_Id",SUMIFS(INDIRECT(CONCATENATE(ADDRESS(ZuordFirstRow,(ZuordFirstTiColumnNr+MATCH(CH$1,AllZuordWochStart,0)-1),,,"Zuordnung_Ressourcen"),":",ADDRESS(ZuordLastRow,(ZuordFirstTiColumnNr+MATCH(CH$1,AllZuordWochStart,0)-1)))),AllZuordResId,$B119)))</f>
        <v>0</v>
      </c>
      <c r="CI119" s="87" cm="1">
        <f t="array" aca="1" ref="CI119" ca="1">IF($A119&lt;&gt;TXT_Zuord,"",IF(ISBLANK($B119),"Keine Res_Id",SUMIFS(INDIRECT(CONCATENATE(ADDRESS(ZuordFirstRow,(ZuordFirstTiColumnNr+MATCH(CI$1,AllZuordWochStart,0)-1),,,"Zuordnung_Ressourcen"),":",ADDRESS(ZuordLastRow,(ZuordFirstTiColumnNr+MATCH(CI$1,AllZuordWochStart,0)-1)))),AllZuordResId,$B119)))</f>
        <v>0</v>
      </c>
      <c r="CJ119" s="87" cm="1">
        <f t="array" aca="1" ref="CJ119" ca="1">IF($A119&lt;&gt;TXT_Zuord,"",IF(ISBLANK($B119),"Keine Res_Id",SUMIFS(INDIRECT(CONCATENATE(ADDRESS(ZuordFirstRow,(ZuordFirstTiColumnNr+MATCH(CJ$1,AllZuordWochStart,0)-1),,,"Zuordnung_Ressourcen"),":",ADDRESS(ZuordLastRow,(ZuordFirstTiColumnNr+MATCH(CJ$1,AllZuordWochStart,0)-1)))),AllZuordResId,$B119)))</f>
        <v>0</v>
      </c>
      <c r="CK119" s="87" cm="1">
        <f t="array" aca="1" ref="CK119" ca="1">IF($A119&lt;&gt;TXT_Zuord,"",IF(ISBLANK($B119),"Keine Res_Id",SUMIFS(INDIRECT(CONCATENATE(ADDRESS(ZuordFirstRow,(ZuordFirstTiColumnNr+MATCH(CK$1,AllZuordWochStart,0)-1),,,"Zuordnung_Ressourcen"),":",ADDRESS(ZuordLastRow,(ZuordFirstTiColumnNr+MATCH(CK$1,AllZuordWochStart,0)-1)))),AllZuordResId,$B119)))</f>
        <v>0</v>
      </c>
      <c r="CL119" s="87" cm="1">
        <f t="array" aca="1" ref="CL119" ca="1">IF($A119&lt;&gt;TXT_Zuord,"",IF(ISBLANK($B119),"Keine Res_Id",SUMIFS(INDIRECT(CONCATENATE(ADDRESS(ZuordFirstRow,(ZuordFirstTiColumnNr+MATCH(CL$1,AllZuordWochStart,0)-1),,,"Zuordnung_Ressourcen"),":",ADDRESS(ZuordLastRow,(ZuordFirstTiColumnNr+MATCH(CL$1,AllZuordWochStart,0)-1)))),AllZuordResId,$B119)))</f>
        <v>0</v>
      </c>
      <c r="CM119" s="87" cm="1">
        <f t="array" aca="1" ref="CM119" ca="1">IF($A119&lt;&gt;TXT_Zuord,"",IF(ISBLANK($B119),"Keine Res_Id",SUMIFS(INDIRECT(CONCATENATE(ADDRESS(ZuordFirstRow,(ZuordFirstTiColumnNr+MATCH(CM$1,AllZuordWochStart,0)-1),,,"Zuordnung_Ressourcen"),":",ADDRESS(ZuordLastRow,(ZuordFirstTiColumnNr+MATCH(CM$1,AllZuordWochStart,0)-1)))),AllZuordResId,$B119)))</f>
        <v>0</v>
      </c>
      <c r="CN119" s="87" cm="1">
        <f t="array" aca="1" ref="CN119" ca="1">IF($A119&lt;&gt;TXT_Zuord,"",IF(ISBLANK($B119),"Keine Res_Id",SUMIFS(INDIRECT(CONCATENATE(ADDRESS(ZuordFirstRow,(ZuordFirstTiColumnNr+MATCH(CN$1,AllZuordWochStart,0)-1),,,"Zuordnung_Ressourcen"),":",ADDRESS(ZuordLastRow,(ZuordFirstTiColumnNr+MATCH(CN$1,AllZuordWochStart,0)-1)))),AllZuordResId,$B119)))</f>
        <v>0</v>
      </c>
      <c r="CO119" s="87" cm="1">
        <f t="array" aca="1" ref="CO119" ca="1">IF($A119&lt;&gt;TXT_Zuord,"",IF(ISBLANK($B119),"Keine Res_Id",SUMIFS(INDIRECT(CONCATENATE(ADDRESS(ZuordFirstRow,(ZuordFirstTiColumnNr+MATCH(CO$1,AllZuordWochStart,0)-1),,,"Zuordnung_Ressourcen"),":",ADDRESS(ZuordLastRow,(ZuordFirstTiColumnNr+MATCH(CO$1,AllZuordWochStart,0)-1)))),AllZuordResId,$B119)))</f>
        <v>0</v>
      </c>
      <c r="CP119" s="87" cm="1">
        <f t="array" aca="1" ref="CP119" ca="1">IF($A119&lt;&gt;TXT_Zuord,"",IF(ISBLANK($B119),"Keine Res_Id",SUMIFS(INDIRECT(CONCATENATE(ADDRESS(ZuordFirstRow,(ZuordFirstTiColumnNr+MATCH(CP$1,AllZuordWochStart,0)-1),,,"Zuordnung_Ressourcen"),":",ADDRESS(ZuordLastRow,(ZuordFirstTiColumnNr+MATCH(CP$1,AllZuordWochStart,0)-1)))),AllZuordResId,$B119)))</f>
        <v>0</v>
      </c>
      <c r="CQ119" s="87" cm="1">
        <f t="array" aca="1" ref="CQ119" ca="1">IF($A119&lt;&gt;TXT_Zuord,"",IF(ISBLANK($B119),"Keine Res_Id",SUMIFS(INDIRECT(CONCATENATE(ADDRESS(ZuordFirstRow,(ZuordFirstTiColumnNr+MATCH(CQ$1,AllZuordWochStart,0)-1),,,"Zuordnung_Ressourcen"),":",ADDRESS(ZuordLastRow,(ZuordFirstTiColumnNr+MATCH(CQ$1,AllZuordWochStart,0)-1)))),AllZuordResId,$B119)))</f>
        <v>0</v>
      </c>
      <c r="CR119" s="87" cm="1">
        <f t="array" aca="1" ref="CR119" ca="1">IF($A119&lt;&gt;TXT_Zuord,"",IF(ISBLANK($B119),"Keine Res_Id",SUMIFS(INDIRECT(CONCATENATE(ADDRESS(ZuordFirstRow,(ZuordFirstTiColumnNr+MATCH(CR$1,AllZuordWochStart,0)-1),,,"Zuordnung_Ressourcen"),":",ADDRESS(ZuordLastRow,(ZuordFirstTiColumnNr+MATCH(CR$1,AllZuordWochStart,0)-1)))),AllZuordResId,$B119)))</f>
        <v>0</v>
      </c>
      <c r="CS119" s="87" cm="1">
        <f t="array" aca="1" ref="CS119" ca="1">IF($A119&lt;&gt;TXT_Zuord,"",IF(ISBLANK($B119),"Keine Res_Id",SUMIFS(INDIRECT(CONCATENATE(ADDRESS(ZuordFirstRow,(ZuordFirstTiColumnNr+MATCH(CS$1,AllZuordWochStart,0)-1),,,"Zuordnung_Ressourcen"),":",ADDRESS(ZuordLastRow,(ZuordFirstTiColumnNr+MATCH(CS$1,AllZuordWochStart,0)-1)))),AllZuordResId,$B119)))</f>
        <v>0</v>
      </c>
      <c r="CT119" s="87" cm="1">
        <f t="array" aca="1" ref="CT119" ca="1">IF($A119&lt;&gt;TXT_Zuord,"",IF(ISBLANK($B119),"Keine Res_Id",SUMIFS(INDIRECT(CONCATENATE(ADDRESS(ZuordFirstRow,(ZuordFirstTiColumnNr+MATCH(CT$1,AllZuordWochStart,0)-1),,,"Zuordnung_Ressourcen"),":",ADDRESS(ZuordLastRow,(ZuordFirstTiColumnNr+MATCH(CT$1,AllZuordWochStart,0)-1)))),AllZuordResId,$B119)))</f>
        <v>0</v>
      </c>
      <c r="CU119" s="87" cm="1">
        <f t="array" aca="1" ref="CU119" ca="1">IF($A119&lt;&gt;TXT_Zuord,"",IF(ISBLANK($B119),"Keine Res_Id",SUMIFS(INDIRECT(CONCATENATE(ADDRESS(ZuordFirstRow,(ZuordFirstTiColumnNr+MATCH(CU$1,AllZuordWochStart,0)-1),,,"Zuordnung_Ressourcen"),":",ADDRESS(ZuordLastRow,(ZuordFirstTiColumnNr+MATCH(CU$1,AllZuordWochStart,0)-1)))),AllZuordResId,$B119)))</f>
        <v>0</v>
      </c>
      <c r="CV119" s="87" cm="1">
        <f t="array" aca="1" ref="CV119" ca="1">IF($A119&lt;&gt;TXT_Zuord,"",IF(ISBLANK($B119),"Keine Res_Id",SUMIFS(INDIRECT(CONCATENATE(ADDRESS(ZuordFirstRow,(ZuordFirstTiColumnNr+MATCH(CV$1,AllZuordWochStart,0)-1),,,"Zuordnung_Ressourcen"),":",ADDRESS(ZuordLastRow,(ZuordFirstTiColumnNr+MATCH(CV$1,AllZuordWochStart,0)-1)))),AllZuordResId,$B119)))</f>
        <v>0</v>
      </c>
      <c r="CW119" s="87" cm="1">
        <f t="array" aca="1" ref="CW119" ca="1">IF($A119&lt;&gt;TXT_Zuord,"",IF(ISBLANK($B119),"Keine Res_Id",SUMIFS(INDIRECT(CONCATENATE(ADDRESS(ZuordFirstRow,(ZuordFirstTiColumnNr+MATCH(CW$1,AllZuordWochStart,0)-1),,,"Zuordnung_Ressourcen"),":",ADDRESS(ZuordLastRow,(ZuordFirstTiColumnNr+MATCH(CW$1,AllZuordWochStart,0)-1)))),AllZuordResId,$B119)))</f>
        <v>0</v>
      </c>
      <c r="CX119" s="87" cm="1">
        <f t="array" aca="1" ref="CX119" ca="1">IF($A119&lt;&gt;TXT_Zuord,"",IF(ISBLANK($B119),"Keine Res_Id",SUMIFS(INDIRECT(CONCATENATE(ADDRESS(ZuordFirstRow,(ZuordFirstTiColumnNr+MATCH(CX$1,AllZuordWochStart,0)-1),,,"Zuordnung_Ressourcen"),":",ADDRESS(ZuordLastRow,(ZuordFirstTiColumnNr+MATCH(CX$1,AllZuordWochStart,0)-1)))),AllZuordResId,$B119)))</f>
        <v>0</v>
      </c>
      <c r="CY119" s="87" cm="1">
        <f t="array" aca="1" ref="CY119" ca="1">IF($A119&lt;&gt;TXT_Zuord,"",IF(ISBLANK($B119),"Keine Res_Id",SUMIFS(INDIRECT(CONCATENATE(ADDRESS(ZuordFirstRow,(ZuordFirstTiColumnNr+MATCH(CY$1,AllZuordWochStart,0)-1),,,"Zuordnung_Ressourcen"),":",ADDRESS(ZuordLastRow,(ZuordFirstTiColumnNr+MATCH(CY$1,AllZuordWochStart,0)-1)))),AllZuordResId,$B119)))</f>
        <v>0</v>
      </c>
      <c r="CZ119" s="87" cm="1">
        <f t="array" aca="1" ref="CZ119" ca="1">IF($A119&lt;&gt;TXT_Zuord,"",IF(ISBLANK($B119),"Keine Res_Id",SUMIFS(INDIRECT(CONCATENATE(ADDRESS(ZuordFirstRow,(ZuordFirstTiColumnNr+MATCH(CZ$1,AllZuordWochStart,0)-1),,,"Zuordnung_Ressourcen"),":",ADDRESS(ZuordLastRow,(ZuordFirstTiColumnNr+MATCH(CZ$1,AllZuordWochStart,0)-1)))),AllZuordResId,$B119)))</f>
        <v>0</v>
      </c>
      <c r="DA119" s="87" cm="1">
        <f t="array" aca="1" ref="DA119" ca="1">IF($A119&lt;&gt;TXT_Zuord,"",IF(ISBLANK($B119),"Keine Res_Id",SUMIFS(INDIRECT(CONCATENATE(ADDRESS(ZuordFirstRow,(ZuordFirstTiColumnNr+MATCH(DA$1,AllZuordWochStart,0)-1),,,"Zuordnung_Ressourcen"),":",ADDRESS(ZuordLastRow,(ZuordFirstTiColumnNr+MATCH(DA$1,AllZuordWochStart,0)-1)))),AllZuordResId,$B119)))</f>
        <v>0</v>
      </c>
      <c r="DB119" s="87" cm="1">
        <f t="array" aca="1" ref="DB119" ca="1">IF($A119&lt;&gt;TXT_Zuord,"",IF(ISBLANK($B119),"Keine Res_Id",SUMIFS(INDIRECT(CONCATENATE(ADDRESS(ZuordFirstRow,(ZuordFirstTiColumnNr+MATCH(DB$1,AllZuordWochStart,0)-1),,,"Zuordnung_Ressourcen"),":",ADDRESS(ZuordLastRow,(ZuordFirstTiColumnNr+MATCH(DB$1,AllZuordWochStart,0)-1)))),AllZuordResId,$B119)))</f>
        <v>0</v>
      </c>
      <c r="DC119" s="87" cm="1">
        <f t="array" aca="1" ref="DC119" ca="1">IF($A119&lt;&gt;TXT_Zuord,"",IF(ISBLANK($B119),"Keine Res_Id",SUMIFS(INDIRECT(CONCATENATE(ADDRESS(ZuordFirstRow,(ZuordFirstTiColumnNr+MATCH(DC$1,AllZuordWochStart,0)-1),,,"Zuordnung_Ressourcen"),":",ADDRESS(ZuordLastRow,(ZuordFirstTiColumnNr+MATCH(DC$1,AllZuordWochStart,0)-1)))),AllZuordResId,$B119)))</f>
        <v>0</v>
      </c>
      <c r="DD119" s="87" cm="1">
        <f t="array" aca="1" ref="DD119" ca="1">IF($A119&lt;&gt;TXT_Zuord,"",IF(ISBLANK($B119),"Keine Res_Id",SUMIFS(INDIRECT(CONCATENATE(ADDRESS(ZuordFirstRow,(ZuordFirstTiColumnNr+MATCH(DD$1,AllZuordWochStart,0)-1),,,"Zuordnung_Ressourcen"),":",ADDRESS(ZuordLastRow,(ZuordFirstTiColumnNr+MATCH(DD$1,AllZuordWochStart,0)-1)))),AllZuordResId,$B119)))</f>
        <v>0</v>
      </c>
      <c r="DE119" s="87" cm="1">
        <f t="array" aca="1" ref="DE119" ca="1">IF($A119&lt;&gt;TXT_Zuord,"",IF(ISBLANK($B119),"Keine Res_Id",SUMIFS(INDIRECT(CONCATENATE(ADDRESS(ZuordFirstRow,(ZuordFirstTiColumnNr+MATCH(DE$1,AllZuordWochStart,0)-1),,,"Zuordnung_Ressourcen"),":",ADDRESS(ZuordLastRow,(ZuordFirstTiColumnNr+MATCH(DE$1,AllZuordWochStart,0)-1)))),AllZuordResId,$B119)))</f>
        <v>0</v>
      </c>
      <c r="DF119" s="87" cm="1">
        <f t="array" aca="1" ref="DF119" ca="1">IF($A119&lt;&gt;TXT_Zuord,"",IF(ISBLANK($B119),"Keine Res_Id",SUMIFS(INDIRECT(CONCATENATE(ADDRESS(ZuordFirstRow,(ZuordFirstTiColumnNr+MATCH(DF$1,AllZuordWochStart,0)-1),,,"Zuordnung_Ressourcen"),":",ADDRESS(ZuordLastRow,(ZuordFirstTiColumnNr+MATCH(DF$1,AllZuordWochStart,0)-1)))),AllZuordResId,$B119)))</f>
        <v>0</v>
      </c>
      <c r="DG119" s="87" cm="1">
        <f t="array" aca="1" ref="DG119" ca="1">IF($A119&lt;&gt;TXT_Zuord,"",IF(ISBLANK($B119),"Keine Res_Id",SUMIFS(INDIRECT(CONCATENATE(ADDRESS(ZuordFirstRow,(ZuordFirstTiColumnNr+MATCH(DG$1,AllZuordWochStart,0)-1),,,"Zuordnung_Ressourcen"),":",ADDRESS(ZuordLastRow,(ZuordFirstTiColumnNr+MATCH(DG$1,AllZuordWochStart,0)-1)))),AllZuordResId,$B119)))</f>
        <v>0</v>
      </c>
    </row>
    <row r="120" spans="1:111" s="23" customFormat="1" ht="16.5" x14ac:dyDescent="0.3">
      <c r="A120" s="74" t="s">
        <v>100</v>
      </c>
      <c r="B120" s="69"/>
      <c r="C120" s="65"/>
      <c r="D120" s="65"/>
      <c r="E120" s="65"/>
      <c r="F120" s="65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/>
      <c r="BA120" s="69"/>
      <c r="BB120" s="69"/>
      <c r="BC120" s="69"/>
      <c r="BD120" s="69"/>
      <c r="BE120" s="69"/>
      <c r="BF120" s="69"/>
      <c r="BG120" s="69"/>
      <c r="BH120" s="69"/>
      <c r="BI120" s="69"/>
      <c r="BJ120" s="69"/>
      <c r="BK120" s="69"/>
      <c r="BL120" s="69"/>
      <c r="BM120" s="69"/>
      <c r="BN120" s="69"/>
      <c r="BO120" s="69"/>
      <c r="BP120" s="69"/>
      <c r="BQ120" s="69"/>
      <c r="BR120" s="69"/>
      <c r="BS120" s="69"/>
      <c r="BT120" s="69"/>
      <c r="BU120" s="69"/>
      <c r="BV120" s="69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69"/>
      <c r="CW120" s="69"/>
      <c r="CX120" s="69"/>
      <c r="CY120" s="69"/>
      <c r="CZ120" s="69"/>
      <c r="DA120" s="69"/>
      <c r="DB120" s="69"/>
      <c r="DC120" s="69"/>
      <c r="DD120" s="69"/>
      <c r="DE120" s="69"/>
      <c r="DF120" s="69"/>
      <c r="DG120" s="69"/>
    </row>
    <row r="121" spans="1:111" s="23" customFormat="1" ht="16.5" x14ac:dyDescent="0.3">
      <c r="A121" s="74" t="s">
        <v>101</v>
      </c>
      <c r="B121" s="87">
        <f>B120</f>
        <v>0</v>
      </c>
      <c r="C121" s="90">
        <f>C120</f>
        <v>0</v>
      </c>
      <c r="D121" s="90">
        <f>D120</f>
        <v>0</v>
      </c>
      <c r="E121" s="90">
        <f>E120</f>
        <v>0</v>
      </c>
      <c r="F121" s="90">
        <f>F120</f>
        <v>0</v>
      </c>
      <c r="G121" s="87" cm="1">
        <f t="array" aca="1" ref="G121" ca="1">IF($A121&lt;&gt;TXT_Zuord,"",IF(ISBLANK($B121),"Keine Res_Id",SUMIFS(INDIRECT(CONCATENATE(ADDRESS(ZuordFirstRow,(ZuordFirstTiColumnNr+MATCH(G$1,AllZuordWochStart,0)-1),,,"Zuordnung_Ressourcen"),":",ADDRESS(ZuordLastRow,(ZuordFirstTiColumnNr+MATCH(G$1,AllZuordWochStart,0)-1)))),AllZuordResId,$B121)))</f>
        <v>0</v>
      </c>
      <c r="H121" s="87" cm="1">
        <f t="array" aca="1" ref="H121" ca="1">IF($A121&lt;&gt;TXT_Zuord,"",IF(ISBLANK($B121),"Keine Res_Id",SUMIFS(INDIRECT(CONCATENATE(ADDRESS(ZuordFirstRow,(ZuordFirstTiColumnNr+MATCH(H$1,AllZuordWochStart,0)-1),,,"Zuordnung_Ressourcen"),":",ADDRESS(ZuordLastRow,(ZuordFirstTiColumnNr+MATCH(H$1,AllZuordWochStart,0)-1)))),AllZuordResId,$B121)))</f>
        <v>0</v>
      </c>
      <c r="I121" s="87" cm="1">
        <f t="array" aca="1" ref="I121" ca="1">IF($A121&lt;&gt;TXT_Zuord,"",IF(ISBLANK($B121),"Keine Res_Id",SUMIFS(INDIRECT(CONCATENATE(ADDRESS(ZuordFirstRow,(ZuordFirstTiColumnNr+MATCH(I$1,AllZuordWochStart,0)-1),,,"Zuordnung_Ressourcen"),":",ADDRESS(ZuordLastRow,(ZuordFirstTiColumnNr+MATCH(I$1,AllZuordWochStart,0)-1)))),AllZuordResId,$B121)))</f>
        <v>0</v>
      </c>
      <c r="J121" s="87" cm="1">
        <f t="array" aca="1" ref="J121" ca="1">IF($A121&lt;&gt;TXT_Zuord,"",IF(ISBLANK($B121),"Keine Res_Id",SUMIFS(INDIRECT(CONCATENATE(ADDRESS(ZuordFirstRow,(ZuordFirstTiColumnNr+MATCH(J$1,AllZuordWochStart,0)-1),,,"Zuordnung_Ressourcen"),":",ADDRESS(ZuordLastRow,(ZuordFirstTiColumnNr+MATCH(J$1,AllZuordWochStart,0)-1)))),AllZuordResId,$B121)))</f>
        <v>0</v>
      </c>
      <c r="K121" s="87" cm="1">
        <f t="array" aca="1" ref="K121" ca="1">IF($A121&lt;&gt;TXT_Zuord,"",IF(ISBLANK($B121),"Keine Res_Id",SUMIFS(INDIRECT(CONCATENATE(ADDRESS(ZuordFirstRow,(ZuordFirstTiColumnNr+MATCH(K$1,AllZuordWochStart,0)-1),,,"Zuordnung_Ressourcen"),":",ADDRESS(ZuordLastRow,(ZuordFirstTiColumnNr+MATCH(K$1,AllZuordWochStart,0)-1)))),AllZuordResId,$B121)))</f>
        <v>0</v>
      </c>
      <c r="L121" s="87" cm="1">
        <f t="array" aca="1" ref="L121" ca="1">IF($A121&lt;&gt;TXT_Zuord,"",IF(ISBLANK($B121),"Keine Res_Id",SUMIFS(INDIRECT(CONCATENATE(ADDRESS(ZuordFirstRow,(ZuordFirstTiColumnNr+MATCH(L$1,AllZuordWochStart,0)-1),,,"Zuordnung_Ressourcen"),":",ADDRESS(ZuordLastRow,(ZuordFirstTiColumnNr+MATCH(L$1,AllZuordWochStart,0)-1)))),AllZuordResId,$B121)))</f>
        <v>0</v>
      </c>
      <c r="M121" s="87" cm="1">
        <f t="array" aca="1" ref="M121" ca="1">IF($A121&lt;&gt;TXT_Zuord,"",IF(ISBLANK($B121),"Keine Res_Id",SUMIFS(INDIRECT(CONCATENATE(ADDRESS(ZuordFirstRow,(ZuordFirstTiColumnNr+MATCH(M$1,AllZuordWochStart,0)-1),,,"Zuordnung_Ressourcen"),":",ADDRESS(ZuordLastRow,(ZuordFirstTiColumnNr+MATCH(M$1,AllZuordWochStart,0)-1)))),AllZuordResId,$B121)))</f>
        <v>0</v>
      </c>
      <c r="N121" s="87" cm="1">
        <f t="array" aca="1" ref="N121" ca="1">IF($A121&lt;&gt;TXT_Zuord,"",IF(ISBLANK($B121),"Keine Res_Id",SUMIFS(INDIRECT(CONCATENATE(ADDRESS(ZuordFirstRow,(ZuordFirstTiColumnNr+MATCH(N$1,AllZuordWochStart,0)-1),,,"Zuordnung_Ressourcen"),":",ADDRESS(ZuordLastRow,(ZuordFirstTiColumnNr+MATCH(N$1,AllZuordWochStart,0)-1)))),AllZuordResId,$B121)))</f>
        <v>0</v>
      </c>
      <c r="O121" s="87" cm="1">
        <f t="array" aca="1" ref="O121" ca="1">IF($A121&lt;&gt;TXT_Zuord,"",IF(ISBLANK($B121),"Keine Res_Id",SUMIFS(INDIRECT(CONCATENATE(ADDRESS(ZuordFirstRow,(ZuordFirstTiColumnNr+MATCH(O$1,AllZuordWochStart,0)-1),,,"Zuordnung_Ressourcen"),":",ADDRESS(ZuordLastRow,(ZuordFirstTiColumnNr+MATCH(O$1,AllZuordWochStart,0)-1)))),AllZuordResId,$B121)))</f>
        <v>0</v>
      </c>
      <c r="P121" s="87" cm="1">
        <f t="array" aca="1" ref="P121" ca="1">IF($A121&lt;&gt;TXT_Zuord,"",IF(ISBLANK($B121),"Keine Res_Id",SUMIFS(INDIRECT(CONCATENATE(ADDRESS(ZuordFirstRow,(ZuordFirstTiColumnNr+MATCH(P$1,AllZuordWochStart,0)-1),,,"Zuordnung_Ressourcen"),":",ADDRESS(ZuordLastRow,(ZuordFirstTiColumnNr+MATCH(P$1,AllZuordWochStart,0)-1)))),AllZuordResId,$B121)))</f>
        <v>0</v>
      </c>
      <c r="Q121" s="87" cm="1">
        <f t="array" aca="1" ref="Q121" ca="1">IF($A121&lt;&gt;TXT_Zuord,"",IF(ISBLANK($B121),"Keine Res_Id",SUMIFS(INDIRECT(CONCATENATE(ADDRESS(ZuordFirstRow,(ZuordFirstTiColumnNr+MATCH(Q$1,AllZuordWochStart,0)-1),,,"Zuordnung_Ressourcen"),":",ADDRESS(ZuordLastRow,(ZuordFirstTiColumnNr+MATCH(Q$1,AllZuordWochStart,0)-1)))),AllZuordResId,$B121)))</f>
        <v>0</v>
      </c>
      <c r="R121" s="87" cm="1">
        <f t="array" aca="1" ref="R121" ca="1">IF($A121&lt;&gt;TXT_Zuord,"",IF(ISBLANK($B121),"Keine Res_Id",SUMIFS(INDIRECT(CONCATENATE(ADDRESS(ZuordFirstRow,(ZuordFirstTiColumnNr+MATCH(R$1,AllZuordWochStart,0)-1),,,"Zuordnung_Ressourcen"),":",ADDRESS(ZuordLastRow,(ZuordFirstTiColumnNr+MATCH(R$1,AllZuordWochStart,0)-1)))),AllZuordResId,$B121)))</f>
        <v>0</v>
      </c>
      <c r="S121" s="87" cm="1">
        <f t="array" aca="1" ref="S121" ca="1">IF($A121&lt;&gt;TXT_Zuord,"",IF(ISBLANK($B121),"Keine Res_Id",SUMIFS(INDIRECT(CONCATENATE(ADDRESS(ZuordFirstRow,(ZuordFirstTiColumnNr+MATCH(S$1,AllZuordWochStart,0)-1),,,"Zuordnung_Ressourcen"),":",ADDRESS(ZuordLastRow,(ZuordFirstTiColumnNr+MATCH(S$1,AllZuordWochStart,0)-1)))),AllZuordResId,$B121)))</f>
        <v>0</v>
      </c>
      <c r="T121" s="87" cm="1">
        <f t="array" aca="1" ref="T121" ca="1">IF($A121&lt;&gt;TXT_Zuord,"",IF(ISBLANK($B121),"Keine Res_Id",SUMIFS(INDIRECT(CONCATENATE(ADDRESS(ZuordFirstRow,(ZuordFirstTiColumnNr+MATCH(T$1,AllZuordWochStart,0)-1),,,"Zuordnung_Ressourcen"),":",ADDRESS(ZuordLastRow,(ZuordFirstTiColumnNr+MATCH(T$1,AllZuordWochStart,0)-1)))),AllZuordResId,$B121)))</f>
        <v>0</v>
      </c>
      <c r="U121" s="87" cm="1">
        <f t="array" aca="1" ref="U121" ca="1">IF($A121&lt;&gt;TXT_Zuord,"",IF(ISBLANK($B121),"Keine Res_Id",SUMIFS(INDIRECT(CONCATENATE(ADDRESS(ZuordFirstRow,(ZuordFirstTiColumnNr+MATCH(U$1,AllZuordWochStart,0)-1),,,"Zuordnung_Ressourcen"),":",ADDRESS(ZuordLastRow,(ZuordFirstTiColumnNr+MATCH(U$1,AllZuordWochStart,0)-1)))),AllZuordResId,$B121)))</f>
        <v>0</v>
      </c>
      <c r="V121" s="87" cm="1">
        <f t="array" aca="1" ref="V121" ca="1">IF($A121&lt;&gt;TXT_Zuord,"",IF(ISBLANK($B121),"Keine Res_Id",SUMIFS(INDIRECT(CONCATENATE(ADDRESS(ZuordFirstRow,(ZuordFirstTiColumnNr+MATCH(V$1,AllZuordWochStart,0)-1),,,"Zuordnung_Ressourcen"),":",ADDRESS(ZuordLastRow,(ZuordFirstTiColumnNr+MATCH(V$1,AllZuordWochStart,0)-1)))),AllZuordResId,$B121)))</f>
        <v>0</v>
      </c>
      <c r="W121" s="87" cm="1">
        <f t="array" aca="1" ref="W121" ca="1">IF($A121&lt;&gt;TXT_Zuord,"",IF(ISBLANK($B121),"Keine Res_Id",SUMIFS(INDIRECT(CONCATENATE(ADDRESS(ZuordFirstRow,(ZuordFirstTiColumnNr+MATCH(W$1,AllZuordWochStart,0)-1),,,"Zuordnung_Ressourcen"),":",ADDRESS(ZuordLastRow,(ZuordFirstTiColumnNr+MATCH(W$1,AllZuordWochStart,0)-1)))),AllZuordResId,$B121)))</f>
        <v>0</v>
      </c>
      <c r="X121" s="87" cm="1">
        <f t="array" aca="1" ref="X121" ca="1">IF($A121&lt;&gt;TXT_Zuord,"",IF(ISBLANK($B121),"Keine Res_Id",SUMIFS(INDIRECT(CONCATENATE(ADDRESS(ZuordFirstRow,(ZuordFirstTiColumnNr+MATCH(X$1,AllZuordWochStart,0)-1),,,"Zuordnung_Ressourcen"),":",ADDRESS(ZuordLastRow,(ZuordFirstTiColumnNr+MATCH(X$1,AllZuordWochStart,0)-1)))),AllZuordResId,$B121)))</f>
        <v>0</v>
      </c>
      <c r="Y121" s="87" cm="1">
        <f t="array" aca="1" ref="Y121" ca="1">IF($A121&lt;&gt;TXT_Zuord,"",IF(ISBLANK($B121),"Keine Res_Id",SUMIFS(INDIRECT(CONCATENATE(ADDRESS(ZuordFirstRow,(ZuordFirstTiColumnNr+MATCH(Y$1,AllZuordWochStart,0)-1),,,"Zuordnung_Ressourcen"),":",ADDRESS(ZuordLastRow,(ZuordFirstTiColumnNr+MATCH(Y$1,AllZuordWochStart,0)-1)))),AllZuordResId,$B121)))</f>
        <v>0</v>
      </c>
      <c r="Z121" s="87" cm="1">
        <f t="array" aca="1" ref="Z121" ca="1">IF($A121&lt;&gt;TXT_Zuord,"",IF(ISBLANK($B121),"Keine Res_Id",SUMIFS(INDIRECT(CONCATENATE(ADDRESS(ZuordFirstRow,(ZuordFirstTiColumnNr+MATCH(Z$1,AllZuordWochStart,0)-1),,,"Zuordnung_Ressourcen"),":",ADDRESS(ZuordLastRow,(ZuordFirstTiColumnNr+MATCH(Z$1,AllZuordWochStart,0)-1)))),AllZuordResId,$B121)))</f>
        <v>0</v>
      </c>
      <c r="AA121" s="87" cm="1">
        <f t="array" aca="1" ref="AA121" ca="1">IF($A121&lt;&gt;TXT_Zuord,"",IF(ISBLANK($B121),"Keine Res_Id",SUMIFS(INDIRECT(CONCATENATE(ADDRESS(ZuordFirstRow,(ZuordFirstTiColumnNr+MATCH(AA$1,AllZuordWochStart,0)-1),,,"Zuordnung_Ressourcen"),":",ADDRESS(ZuordLastRow,(ZuordFirstTiColumnNr+MATCH(AA$1,AllZuordWochStart,0)-1)))),AllZuordResId,$B121)))</f>
        <v>0</v>
      </c>
      <c r="AB121" s="87" cm="1">
        <f t="array" aca="1" ref="AB121" ca="1">IF($A121&lt;&gt;TXT_Zuord,"",IF(ISBLANK($B121),"Keine Res_Id",SUMIFS(INDIRECT(CONCATENATE(ADDRESS(ZuordFirstRow,(ZuordFirstTiColumnNr+MATCH(AB$1,AllZuordWochStart,0)-1),,,"Zuordnung_Ressourcen"),":",ADDRESS(ZuordLastRow,(ZuordFirstTiColumnNr+MATCH(AB$1,AllZuordWochStart,0)-1)))),AllZuordResId,$B121)))</f>
        <v>0</v>
      </c>
      <c r="AC121" s="87" cm="1">
        <f t="array" aca="1" ref="AC121" ca="1">IF($A121&lt;&gt;TXT_Zuord,"",IF(ISBLANK($B121),"Keine Res_Id",SUMIFS(INDIRECT(CONCATENATE(ADDRESS(ZuordFirstRow,(ZuordFirstTiColumnNr+MATCH(AC$1,AllZuordWochStart,0)-1),,,"Zuordnung_Ressourcen"),":",ADDRESS(ZuordLastRow,(ZuordFirstTiColumnNr+MATCH(AC$1,AllZuordWochStart,0)-1)))),AllZuordResId,$B121)))</f>
        <v>0</v>
      </c>
      <c r="AD121" s="87" cm="1">
        <f t="array" aca="1" ref="AD121" ca="1">IF($A121&lt;&gt;TXT_Zuord,"",IF(ISBLANK($B121),"Keine Res_Id",SUMIFS(INDIRECT(CONCATENATE(ADDRESS(ZuordFirstRow,(ZuordFirstTiColumnNr+MATCH(AD$1,AllZuordWochStart,0)-1),,,"Zuordnung_Ressourcen"),":",ADDRESS(ZuordLastRow,(ZuordFirstTiColumnNr+MATCH(AD$1,AllZuordWochStart,0)-1)))),AllZuordResId,$B121)))</f>
        <v>0</v>
      </c>
      <c r="AE121" s="87" cm="1">
        <f t="array" aca="1" ref="AE121" ca="1">IF($A121&lt;&gt;TXT_Zuord,"",IF(ISBLANK($B121),"Keine Res_Id",SUMIFS(INDIRECT(CONCATENATE(ADDRESS(ZuordFirstRow,(ZuordFirstTiColumnNr+MATCH(AE$1,AllZuordWochStart,0)-1),,,"Zuordnung_Ressourcen"),":",ADDRESS(ZuordLastRow,(ZuordFirstTiColumnNr+MATCH(AE$1,AllZuordWochStart,0)-1)))),AllZuordResId,$B121)))</f>
        <v>0</v>
      </c>
      <c r="AF121" s="87" cm="1">
        <f t="array" aca="1" ref="AF121" ca="1">IF($A121&lt;&gt;TXT_Zuord,"",IF(ISBLANK($B121),"Keine Res_Id",SUMIFS(INDIRECT(CONCATENATE(ADDRESS(ZuordFirstRow,(ZuordFirstTiColumnNr+MATCH(AF$1,AllZuordWochStart,0)-1),,,"Zuordnung_Ressourcen"),":",ADDRESS(ZuordLastRow,(ZuordFirstTiColumnNr+MATCH(AF$1,AllZuordWochStart,0)-1)))),AllZuordResId,$B121)))</f>
        <v>0</v>
      </c>
      <c r="AG121" s="87" cm="1">
        <f t="array" aca="1" ref="AG121" ca="1">IF($A121&lt;&gt;TXT_Zuord,"",IF(ISBLANK($B121),"Keine Res_Id",SUMIFS(INDIRECT(CONCATENATE(ADDRESS(ZuordFirstRow,(ZuordFirstTiColumnNr+MATCH(AG$1,AllZuordWochStart,0)-1),,,"Zuordnung_Ressourcen"),":",ADDRESS(ZuordLastRow,(ZuordFirstTiColumnNr+MATCH(AG$1,AllZuordWochStart,0)-1)))),AllZuordResId,$B121)))</f>
        <v>0</v>
      </c>
      <c r="AH121" s="87" cm="1">
        <f t="array" aca="1" ref="AH121" ca="1">IF($A121&lt;&gt;TXT_Zuord,"",IF(ISBLANK($B121),"Keine Res_Id",SUMIFS(INDIRECT(CONCATENATE(ADDRESS(ZuordFirstRow,(ZuordFirstTiColumnNr+MATCH(AH$1,AllZuordWochStart,0)-1),,,"Zuordnung_Ressourcen"),":",ADDRESS(ZuordLastRow,(ZuordFirstTiColumnNr+MATCH(AH$1,AllZuordWochStart,0)-1)))),AllZuordResId,$B121)))</f>
        <v>0</v>
      </c>
      <c r="AI121" s="87" cm="1">
        <f t="array" aca="1" ref="AI121" ca="1">IF($A121&lt;&gt;TXT_Zuord,"",IF(ISBLANK($B121),"Keine Res_Id",SUMIFS(INDIRECT(CONCATENATE(ADDRESS(ZuordFirstRow,(ZuordFirstTiColumnNr+MATCH(AI$1,AllZuordWochStart,0)-1),,,"Zuordnung_Ressourcen"),":",ADDRESS(ZuordLastRow,(ZuordFirstTiColumnNr+MATCH(AI$1,AllZuordWochStart,0)-1)))),AllZuordResId,$B121)))</f>
        <v>0</v>
      </c>
      <c r="AJ121" s="87" cm="1">
        <f t="array" aca="1" ref="AJ121" ca="1">IF($A121&lt;&gt;TXT_Zuord,"",IF(ISBLANK($B121),"Keine Res_Id",SUMIFS(INDIRECT(CONCATENATE(ADDRESS(ZuordFirstRow,(ZuordFirstTiColumnNr+MATCH(AJ$1,AllZuordWochStart,0)-1),,,"Zuordnung_Ressourcen"),":",ADDRESS(ZuordLastRow,(ZuordFirstTiColumnNr+MATCH(AJ$1,AllZuordWochStart,0)-1)))),AllZuordResId,$B121)))</f>
        <v>0</v>
      </c>
      <c r="AK121" s="87" cm="1">
        <f t="array" aca="1" ref="AK121" ca="1">IF($A121&lt;&gt;TXT_Zuord,"",IF(ISBLANK($B121),"Keine Res_Id",SUMIFS(INDIRECT(CONCATENATE(ADDRESS(ZuordFirstRow,(ZuordFirstTiColumnNr+MATCH(AK$1,AllZuordWochStart,0)-1),,,"Zuordnung_Ressourcen"),":",ADDRESS(ZuordLastRow,(ZuordFirstTiColumnNr+MATCH(AK$1,AllZuordWochStart,0)-1)))),AllZuordResId,$B121)))</f>
        <v>0</v>
      </c>
      <c r="AL121" s="87" cm="1">
        <f t="array" aca="1" ref="AL121" ca="1">IF($A121&lt;&gt;TXT_Zuord,"",IF(ISBLANK($B121),"Keine Res_Id",SUMIFS(INDIRECT(CONCATENATE(ADDRESS(ZuordFirstRow,(ZuordFirstTiColumnNr+MATCH(AL$1,AllZuordWochStart,0)-1),,,"Zuordnung_Ressourcen"),":",ADDRESS(ZuordLastRow,(ZuordFirstTiColumnNr+MATCH(AL$1,AllZuordWochStart,0)-1)))),AllZuordResId,$B121)))</f>
        <v>0</v>
      </c>
      <c r="AM121" s="87" cm="1">
        <f t="array" aca="1" ref="AM121" ca="1">IF($A121&lt;&gt;TXT_Zuord,"",IF(ISBLANK($B121),"Keine Res_Id",SUMIFS(INDIRECT(CONCATENATE(ADDRESS(ZuordFirstRow,(ZuordFirstTiColumnNr+MATCH(AM$1,AllZuordWochStart,0)-1),,,"Zuordnung_Ressourcen"),":",ADDRESS(ZuordLastRow,(ZuordFirstTiColumnNr+MATCH(AM$1,AllZuordWochStart,0)-1)))),AllZuordResId,$B121)))</f>
        <v>0</v>
      </c>
      <c r="AN121" s="87" cm="1">
        <f t="array" aca="1" ref="AN121" ca="1">IF($A121&lt;&gt;TXT_Zuord,"",IF(ISBLANK($B121),"Keine Res_Id",SUMIFS(INDIRECT(CONCATENATE(ADDRESS(ZuordFirstRow,(ZuordFirstTiColumnNr+MATCH(AN$1,AllZuordWochStart,0)-1),,,"Zuordnung_Ressourcen"),":",ADDRESS(ZuordLastRow,(ZuordFirstTiColumnNr+MATCH(AN$1,AllZuordWochStart,0)-1)))),AllZuordResId,$B121)))</f>
        <v>0</v>
      </c>
      <c r="AO121" s="87" cm="1">
        <f t="array" aca="1" ref="AO121" ca="1">IF($A121&lt;&gt;TXT_Zuord,"",IF(ISBLANK($B121),"Keine Res_Id",SUMIFS(INDIRECT(CONCATENATE(ADDRESS(ZuordFirstRow,(ZuordFirstTiColumnNr+MATCH(AO$1,AllZuordWochStart,0)-1),,,"Zuordnung_Ressourcen"),":",ADDRESS(ZuordLastRow,(ZuordFirstTiColumnNr+MATCH(AO$1,AllZuordWochStart,0)-1)))),AllZuordResId,$B121)))</f>
        <v>0</v>
      </c>
      <c r="AP121" s="87" cm="1">
        <f t="array" aca="1" ref="AP121" ca="1">IF($A121&lt;&gt;TXT_Zuord,"",IF(ISBLANK($B121),"Keine Res_Id",SUMIFS(INDIRECT(CONCATENATE(ADDRESS(ZuordFirstRow,(ZuordFirstTiColumnNr+MATCH(AP$1,AllZuordWochStart,0)-1),,,"Zuordnung_Ressourcen"),":",ADDRESS(ZuordLastRow,(ZuordFirstTiColumnNr+MATCH(AP$1,AllZuordWochStart,0)-1)))),AllZuordResId,$B121)))</f>
        <v>0</v>
      </c>
      <c r="AQ121" s="87" cm="1">
        <f t="array" aca="1" ref="AQ121" ca="1">IF($A121&lt;&gt;TXT_Zuord,"",IF(ISBLANK($B121),"Keine Res_Id",SUMIFS(INDIRECT(CONCATENATE(ADDRESS(ZuordFirstRow,(ZuordFirstTiColumnNr+MATCH(AQ$1,AllZuordWochStart,0)-1),,,"Zuordnung_Ressourcen"),":",ADDRESS(ZuordLastRow,(ZuordFirstTiColumnNr+MATCH(AQ$1,AllZuordWochStart,0)-1)))),AllZuordResId,$B121)))</f>
        <v>0</v>
      </c>
      <c r="AR121" s="87" cm="1">
        <f t="array" aca="1" ref="AR121" ca="1">IF($A121&lt;&gt;TXT_Zuord,"",IF(ISBLANK($B121),"Keine Res_Id",SUMIFS(INDIRECT(CONCATENATE(ADDRESS(ZuordFirstRow,(ZuordFirstTiColumnNr+MATCH(AR$1,AllZuordWochStart,0)-1),,,"Zuordnung_Ressourcen"),":",ADDRESS(ZuordLastRow,(ZuordFirstTiColumnNr+MATCH(AR$1,AllZuordWochStart,0)-1)))),AllZuordResId,$B121)))</f>
        <v>0</v>
      </c>
      <c r="AS121" s="87" cm="1">
        <f t="array" aca="1" ref="AS121" ca="1">IF($A121&lt;&gt;TXT_Zuord,"",IF(ISBLANK($B121),"Keine Res_Id",SUMIFS(INDIRECT(CONCATENATE(ADDRESS(ZuordFirstRow,(ZuordFirstTiColumnNr+MATCH(AS$1,AllZuordWochStart,0)-1),,,"Zuordnung_Ressourcen"),":",ADDRESS(ZuordLastRow,(ZuordFirstTiColumnNr+MATCH(AS$1,AllZuordWochStart,0)-1)))),AllZuordResId,$B121)))</f>
        <v>0</v>
      </c>
      <c r="AT121" s="87" cm="1">
        <f t="array" aca="1" ref="AT121" ca="1">IF($A121&lt;&gt;TXT_Zuord,"",IF(ISBLANK($B121),"Keine Res_Id",SUMIFS(INDIRECT(CONCATENATE(ADDRESS(ZuordFirstRow,(ZuordFirstTiColumnNr+MATCH(AT$1,AllZuordWochStart,0)-1),,,"Zuordnung_Ressourcen"),":",ADDRESS(ZuordLastRow,(ZuordFirstTiColumnNr+MATCH(AT$1,AllZuordWochStart,0)-1)))),AllZuordResId,$B121)))</f>
        <v>0</v>
      </c>
      <c r="AU121" s="87" cm="1">
        <f t="array" aca="1" ref="AU121" ca="1">IF($A121&lt;&gt;TXT_Zuord,"",IF(ISBLANK($B121),"Keine Res_Id",SUMIFS(INDIRECT(CONCATENATE(ADDRESS(ZuordFirstRow,(ZuordFirstTiColumnNr+MATCH(AU$1,AllZuordWochStart,0)-1),,,"Zuordnung_Ressourcen"),":",ADDRESS(ZuordLastRow,(ZuordFirstTiColumnNr+MATCH(AU$1,AllZuordWochStart,0)-1)))),AllZuordResId,$B121)))</f>
        <v>0</v>
      </c>
      <c r="AV121" s="87" cm="1">
        <f t="array" aca="1" ref="AV121" ca="1">IF($A121&lt;&gt;TXT_Zuord,"",IF(ISBLANK($B121),"Keine Res_Id",SUMIFS(INDIRECT(CONCATENATE(ADDRESS(ZuordFirstRow,(ZuordFirstTiColumnNr+MATCH(AV$1,AllZuordWochStart,0)-1),,,"Zuordnung_Ressourcen"),":",ADDRESS(ZuordLastRow,(ZuordFirstTiColumnNr+MATCH(AV$1,AllZuordWochStart,0)-1)))),AllZuordResId,$B121)))</f>
        <v>0</v>
      </c>
      <c r="AW121" s="87" cm="1">
        <f t="array" aca="1" ref="AW121" ca="1">IF($A121&lt;&gt;TXT_Zuord,"",IF(ISBLANK($B121),"Keine Res_Id",SUMIFS(INDIRECT(CONCATENATE(ADDRESS(ZuordFirstRow,(ZuordFirstTiColumnNr+MATCH(AW$1,AllZuordWochStart,0)-1),,,"Zuordnung_Ressourcen"),":",ADDRESS(ZuordLastRow,(ZuordFirstTiColumnNr+MATCH(AW$1,AllZuordWochStart,0)-1)))),AllZuordResId,$B121)))</f>
        <v>0</v>
      </c>
      <c r="AX121" s="87" cm="1">
        <f t="array" aca="1" ref="AX121" ca="1">IF($A121&lt;&gt;TXT_Zuord,"",IF(ISBLANK($B121),"Keine Res_Id",SUMIFS(INDIRECT(CONCATENATE(ADDRESS(ZuordFirstRow,(ZuordFirstTiColumnNr+MATCH(AX$1,AllZuordWochStart,0)-1),,,"Zuordnung_Ressourcen"),":",ADDRESS(ZuordLastRow,(ZuordFirstTiColumnNr+MATCH(AX$1,AllZuordWochStart,0)-1)))),AllZuordResId,$B121)))</f>
        <v>0</v>
      </c>
      <c r="AY121" s="87" cm="1">
        <f t="array" aca="1" ref="AY121" ca="1">IF($A121&lt;&gt;TXT_Zuord,"",IF(ISBLANK($B121),"Keine Res_Id",SUMIFS(INDIRECT(CONCATENATE(ADDRESS(ZuordFirstRow,(ZuordFirstTiColumnNr+MATCH(AY$1,AllZuordWochStart,0)-1),,,"Zuordnung_Ressourcen"),":",ADDRESS(ZuordLastRow,(ZuordFirstTiColumnNr+MATCH(AY$1,AllZuordWochStart,0)-1)))),AllZuordResId,$B121)))</f>
        <v>0</v>
      </c>
      <c r="AZ121" s="87" cm="1">
        <f t="array" aca="1" ref="AZ121" ca="1">IF($A121&lt;&gt;TXT_Zuord,"",IF(ISBLANK($B121),"Keine Res_Id",SUMIFS(INDIRECT(CONCATENATE(ADDRESS(ZuordFirstRow,(ZuordFirstTiColumnNr+MATCH(AZ$1,AllZuordWochStart,0)-1),,,"Zuordnung_Ressourcen"),":",ADDRESS(ZuordLastRow,(ZuordFirstTiColumnNr+MATCH(AZ$1,AllZuordWochStart,0)-1)))),AllZuordResId,$B121)))</f>
        <v>0</v>
      </c>
      <c r="BA121" s="87" cm="1">
        <f t="array" aca="1" ref="BA121" ca="1">IF($A121&lt;&gt;TXT_Zuord,"",IF(ISBLANK($B121),"Keine Res_Id",SUMIFS(INDIRECT(CONCATENATE(ADDRESS(ZuordFirstRow,(ZuordFirstTiColumnNr+MATCH(BA$1,AllZuordWochStart,0)-1),,,"Zuordnung_Ressourcen"),":",ADDRESS(ZuordLastRow,(ZuordFirstTiColumnNr+MATCH(BA$1,AllZuordWochStart,0)-1)))),AllZuordResId,$B121)))</f>
        <v>0</v>
      </c>
      <c r="BB121" s="87" cm="1">
        <f t="array" aca="1" ref="BB121" ca="1">IF($A121&lt;&gt;TXT_Zuord,"",IF(ISBLANK($B121),"Keine Res_Id",SUMIFS(INDIRECT(CONCATENATE(ADDRESS(ZuordFirstRow,(ZuordFirstTiColumnNr+MATCH(BB$1,AllZuordWochStart,0)-1),,,"Zuordnung_Ressourcen"),":",ADDRESS(ZuordLastRow,(ZuordFirstTiColumnNr+MATCH(BB$1,AllZuordWochStart,0)-1)))),AllZuordResId,$B121)))</f>
        <v>0</v>
      </c>
      <c r="BC121" s="87" cm="1">
        <f t="array" aca="1" ref="BC121" ca="1">IF($A121&lt;&gt;TXT_Zuord,"",IF(ISBLANK($B121),"Keine Res_Id",SUMIFS(INDIRECT(CONCATENATE(ADDRESS(ZuordFirstRow,(ZuordFirstTiColumnNr+MATCH(BC$1,AllZuordWochStart,0)-1),,,"Zuordnung_Ressourcen"),":",ADDRESS(ZuordLastRow,(ZuordFirstTiColumnNr+MATCH(BC$1,AllZuordWochStart,0)-1)))),AllZuordResId,$B121)))</f>
        <v>0</v>
      </c>
      <c r="BD121" s="87" cm="1">
        <f t="array" aca="1" ref="BD121" ca="1">IF($A121&lt;&gt;TXT_Zuord,"",IF(ISBLANK($B121),"Keine Res_Id",SUMIFS(INDIRECT(CONCATENATE(ADDRESS(ZuordFirstRow,(ZuordFirstTiColumnNr+MATCH(BD$1,AllZuordWochStart,0)-1),,,"Zuordnung_Ressourcen"),":",ADDRESS(ZuordLastRow,(ZuordFirstTiColumnNr+MATCH(BD$1,AllZuordWochStart,0)-1)))),AllZuordResId,$B121)))</f>
        <v>0</v>
      </c>
      <c r="BE121" s="87" cm="1">
        <f t="array" aca="1" ref="BE121" ca="1">IF($A121&lt;&gt;TXT_Zuord,"",IF(ISBLANK($B121),"Keine Res_Id",SUMIFS(INDIRECT(CONCATENATE(ADDRESS(ZuordFirstRow,(ZuordFirstTiColumnNr+MATCH(BE$1,AllZuordWochStart,0)-1),,,"Zuordnung_Ressourcen"),":",ADDRESS(ZuordLastRow,(ZuordFirstTiColumnNr+MATCH(BE$1,AllZuordWochStart,0)-1)))),AllZuordResId,$B121)))</f>
        <v>0</v>
      </c>
      <c r="BF121" s="87" cm="1">
        <f t="array" aca="1" ref="BF121" ca="1">IF($A121&lt;&gt;TXT_Zuord,"",IF(ISBLANK($B121),"Keine Res_Id",SUMIFS(INDIRECT(CONCATENATE(ADDRESS(ZuordFirstRow,(ZuordFirstTiColumnNr+MATCH(BF$1,AllZuordWochStart,0)-1),,,"Zuordnung_Ressourcen"),":",ADDRESS(ZuordLastRow,(ZuordFirstTiColumnNr+MATCH(BF$1,AllZuordWochStart,0)-1)))),AllZuordResId,$B121)))</f>
        <v>0</v>
      </c>
      <c r="BG121" s="87" cm="1">
        <f t="array" aca="1" ref="BG121" ca="1">IF($A121&lt;&gt;TXT_Zuord,"",IF(ISBLANK($B121),"Keine Res_Id",SUMIFS(INDIRECT(CONCATENATE(ADDRESS(ZuordFirstRow,(ZuordFirstTiColumnNr+MATCH(BG$1,AllZuordWochStart,0)-1),,,"Zuordnung_Ressourcen"),":",ADDRESS(ZuordLastRow,(ZuordFirstTiColumnNr+MATCH(BG$1,AllZuordWochStart,0)-1)))),AllZuordResId,$B121)))</f>
        <v>0</v>
      </c>
      <c r="BH121" s="87" cm="1">
        <f t="array" aca="1" ref="BH121" ca="1">IF($A121&lt;&gt;TXT_Zuord,"",IF(ISBLANK($B121),"Keine Res_Id",SUMIFS(INDIRECT(CONCATENATE(ADDRESS(ZuordFirstRow,(ZuordFirstTiColumnNr+MATCH(BH$1,AllZuordWochStart,0)-1),,,"Zuordnung_Ressourcen"),":",ADDRESS(ZuordLastRow,(ZuordFirstTiColumnNr+MATCH(BH$1,AllZuordWochStart,0)-1)))),AllZuordResId,$B121)))</f>
        <v>0</v>
      </c>
      <c r="BI121" s="87" cm="1">
        <f t="array" aca="1" ref="BI121" ca="1">IF($A121&lt;&gt;TXT_Zuord,"",IF(ISBLANK($B121),"Keine Res_Id",SUMIFS(INDIRECT(CONCATENATE(ADDRESS(ZuordFirstRow,(ZuordFirstTiColumnNr+MATCH(BI$1,AllZuordWochStart,0)-1),,,"Zuordnung_Ressourcen"),":",ADDRESS(ZuordLastRow,(ZuordFirstTiColumnNr+MATCH(BI$1,AllZuordWochStart,0)-1)))),AllZuordResId,$B121)))</f>
        <v>0</v>
      </c>
      <c r="BJ121" s="87" cm="1">
        <f t="array" aca="1" ref="BJ121" ca="1">IF($A121&lt;&gt;TXT_Zuord,"",IF(ISBLANK($B121),"Keine Res_Id",SUMIFS(INDIRECT(CONCATENATE(ADDRESS(ZuordFirstRow,(ZuordFirstTiColumnNr+MATCH(BJ$1,AllZuordWochStart,0)-1),,,"Zuordnung_Ressourcen"),":",ADDRESS(ZuordLastRow,(ZuordFirstTiColumnNr+MATCH(BJ$1,AllZuordWochStart,0)-1)))),AllZuordResId,$B121)))</f>
        <v>0</v>
      </c>
      <c r="BK121" s="87" cm="1">
        <f t="array" aca="1" ref="BK121" ca="1">IF($A121&lt;&gt;TXT_Zuord,"",IF(ISBLANK($B121),"Keine Res_Id",SUMIFS(INDIRECT(CONCATENATE(ADDRESS(ZuordFirstRow,(ZuordFirstTiColumnNr+MATCH(BK$1,AllZuordWochStart,0)-1),,,"Zuordnung_Ressourcen"),":",ADDRESS(ZuordLastRow,(ZuordFirstTiColumnNr+MATCH(BK$1,AllZuordWochStart,0)-1)))),AllZuordResId,$B121)))</f>
        <v>0</v>
      </c>
      <c r="BL121" s="87" cm="1">
        <f t="array" aca="1" ref="BL121" ca="1">IF($A121&lt;&gt;TXT_Zuord,"",IF(ISBLANK($B121),"Keine Res_Id",SUMIFS(INDIRECT(CONCATENATE(ADDRESS(ZuordFirstRow,(ZuordFirstTiColumnNr+MATCH(BL$1,AllZuordWochStart,0)-1),,,"Zuordnung_Ressourcen"),":",ADDRESS(ZuordLastRow,(ZuordFirstTiColumnNr+MATCH(BL$1,AllZuordWochStart,0)-1)))),AllZuordResId,$B121)))</f>
        <v>0</v>
      </c>
      <c r="BM121" s="87" cm="1">
        <f t="array" aca="1" ref="BM121" ca="1">IF($A121&lt;&gt;TXT_Zuord,"",IF(ISBLANK($B121),"Keine Res_Id",SUMIFS(INDIRECT(CONCATENATE(ADDRESS(ZuordFirstRow,(ZuordFirstTiColumnNr+MATCH(BM$1,AllZuordWochStart,0)-1),,,"Zuordnung_Ressourcen"),":",ADDRESS(ZuordLastRow,(ZuordFirstTiColumnNr+MATCH(BM$1,AllZuordWochStart,0)-1)))),AllZuordResId,$B121)))</f>
        <v>0</v>
      </c>
      <c r="BN121" s="87" cm="1">
        <f t="array" aca="1" ref="BN121" ca="1">IF($A121&lt;&gt;TXT_Zuord,"",IF(ISBLANK($B121),"Keine Res_Id",SUMIFS(INDIRECT(CONCATENATE(ADDRESS(ZuordFirstRow,(ZuordFirstTiColumnNr+MATCH(BN$1,AllZuordWochStart,0)-1),,,"Zuordnung_Ressourcen"),":",ADDRESS(ZuordLastRow,(ZuordFirstTiColumnNr+MATCH(BN$1,AllZuordWochStart,0)-1)))),AllZuordResId,$B121)))</f>
        <v>0</v>
      </c>
      <c r="BO121" s="87" cm="1">
        <f t="array" aca="1" ref="BO121" ca="1">IF($A121&lt;&gt;TXT_Zuord,"",IF(ISBLANK($B121),"Keine Res_Id",SUMIFS(INDIRECT(CONCATENATE(ADDRESS(ZuordFirstRow,(ZuordFirstTiColumnNr+MATCH(BO$1,AllZuordWochStart,0)-1),,,"Zuordnung_Ressourcen"),":",ADDRESS(ZuordLastRow,(ZuordFirstTiColumnNr+MATCH(BO$1,AllZuordWochStart,0)-1)))),AllZuordResId,$B121)))</f>
        <v>0</v>
      </c>
      <c r="BP121" s="87" cm="1">
        <f t="array" aca="1" ref="BP121" ca="1">IF($A121&lt;&gt;TXT_Zuord,"",IF(ISBLANK($B121),"Keine Res_Id",SUMIFS(INDIRECT(CONCATENATE(ADDRESS(ZuordFirstRow,(ZuordFirstTiColumnNr+MATCH(BP$1,AllZuordWochStart,0)-1),,,"Zuordnung_Ressourcen"),":",ADDRESS(ZuordLastRow,(ZuordFirstTiColumnNr+MATCH(BP$1,AllZuordWochStart,0)-1)))),AllZuordResId,$B121)))</f>
        <v>0</v>
      </c>
      <c r="BQ121" s="87" cm="1">
        <f t="array" aca="1" ref="BQ121" ca="1">IF($A121&lt;&gt;TXT_Zuord,"",IF(ISBLANK($B121),"Keine Res_Id",SUMIFS(INDIRECT(CONCATENATE(ADDRESS(ZuordFirstRow,(ZuordFirstTiColumnNr+MATCH(BQ$1,AllZuordWochStart,0)-1),,,"Zuordnung_Ressourcen"),":",ADDRESS(ZuordLastRow,(ZuordFirstTiColumnNr+MATCH(BQ$1,AllZuordWochStart,0)-1)))),AllZuordResId,$B121)))</f>
        <v>0</v>
      </c>
      <c r="BR121" s="87" cm="1">
        <f t="array" aca="1" ref="BR121" ca="1">IF($A121&lt;&gt;TXT_Zuord,"",IF(ISBLANK($B121),"Keine Res_Id",SUMIFS(INDIRECT(CONCATENATE(ADDRESS(ZuordFirstRow,(ZuordFirstTiColumnNr+MATCH(BR$1,AllZuordWochStart,0)-1),,,"Zuordnung_Ressourcen"),":",ADDRESS(ZuordLastRow,(ZuordFirstTiColumnNr+MATCH(BR$1,AllZuordWochStart,0)-1)))),AllZuordResId,$B121)))</f>
        <v>0</v>
      </c>
      <c r="BS121" s="87" cm="1">
        <f t="array" aca="1" ref="BS121" ca="1">IF($A121&lt;&gt;TXT_Zuord,"",IF(ISBLANK($B121),"Keine Res_Id",SUMIFS(INDIRECT(CONCATENATE(ADDRESS(ZuordFirstRow,(ZuordFirstTiColumnNr+MATCH(BS$1,AllZuordWochStart,0)-1),,,"Zuordnung_Ressourcen"),":",ADDRESS(ZuordLastRow,(ZuordFirstTiColumnNr+MATCH(BS$1,AllZuordWochStart,0)-1)))),AllZuordResId,$B121)))</f>
        <v>0</v>
      </c>
      <c r="BT121" s="87" cm="1">
        <f t="array" aca="1" ref="BT121" ca="1">IF($A121&lt;&gt;TXT_Zuord,"",IF(ISBLANK($B121),"Keine Res_Id",SUMIFS(INDIRECT(CONCATENATE(ADDRESS(ZuordFirstRow,(ZuordFirstTiColumnNr+MATCH(BT$1,AllZuordWochStart,0)-1),,,"Zuordnung_Ressourcen"),":",ADDRESS(ZuordLastRow,(ZuordFirstTiColumnNr+MATCH(BT$1,AllZuordWochStart,0)-1)))),AllZuordResId,$B121)))</f>
        <v>0</v>
      </c>
      <c r="BU121" s="87" cm="1">
        <f t="array" aca="1" ref="BU121" ca="1">IF($A121&lt;&gt;TXT_Zuord,"",IF(ISBLANK($B121),"Keine Res_Id",SUMIFS(INDIRECT(CONCATENATE(ADDRESS(ZuordFirstRow,(ZuordFirstTiColumnNr+MATCH(BU$1,AllZuordWochStart,0)-1),,,"Zuordnung_Ressourcen"),":",ADDRESS(ZuordLastRow,(ZuordFirstTiColumnNr+MATCH(BU$1,AllZuordWochStart,0)-1)))),AllZuordResId,$B121)))</f>
        <v>0</v>
      </c>
      <c r="BV121" s="87" cm="1">
        <f t="array" aca="1" ref="BV121" ca="1">IF($A121&lt;&gt;TXT_Zuord,"",IF(ISBLANK($B121),"Keine Res_Id",SUMIFS(INDIRECT(CONCATENATE(ADDRESS(ZuordFirstRow,(ZuordFirstTiColumnNr+MATCH(BV$1,AllZuordWochStart,0)-1),,,"Zuordnung_Ressourcen"),":",ADDRESS(ZuordLastRow,(ZuordFirstTiColumnNr+MATCH(BV$1,AllZuordWochStart,0)-1)))),AllZuordResId,$B121)))</f>
        <v>0</v>
      </c>
      <c r="BW121" s="87" cm="1">
        <f t="array" aca="1" ref="BW121" ca="1">IF($A121&lt;&gt;TXT_Zuord,"",IF(ISBLANK($B121),"Keine Res_Id",SUMIFS(INDIRECT(CONCATENATE(ADDRESS(ZuordFirstRow,(ZuordFirstTiColumnNr+MATCH(BW$1,AllZuordWochStart,0)-1),,,"Zuordnung_Ressourcen"),":",ADDRESS(ZuordLastRow,(ZuordFirstTiColumnNr+MATCH(BW$1,AllZuordWochStart,0)-1)))),AllZuordResId,$B121)))</f>
        <v>0</v>
      </c>
      <c r="BX121" s="87" cm="1">
        <f t="array" aca="1" ref="BX121" ca="1">IF($A121&lt;&gt;TXT_Zuord,"",IF(ISBLANK($B121),"Keine Res_Id",SUMIFS(INDIRECT(CONCATENATE(ADDRESS(ZuordFirstRow,(ZuordFirstTiColumnNr+MATCH(BX$1,AllZuordWochStart,0)-1),,,"Zuordnung_Ressourcen"),":",ADDRESS(ZuordLastRow,(ZuordFirstTiColumnNr+MATCH(BX$1,AllZuordWochStart,0)-1)))),AllZuordResId,$B121)))</f>
        <v>0</v>
      </c>
      <c r="BY121" s="87" cm="1">
        <f t="array" aca="1" ref="BY121" ca="1">IF($A121&lt;&gt;TXT_Zuord,"",IF(ISBLANK($B121),"Keine Res_Id",SUMIFS(INDIRECT(CONCATENATE(ADDRESS(ZuordFirstRow,(ZuordFirstTiColumnNr+MATCH(BY$1,AllZuordWochStart,0)-1),,,"Zuordnung_Ressourcen"),":",ADDRESS(ZuordLastRow,(ZuordFirstTiColumnNr+MATCH(BY$1,AllZuordWochStart,0)-1)))),AllZuordResId,$B121)))</f>
        <v>0</v>
      </c>
      <c r="BZ121" s="87" cm="1">
        <f t="array" aca="1" ref="BZ121" ca="1">IF($A121&lt;&gt;TXT_Zuord,"",IF(ISBLANK($B121),"Keine Res_Id",SUMIFS(INDIRECT(CONCATENATE(ADDRESS(ZuordFirstRow,(ZuordFirstTiColumnNr+MATCH(BZ$1,AllZuordWochStart,0)-1),,,"Zuordnung_Ressourcen"),":",ADDRESS(ZuordLastRow,(ZuordFirstTiColumnNr+MATCH(BZ$1,AllZuordWochStart,0)-1)))),AllZuordResId,$B121)))</f>
        <v>0</v>
      </c>
      <c r="CA121" s="87" cm="1">
        <f t="array" aca="1" ref="CA121" ca="1">IF($A121&lt;&gt;TXT_Zuord,"",IF(ISBLANK($B121),"Keine Res_Id",SUMIFS(INDIRECT(CONCATENATE(ADDRESS(ZuordFirstRow,(ZuordFirstTiColumnNr+MATCH(CA$1,AllZuordWochStart,0)-1),,,"Zuordnung_Ressourcen"),":",ADDRESS(ZuordLastRow,(ZuordFirstTiColumnNr+MATCH(CA$1,AllZuordWochStart,0)-1)))),AllZuordResId,$B121)))</f>
        <v>0</v>
      </c>
      <c r="CB121" s="87" cm="1">
        <f t="array" aca="1" ref="CB121" ca="1">IF($A121&lt;&gt;TXT_Zuord,"",IF(ISBLANK($B121),"Keine Res_Id",SUMIFS(INDIRECT(CONCATENATE(ADDRESS(ZuordFirstRow,(ZuordFirstTiColumnNr+MATCH(CB$1,AllZuordWochStart,0)-1),,,"Zuordnung_Ressourcen"),":",ADDRESS(ZuordLastRow,(ZuordFirstTiColumnNr+MATCH(CB$1,AllZuordWochStart,0)-1)))),AllZuordResId,$B121)))</f>
        <v>0</v>
      </c>
      <c r="CC121" s="87" cm="1">
        <f t="array" aca="1" ref="CC121" ca="1">IF($A121&lt;&gt;TXT_Zuord,"",IF(ISBLANK($B121),"Keine Res_Id",SUMIFS(INDIRECT(CONCATENATE(ADDRESS(ZuordFirstRow,(ZuordFirstTiColumnNr+MATCH(CC$1,AllZuordWochStart,0)-1),,,"Zuordnung_Ressourcen"),":",ADDRESS(ZuordLastRow,(ZuordFirstTiColumnNr+MATCH(CC$1,AllZuordWochStart,0)-1)))),AllZuordResId,$B121)))</f>
        <v>0</v>
      </c>
      <c r="CD121" s="87" cm="1">
        <f t="array" aca="1" ref="CD121" ca="1">IF($A121&lt;&gt;TXT_Zuord,"",IF(ISBLANK($B121),"Keine Res_Id",SUMIFS(INDIRECT(CONCATENATE(ADDRESS(ZuordFirstRow,(ZuordFirstTiColumnNr+MATCH(CD$1,AllZuordWochStart,0)-1),,,"Zuordnung_Ressourcen"),":",ADDRESS(ZuordLastRow,(ZuordFirstTiColumnNr+MATCH(CD$1,AllZuordWochStart,0)-1)))),AllZuordResId,$B121)))</f>
        <v>0</v>
      </c>
      <c r="CE121" s="87" cm="1">
        <f t="array" aca="1" ref="CE121" ca="1">IF($A121&lt;&gt;TXT_Zuord,"",IF(ISBLANK($B121),"Keine Res_Id",SUMIFS(INDIRECT(CONCATENATE(ADDRESS(ZuordFirstRow,(ZuordFirstTiColumnNr+MATCH(CE$1,AllZuordWochStart,0)-1),,,"Zuordnung_Ressourcen"),":",ADDRESS(ZuordLastRow,(ZuordFirstTiColumnNr+MATCH(CE$1,AllZuordWochStart,0)-1)))),AllZuordResId,$B121)))</f>
        <v>0</v>
      </c>
      <c r="CF121" s="87" cm="1">
        <f t="array" aca="1" ref="CF121" ca="1">IF($A121&lt;&gt;TXT_Zuord,"",IF(ISBLANK($B121),"Keine Res_Id",SUMIFS(INDIRECT(CONCATENATE(ADDRESS(ZuordFirstRow,(ZuordFirstTiColumnNr+MATCH(CF$1,AllZuordWochStart,0)-1),,,"Zuordnung_Ressourcen"),":",ADDRESS(ZuordLastRow,(ZuordFirstTiColumnNr+MATCH(CF$1,AllZuordWochStart,0)-1)))),AllZuordResId,$B121)))</f>
        <v>0</v>
      </c>
      <c r="CG121" s="87" cm="1">
        <f t="array" aca="1" ref="CG121" ca="1">IF($A121&lt;&gt;TXT_Zuord,"",IF(ISBLANK($B121),"Keine Res_Id",SUMIFS(INDIRECT(CONCATENATE(ADDRESS(ZuordFirstRow,(ZuordFirstTiColumnNr+MATCH(CG$1,AllZuordWochStart,0)-1),,,"Zuordnung_Ressourcen"),":",ADDRESS(ZuordLastRow,(ZuordFirstTiColumnNr+MATCH(CG$1,AllZuordWochStart,0)-1)))),AllZuordResId,$B121)))</f>
        <v>0</v>
      </c>
      <c r="CH121" s="87" cm="1">
        <f t="array" aca="1" ref="CH121" ca="1">IF($A121&lt;&gt;TXT_Zuord,"",IF(ISBLANK($B121),"Keine Res_Id",SUMIFS(INDIRECT(CONCATENATE(ADDRESS(ZuordFirstRow,(ZuordFirstTiColumnNr+MATCH(CH$1,AllZuordWochStart,0)-1),,,"Zuordnung_Ressourcen"),":",ADDRESS(ZuordLastRow,(ZuordFirstTiColumnNr+MATCH(CH$1,AllZuordWochStart,0)-1)))),AllZuordResId,$B121)))</f>
        <v>0</v>
      </c>
      <c r="CI121" s="87" cm="1">
        <f t="array" aca="1" ref="CI121" ca="1">IF($A121&lt;&gt;TXT_Zuord,"",IF(ISBLANK($B121),"Keine Res_Id",SUMIFS(INDIRECT(CONCATENATE(ADDRESS(ZuordFirstRow,(ZuordFirstTiColumnNr+MATCH(CI$1,AllZuordWochStart,0)-1),,,"Zuordnung_Ressourcen"),":",ADDRESS(ZuordLastRow,(ZuordFirstTiColumnNr+MATCH(CI$1,AllZuordWochStart,0)-1)))),AllZuordResId,$B121)))</f>
        <v>0</v>
      </c>
      <c r="CJ121" s="87" cm="1">
        <f t="array" aca="1" ref="CJ121" ca="1">IF($A121&lt;&gt;TXT_Zuord,"",IF(ISBLANK($B121),"Keine Res_Id",SUMIFS(INDIRECT(CONCATENATE(ADDRESS(ZuordFirstRow,(ZuordFirstTiColumnNr+MATCH(CJ$1,AllZuordWochStart,0)-1),,,"Zuordnung_Ressourcen"),":",ADDRESS(ZuordLastRow,(ZuordFirstTiColumnNr+MATCH(CJ$1,AllZuordWochStart,0)-1)))),AllZuordResId,$B121)))</f>
        <v>0</v>
      </c>
      <c r="CK121" s="87" cm="1">
        <f t="array" aca="1" ref="CK121" ca="1">IF($A121&lt;&gt;TXT_Zuord,"",IF(ISBLANK($B121),"Keine Res_Id",SUMIFS(INDIRECT(CONCATENATE(ADDRESS(ZuordFirstRow,(ZuordFirstTiColumnNr+MATCH(CK$1,AllZuordWochStart,0)-1),,,"Zuordnung_Ressourcen"),":",ADDRESS(ZuordLastRow,(ZuordFirstTiColumnNr+MATCH(CK$1,AllZuordWochStart,0)-1)))),AllZuordResId,$B121)))</f>
        <v>0</v>
      </c>
      <c r="CL121" s="87" cm="1">
        <f t="array" aca="1" ref="CL121" ca="1">IF($A121&lt;&gt;TXT_Zuord,"",IF(ISBLANK($B121),"Keine Res_Id",SUMIFS(INDIRECT(CONCATENATE(ADDRESS(ZuordFirstRow,(ZuordFirstTiColumnNr+MATCH(CL$1,AllZuordWochStart,0)-1),,,"Zuordnung_Ressourcen"),":",ADDRESS(ZuordLastRow,(ZuordFirstTiColumnNr+MATCH(CL$1,AllZuordWochStart,0)-1)))),AllZuordResId,$B121)))</f>
        <v>0</v>
      </c>
      <c r="CM121" s="87" cm="1">
        <f t="array" aca="1" ref="CM121" ca="1">IF($A121&lt;&gt;TXT_Zuord,"",IF(ISBLANK($B121),"Keine Res_Id",SUMIFS(INDIRECT(CONCATENATE(ADDRESS(ZuordFirstRow,(ZuordFirstTiColumnNr+MATCH(CM$1,AllZuordWochStart,0)-1),,,"Zuordnung_Ressourcen"),":",ADDRESS(ZuordLastRow,(ZuordFirstTiColumnNr+MATCH(CM$1,AllZuordWochStart,0)-1)))),AllZuordResId,$B121)))</f>
        <v>0</v>
      </c>
      <c r="CN121" s="87" cm="1">
        <f t="array" aca="1" ref="CN121" ca="1">IF($A121&lt;&gt;TXT_Zuord,"",IF(ISBLANK($B121),"Keine Res_Id",SUMIFS(INDIRECT(CONCATENATE(ADDRESS(ZuordFirstRow,(ZuordFirstTiColumnNr+MATCH(CN$1,AllZuordWochStart,0)-1),,,"Zuordnung_Ressourcen"),":",ADDRESS(ZuordLastRow,(ZuordFirstTiColumnNr+MATCH(CN$1,AllZuordWochStart,0)-1)))),AllZuordResId,$B121)))</f>
        <v>0</v>
      </c>
      <c r="CO121" s="87" cm="1">
        <f t="array" aca="1" ref="CO121" ca="1">IF($A121&lt;&gt;TXT_Zuord,"",IF(ISBLANK($B121),"Keine Res_Id",SUMIFS(INDIRECT(CONCATENATE(ADDRESS(ZuordFirstRow,(ZuordFirstTiColumnNr+MATCH(CO$1,AllZuordWochStart,0)-1),,,"Zuordnung_Ressourcen"),":",ADDRESS(ZuordLastRow,(ZuordFirstTiColumnNr+MATCH(CO$1,AllZuordWochStart,0)-1)))),AllZuordResId,$B121)))</f>
        <v>0</v>
      </c>
      <c r="CP121" s="87" cm="1">
        <f t="array" aca="1" ref="CP121" ca="1">IF($A121&lt;&gt;TXT_Zuord,"",IF(ISBLANK($B121),"Keine Res_Id",SUMIFS(INDIRECT(CONCATENATE(ADDRESS(ZuordFirstRow,(ZuordFirstTiColumnNr+MATCH(CP$1,AllZuordWochStart,0)-1),,,"Zuordnung_Ressourcen"),":",ADDRESS(ZuordLastRow,(ZuordFirstTiColumnNr+MATCH(CP$1,AllZuordWochStart,0)-1)))),AllZuordResId,$B121)))</f>
        <v>0</v>
      </c>
      <c r="CQ121" s="87" cm="1">
        <f t="array" aca="1" ref="CQ121" ca="1">IF($A121&lt;&gt;TXT_Zuord,"",IF(ISBLANK($B121),"Keine Res_Id",SUMIFS(INDIRECT(CONCATENATE(ADDRESS(ZuordFirstRow,(ZuordFirstTiColumnNr+MATCH(CQ$1,AllZuordWochStart,0)-1),,,"Zuordnung_Ressourcen"),":",ADDRESS(ZuordLastRow,(ZuordFirstTiColumnNr+MATCH(CQ$1,AllZuordWochStart,0)-1)))),AllZuordResId,$B121)))</f>
        <v>0</v>
      </c>
      <c r="CR121" s="87" cm="1">
        <f t="array" aca="1" ref="CR121" ca="1">IF($A121&lt;&gt;TXT_Zuord,"",IF(ISBLANK($B121),"Keine Res_Id",SUMIFS(INDIRECT(CONCATENATE(ADDRESS(ZuordFirstRow,(ZuordFirstTiColumnNr+MATCH(CR$1,AllZuordWochStart,0)-1),,,"Zuordnung_Ressourcen"),":",ADDRESS(ZuordLastRow,(ZuordFirstTiColumnNr+MATCH(CR$1,AllZuordWochStart,0)-1)))),AllZuordResId,$B121)))</f>
        <v>0</v>
      </c>
      <c r="CS121" s="87" cm="1">
        <f t="array" aca="1" ref="CS121" ca="1">IF($A121&lt;&gt;TXT_Zuord,"",IF(ISBLANK($B121),"Keine Res_Id",SUMIFS(INDIRECT(CONCATENATE(ADDRESS(ZuordFirstRow,(ZuordFirstTiColumnNr+MATCH(CS$1,AllZuordWochStart,0)-1),,,"Zuordnung_Ressourcen"),":",ADDRESS(ZuordLastRow,(ZuordFirstTiColumnNr+MATCH(CS$1,AllZuordWochStart,0)-1)))),AllZuordResId,$B121)))</f>
        <v>0</v>
      </c>
      <c r="CT121" s="87" cm="1">
        <f t="array" aca="1" ref="CT121" ca="1">IF($A121&lt;&gt;TXT_Zuord,"",IF(ISBLANK($B121),"Keine Res_Id",SUMIFS(INDIRECT(CONCATENATE(ADDRESS(ZuordFirstRow,(ZuordFirstTiColumnNr+MATCH(CT$1,AllZuordWochStart,0)-1),,,"Zuordnung_Ressourcen"),":",ADDRESS(ZuordLastRow,(ZuordFirstTiColumnNr+MATCH(CT$1,AllZuordWochStart,0)-1)))),AllZuordResId,$B121)))</f>
        <v>0</v>
      </c>
      <c r="CU121" s="87" cm="1">
        <f t="array" aca="1" ref="CU121" ca="1">IF($A121&lt;&gt;TXT_Zuord,"",IF(ISBLANK($B121),"Keine Res_Id",SUMIFS(INDIRECT(CONCATENATE(ADDRESS(ZuordFirstRow,(ZuordFirstTiColumnNr+MATCH(CU$1,AllZuordWochStart,0)-1),,,"Zuordnung_Ressourcen"),":",ADDRESS(ZuordLastRow,(ZuordFirstTiColumnNr+MATCH(CU$1,AllZuordWochStart,0)-1)))),AllZuordResId,$B121)))</f>
        <v>0</v>
      </c>
      <c r="CV121" s="87" cm="1">
        <f t="array" aca="1" ref="CV121" ca="1">IF($A121&lt;&gt;TXT_Zuord,"",IF(ISBLANK($B121),"Keine Res_Id",SUMIFS(INDIRECT(CONCATENATE(ADDRESS(ZuordFirstRow,(ZuordFirstTiColumnNr+MATCH(CV$1,AllZuordWochStart,0)-1),,,"Zuordnung_Ressourcen"),":",ADDRESS(ZuordLastRow,(ZuordFirstTiColumnNr+MATCH(CV$1,AllZuordWochStart,0)-1)))),AllZuordResId,$B121)))</f>
        <v>0</v>
      </c>
      <c r="CW121" s="87" cm="1">
        <f t="array" aca="1" ref="CW121" ca="1">IF($A121&lt;&gt;TXT_Zuord,"",IF(ISBLANK($B121),"Keine Res_Id",SUMIFS(INDIRECT(CONCATENATE(ADDRESS(ZuordFirstRow,(ZuordFirstTiColumnNr+MATCH(CW$1,AllZuordWochStart,0)-1),,,"Zuordnung_Ressourcen"),":",ADDRESS(ZuordLastRow,(ZuordFirstTiColumnNr+MATCH(CW$1,AllZuordWochStart,0)-1)))),AllZuordResId,$B121)))</f>
        <v>0</v>
      </c>
      <c r="CX121" s="87" cm="1">
        <f t="array" aca="1" ref="CX121" ca="1">IF($A121&lt;&gt;TXT_Zuord,"",IF(ISBLANK($B121),"Keine Res_Id",SUMIFS(INDIRECT(CONCATENATE(ADDRESS(ZuordFirstRow,(ZuordFirstTiColumnNr+MATCH(CX$1,AllZuordWochStart,0)-1),,,"Zuordnung_Ressourcen"),":",ADDRESS(ZuordLastRow,(ZuordFirstTiColumnNr+MATCH(CX$1,AllZuordWochStart,0)-1)))),AllZuordResId,$B121)))</f>
        <v>0</v>
      </c>
      <c r="CY121" s="87" cm="1">
        <f t="array" aca="1" ref="CY121" ca="1">IF($A121&lt;&gt;TXT_Zuord,"",IF(ISBLANK($B121),"Keine Res_Id",SUMIFS(INDIRECT(CONCATENATE(ADDRESS(ZuordFirstRow,(ZuordFirstTiColumnNr+MATCH(CY$1,AllZuordWochStart,0)-1),,,"Zuordnung_Ressourcen"),":",ADDRESS(ZuordLastRow,(ZuordFirstTiColumnNr+MATCH(CY$1,AllZuordWochStart,0)-1)))),AllZuordResId,$B121)))</f>
        <v>0</v>
      </c>
      <c r="CZ121" s="87" cm="1">
        <f t="array" aca="1" ref="CZ121" ca="1">IF($A121&lt;&gt;TXT_Zuord,"",IF(ISBLANK($B121),"Keine Res_Id",SUMIFS(INDIRECT(CONCATENATE(ADDRESS(ZuordFirstRow,(ZuordFirstTiColumnNr+MATCH(CZ$1,AllZuordWochStart,0)-1),,,"Zuordnung_Ressourcen"),":",ADDRESS(ZuordLastRow,(ZuordFirstTiColumnNr+MATCH(CZ$1,AllZuordWochStart,0)-1)))),AllZuordResId,$B121)))</f>
        <v>0</v>
      </c>
      <c r="DA121" s="87" cm="1">
        <f t="array" aca="1" ref="DA121" ca="1">IF($A121&lt;&gt;TXT_Zuord,"",IF(ISBLANK($B121),"Keine Res_Id",SUMIFS(INDIRECT(CONCATENATE(ADDRESS(ZuordFirstRow,(ZuordFirstTiColumnNr+MATCH(DA$1,AllZuordWochStart,0)-1),,,"Zuordnung_Ressourcen"),":",ADDRESS(ZuordLastRow,(ZuordFirstTiColumnNr+MATCH(DA$1,AllZuordWochStart,0)-1)))),AllZuordResId,$B121)))</f>
        <v>0</v>
      </c>
      <c r="DB121" s="87" cm="1">
        <f t="array" aca="1" ref="DB121" ca="1">IF($A121&lt;&gt;TXT_Zuord,"",IF(ISBLANK($B121),"Keine Res_Id",SUMIFS(INDIRECT(CONCATENATE(ADDRESS(ZuordFirstRow,(ZuordFirstTiColumnNr+MATCH(DB$1,AllZuordWochStart,0)-1),,,"Zuordnung_Ressourcen"),":",ADDRESS(ZuordLastRow,(ZuordFirstTiColumnNr+MATCH(DB$1,AllZuordWochStart,0)-1)))),AllZuordResId,$B121)))</f>
        <v>0</v>
      </c>
      <c r="DC121" s="87" cm="1">
        <f t="array" aca="1" ref="DC121" ca="1">IF($A121&lt;&gt;TXT_Zuord,"",IF(ISBLANK($B121),"Keine Res_Id",SUMIFS(INDIRECT(CONCATENATE(ADDRESS(ZuordFirstRow,(ZuordFirstTiColumnNr+MATCH(DC$1,AllZuordWochStart,0)-1),,,"Zuordnung_Ressourcen"),":",ADDRESS(ZuordLastRow,(ZuordFirstTiColumnNr+MATCH(DC$1,AllZuordWochStart,0)-1)))),AllZuordResId,$B121)))</f>
        <v>0</v>
      </c>
      <c r="DD121" s="87" cm="1">
        <f t="array" aca="1" ref="DD121" ca="1">IF($A121&lt;&gt;TXT_Zuord,"",IF(ISBLANK($B121),"Keine Res_Id",SUMIFS(INDIRECT(CONCATENATE(ADDRESS(ZuordFirstRow,(ZuordFirstTiColumnNr+MATCH(DD$1,AllZuordWochStart,0)-1),,,"Zuordnung_Ressourcen"),":",ADDRESS(ZuordLastRow,(ZuordFirstTiColumnNr+MATCH(DD$1,AllZuordWochStart,0)-1)))),AllZuordResId,$B121)))</f>
        <v>0</v>
      </c>
      <c r="DE121" s="87" cm="1">
        <f t="array" aca="1" ref="DE121" ca="1">IF($A121&lt;&gt;TXT_Zuord,"",IF(ISBLANK($B121),"Keine Res_Id",SUMIFS(INDIRECT(CONCATENATE(ADDRESS(ZuordFirstRow,(ZuordFirstTiColumnNr+MATCH(DE$1,AllZuordWochStart,0)-1),,,"Zuordnung_Ressourcen"),":",ADDRESS(ZuordLastRow,(ZuordFirstTiColumnNr+MATCH(DE$1,AllZuordWochStart,0)-1)))),AllZuordResId,$B121)))</f>
        <v>0</v>
      </c>
      <c r="DF121" s="87" cm="1">
        <f t="array" aca="1" ref="DF121" ca="1">IF($A121&lt;&gt;TXT_Zuord,"",IF(ISBLANK($B121),"Keine Res_Id",SUMIFS(INDIRECT(CONCATENATE(ADDRESS(ZuordFirstRow,(ZuordFirstTiColumnNr+MATCH(DF$1,AllZuordWochStart,0)-1),,,"Zuordnung_Ressourcen"),":",ADDRESS(ZuordLastRow,(ZuordFirstTiColumnNr+MATCH(DF$1,AllZuordWochStart,0)-1)))),AllZuordResId,$B121)))</f>
        <v>0</v>
      </c>
      <c r="DG121" s="87" cm="1">
        <f t="array" aca="1" ref="DG121" ca="1">IF($A121&lt;&gt;TXT_Zuord,"",IF(ISBLANK($B121),"Keine Res_Id",SUMIFS(INDIRECT(CONCATENATE(ADDRESS(ZuordFirstRow,(ZuordFirstTiColumnNr+MATCH(DG$1,AllZuordWochStart,0)-1),,,"Zuordnung_Ressourcen"),":",ADDRESS(ZuordLastRow,(ZuordFirstTiColumnNr+MATCH(DG$1,AllZuordWochStart,0)-1)))),AllZuordResId,$B121)))</f>
        <v>0</v>
      </c>
    </row>
    <row r="122" spans="1:111" s="23" customFormat="1" ht="16.5" x14ac:dyDescent="0.3">
      <c r="A122" s="74" t="s">
        <v>100</v>
      </c>
      <c r="B122" s="69"/>
      <c r="C122" s="65"/>
      <c r="D122" s="65"/>
      <c r="E122" s="65"/>
      <c r="F122" s="65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69"/>
      <c r="CW122" s="69"/>
      <c r="CX122" s="69"/>
      <c r="CY122" s="69"/>
      <c r="CZ122" s="69"/>
      <c r="DA122" s="69"/>
      <c r="DB122" s="69"/>
      <c r="DC122" s="69"/>
      <c r="DD122" s="69"/>
      <c r="DE122" s="69"/>
      <c r="DF122" s="69"/>
      <c r="DG122" s="69"/>
    </row>
    <row r="123" spans="1:111" s="23" customFormat="1" ht="16.5" x14ac:dyDescent="0.3">
      <c r="A123" s="74" t="s">
        <v>101</v>
      </c>
      <c r="B123" s="87">
        <f>B122</f>
        <v>0</v>
      </c>
      <c r="C123" s="90">
        <f>C122</f>
        <v>0</v>
      </c>
      <c r="D123" s="90">
        <f>D122</f>
        <v>0</v>
      </c>
      <c r="E123" s="90">
        <f>E122</f>
        <v>0</v>
      </c>
      <c r="F123" s="90">
        <f>F122</f>
        <v>0</v>
      </c>
      <c r="G123" s="87" cm="1">
        <f t="array" aca="1" ref="G123" ca="1">IF($A123&lt;&gt;TXT_Zuord,"",IF(ISBLANK($B123),"Keine Res_Id",SUMIFS(INDIRECT(CONCATENATE(ADDRESS(ZuordFirstRow,(ZuordFirstTiColumnNr+MATCH(G$1,AllZuordWochStart,0)-1),,,"Zuordnung_Ressourcen"),":",ADDRESS(ZuordLastRow,(ZuordFirstTiColumnNr+MATCH(G$1,AllZuordWochStart,0)-1)))),AllZuordResId,$B123)))</f>
        <v>0</v>
      </c>
      <c r="H123" s="87" cm="1">
        <f t="array" aca="1" ref="H123" ca="1">IF($A123&lt;&gt;TXT_Zuord,"",IF(ISBLANK($B123),"Keine Res_Id",SUMIFS(INDIRECT(CONCATENATE(ADDRESS(ZuordFirstRow,(ZuordFirstTiColumnNr+MATCH(H$1,AllZuordWochStart,0)-1),,,"Zuordnung_Ressourcen"),":",ADDRESS(ZuordLastRow,(ZuordFirstTiColumnNr+MATCH(H$1,AllZuordWochStart,0)-1)))),AllZuordResId,$B123)))</f>
        <v>0</v>
      </c>
      <c r="I123" s="87" cm="1">
        <f t="array" aca="1" ref="I123" ca="1">IF($A123&lt;&gt;TXT_Zuord,"",IF(ISBLANK($B123),"Keine Res_Id",SUMIFS(INDIRECT(CONCATENATE(ADDRESS(ZuordFirstRow,(ZuordFirstTiColumnNr+MATCH(I$1,AllZuordWochStart,0)-1),,,"Zuordnung_Ressourcen"),":",ADDRESS(ZuordLastRow,(ZuordFirstTiColumnNr+MATCH(I$1,AllZuordWochStart,0)-1)))),AllZuordResId,$B123)))</f>
        <v>0</v>
      </c>
      <c r="J123" s="87" cm="1">
        <f t="array" aca="1" ref="J123" ca="1">IF($A123&lt;&gt;TXT_Zuord,"",IF(ISBLANK($B123),"Keine Res_Id",SUMIFS(INDIRECT(CONCATENATE(ADDRESS(ZuordFirstRow,(ZuordFirstTiColumnNr+MATCH(J$1,AllZuordWochStart,0)-1),,,"Zuordnung_Ressourcen"),":",ADDRESS(ZuordLastRow,(ZuordFirstTiColumnNr+MATCH(J$1,AllZuordWochStart,0)-1)))),AllZuordResId,$B123)))</f>
        <v>0</v>
      </c>
      <c r="K123" s="87" cm="1">
        <f t="array" aca="1" ref="K123" ca="1">IF($A123&lt;&gt;TXT_Zuord,"",IF(ISBLANK($B123),"Keine Res_Id",SUMIFS(INDIRECT(CONCATENATE(ADDRESS(ZuordFirstRow,(ZuordFirstTiColumnNr+MATCH(K$1,AllZuordWochStart,0)-1),,,"Zuordnung_Ressourcen"),":",ADDRESS(ZuordLastRow,(ZuordFirstTiColumnNr+MATCH(K$1,AllZuordWochStart,0)-1)))),AllZuordResId,$B123)))</f>
        <v>0</v>
      </c>
      <c r="L123" s="87" cm="1">
        <f t="array" aca="1" ref="L123" ca="1">IF($A123&lt;&gt;TXT_Zuord,"",IF(ISBLANK($B123),"Keine Res_Id",SUMIFS(INDIRECT(CONCATENATE(ADDRESS(ZuordFirstRow,(ZuordFirstTiColumnNr+MATCH(L$1,AllZuordWochStart,0)-1),,,"Zuordnung_Ressourcen"),":",ADDRESS(ZuordLastRow,(ZuordFirstTiColumnNr+MATCH(L$1,AllZuordWochStart,0)-1)))),AllZuordResId,$B123)))</f>
        <v>0</v>
      </c>
      <c r="M123" s="87" cm="1">
        <f t="array" aca="1" ref="M123" ca="1">IF($A123&lt;&gt;TXT_Zuord,"",IF(ISBLANK($B123),"Keine Res_Id",SUMIFS(INDIRECT(CONCATENATE(ADDRESS(ZuordFirstRow,(ZuordFirstTiColumnNr+MATCH(M$1,AllZuordWochStart,0)-1),,,"Zuordnung_Ressourcen"),":",ADDRESS(ZuordLastRow,(ZuordFirstTiColumnNr+MATCH(M$1,AllZuordWochStart,0)-1)))),AllZuordResId,$B123)))</f>
        <v>0</v>
      </c>
      <c r="N123" s="87" cm="1">
        <f t="array" aca="1" ref="N123" ca="1">IF($A123&lt;&gt;TXT_Zuord,"",IF(ISBLANK($B123),"Keine Res_Id",SUMIFS(INDIRECT(CONCATENATE(ADDRESS(ZuordFirstRow,(ZuordFirstTiColumnNr+MATCH(N$1,AllZuordWochStart,0)-1),,,"Zuordnung_Ressourcen"),":",ADDRESS(ZuordLastRow,(ZuordFirstTiColumnNr+MATCH(N$1,AllZuordWochStart,0)-1)))),AllZuordResId,$B123)))</f>
        <v>0</v>
      </c>
      <c r="O123" s="87" cm="1">
        <f t="array" aca="1" ref="O123" ca="1">IF($A123&lt;&gt;TXT_Zuord,"",IF(ISBLANK($B123),"Keine Res_Id",SUMIFS(INDIRECT(CONCATENATE(ADDRESS(ZuordFirstRow,(ZuordFirstTiColumnNr+MATCH(O$1,AllZuordWochStart,0)-1),,,"Zuordnung_Ressourcen"),":",ADDRESS(ZuordLastRow,(ZuordFirstTiColumnNr+MATCH(O$1,AllZuordWochStart,0)-1)))),AllZuordResId,$B123)))</f>
        <v>0</v>
      </c>
      <c r="P123" s="87" cm="1">
        <f t="array" aca="1" ref="P123" ca="1">IF($A123&lt;&gt;TXT_Zuord,"",IF(ISBLANK($B123),"Keine Res_Id",SUMIFS(INDIRECT(CONCATENATE(ADDRESS(ZuordFirstRow,(ZuordFirstTiColumnNr+MATCH(P$1,AllZuordWochStart,0)-1),,,"Zuordnung_Ressourcen"),":",ADDRESS(ZuordLastRow,(ZuordFirstTiColumnNr+MATCH(P$1,AllZuordWochStart,0)-1)))),AllZuordResId,$B123)))</f>
        <v>0</v>
      </c>
      <c r="Q123" s="87" cm="1">
        <f t="array" aca="1" ref="Q123" ca="1">IF($A123&lt;&gt;TXT_Zuord,"",IF(ISBLANK($B123),"Keine Res_Id",SUMIFS(INDIRECT(CONCATENATE(ADDRESS(ZuordFirstRow,(ZuordFirstTiColumnNr+MATCH(Q$1,AllZuordWochStart,0)-1),,,"Zuordnung_Ressourcen"),":",ADDRESS(ZuordLastRow,(ZuordFirstTiColumnNr+MATCH(Q$1,AllZuordWochStart,0)-1)))),AllZuordResId,$B123)))</f>
        <v>0</v>
      </c>
      <c r="R123" s="87" cm="1">
        <f t="array" aca="1" ref="R123" ca="1">IF($A123&lt;&gt;TXT_Zuord,"",IF(ISBLANK($B123),"Keine Res_Id",SUMIFS(INDIRECT(CONCATENATE(ADDRESS(ZuordFirstRow,(ZuordFirstTiColumnNr+MATCH(R$1,AllZuordWochStart,0)-1),,,"Zuordnung_Ressourcen"),":",ADDRESS(ZuordLastRow,(ZuordFirstTiColumnNr+MATCH(R$1,AllZuordWochStart,0)-1)))),AllZuordResId,$B123)))</f>
        <v>0</v>
      </c>
      <c r="S123" s="87" cm="1">
        <f t="array" aca="1" ref="S123" ca="1">IF($A123&lt;&gt;TXT_Zuord,"",IF(ISBLANK($B123),"Keine Res_Id",SUMIFS(INDIRECT(CONCATENATE(ADDRESS(ZuordFirstRow,(ZuordFirstTiColumnNr+MATCH(S$1,AllZuordWochStart,0)-1),,,"Zuordnung_Ressourcen"),":",ADDRESS(ZuordLastRow,(ZuordFirstTiColumnNr+MATCH(S$1,AllZuordWochStart,0)-1)))),AllZuordResId,$B123)))</f>
        <v>0</v>
      </c>
      <c r="T123" s="87" cm="1">
        <f t="array" aca="1" ref="T123" ca="1">IF($A123&lt;&gt;TXT_Zuord,"",IF(ISBLANK($B123),"Keine Res_Id",SUMIFS(INDIRECT(CONCATENATE(ADDRESS(ZuordFirstRow,(ZuordFirstTiColumnNr+MATCH(T$1,AllZuordWochStart,0)-1),,,"Zuordnung_Ressourcen"),":",ADDRESS(ZuordLastRow,(ZuordFirstTiColumnNr+MATCH(T$1,AllZuordWochStart,0)-1)))),AllZuordResId,$B123)))</f>
        <v>0</v>
      </c>
      <c r="U123" s="87" cm="1">
        <f t="array" aca="1" ref="U123" ca="1">IF($A123&lt;&gt;TXT_Zuord,"",IF(ISBLANK($B123),"Keine Res_Id",SUMIFS(INDIRECT(CONCATENATE(ADDRESS(ZuordFirstRow,(ZuordFirstTiColumnNr+MATCH(U$1,AllZuordWochStart,0)-1),,,"Zuordnung_Ressourcen"),":",ADDRESS(ZuordLastRow,(ZuordFirstTiColumnNr+MATCH(U$1,AllZuordWochStart,0)-1)))),AllZuordResId,$B123)))</f>
        <v>0</v>
      </c>
      <c r="V123" s="87" cm="1">
        <f t="array" aca="1" ref="V123" ca="1">IF($A123&lt;&gt;TXT_Zuord,"",IF(ISBLANK($B123),"Keine Res_Id",SUMIFS(INDIRECT(CONCATENATE(ADDRESS(ZuordFirstRow,(ZuordFirstTiColumnNr+MATCH(V$1,AllZuordWochStart,0)-1),,,"Zuordnung_Ressourcen"),":",ADDRESS(ZuordLastRow,(ZuordFirstTiColumnNr+MATCH(V$1,AllZuordWochStart,0)-1)))),AllZuordResId,$B123)))</f>
        <v>0</v>
      </c>
      <c r="W123" s="87" cm="1">
        <f t="array" aca="1" ref="W123" ca="1">IF($A123&lt;&gt;TXT_Zuord,"",IF(ISBLANK($B123),"Keine Res_Id",SUMIFS(INDIRECT(CONCATENATE(ADDRESS(ZuordFirstRow,(ZuordFirstTiColumnNr+MATCH(W$1,AllZuordWochStart,0)-1),,,"Zuordnung_Ressourcen"),":",ADDRESS(ZuordLastRow,(ZuordFirstTiColumnNr+MATCH(W$1,AllZuordWochStart,0)-1)))),AllZuordResId,$B123)))</f>
        <v>0</v>
      </c>
      <c r="X123" s="87" cm="1">
        <f t="array" aca="1" ref="X123" ca="1">IF($A123&lt;&gt;TXT_Zuord,"",IF(ISBLANK($B123),"Keine Res_Id",SUMIFS(INDIRECT(CONCATENATE(ADDRESS(ZuordFirstRow,(ZuordFirstTiColumnNr+MATCH(X$1,AllZuordWochStart,0)-1),,,"Zuordnung_Ressourcen"),":",ADDRESS(ZuordLastRow,(ZuordFirstTiColumnNr+MATCH(X$1,AllZuordWochStart,0)-1)))),AllZuordResId,$B123)))</f>
        <v>0</v>
      </c>
      <c r="Y123" s="87" cm="1">
        <f t="array" aca="1" ref="Y123" ca="1">IF($A123&lt;&gt;TXT_Zuord,"",IF(ISBLANK($B123),"Keine Res_Id",SUMIFS(INDIRECT(CONCATENATE(ADDRESS(ZuordFirstRow,(ZuordFirstTiColumnNr+MATCH(Y$1,AllZuordWochStart,0)-1),,,"Zuordnung_Ressourcen"),":",ADDRESS(ZuordLastRow,(ZuordFirstTiColumnNr+MATCH(Y$1,AllZuordWochStart,0)-1)))),AllZuordResId,$B123)))</f>
        <v>0</v>
      </c>
      <c r="Z123" s="87" cm="1">
        <f t="array" aca="1" ref="Z123" ca="1">IF($A123&lt;&gt;TXT_Zuord,"",IF(ISBLANK($B123),"Keine Res_Id",SUMIFS(INDIRECT(CONCATENATE(ADDRESS(ZuordFirstRow,(ZuordFirstTiColumnNr+MATCH(Z$1,AllZuordWochStart,0)-1),,,"Zuordnung_Ressourcen"),":",ADDRESS(ZuordLastRow,(ZuordFirstTiColumnNr+MATCH(Z$1,AllZuordWochStart,0)-1)))),AllZuordResId,$B123)))</f>
        <v>0</v>
      </c>
      <c r="AA123" s="87" cm="1">
        <f t="array" aca="1" ref="AA123" ca="1">IF($A123&lt;&gt;TXT_Zuord,"",IF(ISBLANK($B123),"Keine Res_Id",SUMIFS(INDIRECT(CONCATENATE(ADDRESS(ZuordFirstRow,(ZuordFirstTiColumnNr+MATCH(AA$1,AllZuordWochStart,0)-1),,,"Zuordnung_Ressourcen"),":",ADDRESS(ZuordLastRow,(ZuordFirstTiColumnNr+MATCH(AA$1,AllZuordWochStart,0)-1)))),AllZuordResId,$B123)))</f>
        <v>0</v>
      </c>
      <c r="AB123" s="87" cm="1">
        <f t="array" aca="1" ref="AB123" ca="1">IF($A123&lt;&gt;TXT_Zuord,"",IF(ISBLANK($B123),"Keine Res_Id",SUMIFS(INDIRECT(CONCATENATE(ADDRESS(ZuordFirstRow,(ZuordFirstTiColumnNr+MATCH(AB$1,AllZuordWochStart,0)-1),,,"Zuordnung_Ressourcen"),":",ADDRESS(ZuordLastRow,(ZuordFirstTiColumnNr+MATCH(AB$1,AllZuordWochStart,0)-1)))),AllZuordResId,$B123)))</f>
        <v>0</v>
      </c>
      <c r="AC123" s="87" cm="1">
        <f t="array" aca="1" ref="AC123" ca="1">IF($A123&lt;&gt;TXT_Zuord,"",IF(ISBLANK($B123),"Keine Res_Id",SUMIFS(INDIRECT(CONCATENATE(ADDRESS(ZuordFirstRow,(ZuordFirstTiColumnNr+MATCH(AC$1,AllZuordWochStart,0)-1),,,"Zuordnung_Ressourcen"),":",ADDRESS(ZuordLastRow,(ZuordFirstTiColumnNr+MATCH(AC$1,AllZuordWochStart,0)-1)))),AllZuordResId,$B123)))</f>
        <v>0</v>
      </c>
      <c r="AD123" s="87" cm="1">
        <f t="array" aca="1" ref="AD123" ca="1">IF($A123&lt;&gt;TXT_Zuord,"",IF(ISBLANK($B123),"Keine Res_Id",SUMIFS(INDIRECT(CONCATENATE(ADDRESS(ZuordFirstRow,(ZuordFirstTiColumnNr+MATCH(AD$1,AllZuordWochStart,0)-1),,,"Zuordnung_Ressourcen"),":",ADDRESS(ZuordLastRow,(ZuordFirstTiColumnNr+MATCH(AD$1,AllZuordWochStart,0)-1)))),AllZuordResId,$B123)))</f>
        <v>0</v>
      </c>
      <c r="AE123" s="87" cm="1">
        <f t="array" aca="1" ref="AE123" ca="1">IF($A123&lt;&gt;TXT_Zuord,"",IF(ISBLANK($B123),"Keine Res_Id",SUMIFS(INDIRECT(CONCATENATE(ADDRESS(ZuordFirstRow,(ZuordFirstTiColumnNr+MATCH(AE$1,AllZuordWochStart,0)-1),,,"Zuordnung_Ressourcen"),":",ADDRESS(ZuordLastRow,(ZuordFirstTiColumnNr+MATCH(AE$1,AllZuordWochStart,0)-1)))),AllZuordResId,$B123)))</f>
        <v>0</v>
      </c>
      <c r="AF123" s="87" cm="1">
        <f t="array" aca="1" ref="AF123" ca="1">IF($A123&lt;&gt;TXT_Zuord,"",IF(ISBLANK($B123),"Keine Res_Id",SUMIFS(INDIRECT(CONCATENATE(ADDRESS(ZuordFirstRow,(ZuordFirstTiColumnNr+MATCH(AF$1,AllZuordWochStart,0)-1),,,"Zuordnung_Ressourcen"),":",ADDRESS(ZuordLastRow,(ZuordFirstTiColumnNr+MATCH(AF$1,AllZuordWochStart,0)-1)))),AllZuordResId,$B123)))</f>
        <v>0</v>
      </c>
      <c r="AG123" s="87" cm="1">
        <f t="array" aca="1" ref="AG123" ca="1">IF($A123&lt;&gt;TXT_Zuord,"",IF(ISBLANK($B123),"Keine Res_Id",SUMIFS(INDIRECT(CONCATENATE(ADDRESS(ZuordFirstRow,(ZuordFirstTiColumnNr+MATCH(AG$1,AllZuordWochStart,0)-1),,,"Zuordnung_Ressourcen"),":",ADDRESS(ZuordLastRow,(ZuordFirstTiColumnNr+MATCH(AG$1,AllZuordWochStart,0)-1)))),AllZuordResId,$B123)))</f>
        <v>0</v>
      </c>
      <c r="AH123" s="87" cm="1">
        <f t="array" aca="1" ref="AH123" ca="1">IF($A123&lt;&gt;TXT_Zuord,"",IF(ISBLANK($B123),"Keine Res_Id",SUMIFS(INDIRECT(CONCATENATE(ADDRESS(ZuordFirstRow,(ZuordFirstTiColumnNr+MATCH(AH$1,AllZuordWochStart,0)-1),,,"Zuordnung_Ressourcen"),":",ADDRESS(ZuordLastRow,(ZuordFirstTiColumnNr+MATCH(AH$1,AllZuordWochStart,0)-1)))),AllZuordResId,$B123)))</f>
        <v>0</v>
      </c>
      <c r="AI123" s="87" cm="1">
        <f t="array" aca="1" ref="AI123" ca="1">IF($A123&lt;&gt;TXT_Zuord,"",IF(ISBLANK($B123),"Keine Res_Id",SUMIFS(INDIRECT(CONCATENATE(ADDRESS(ZuordFirstRow,(ZuordFirstTiColumnNr+MATCH(AI$1,AllZuordWochStart,0)-1),,,"Zuordnung_Ressourcen"),":",ADDRESS(ZuordLastRow,(ZuordFirstTiColumnNr+MATCH(AI$1,AllZuordWochStart,0)-1)))),AllZuordResId,$B123)))</f>
        <v>0</v>
      </c>
      <c r="AJ123" s="87" cm="1">
        <f t="array" aca="1" ref="AJ123" ca="1">IF($A123&lt;&gt;TXT_Zuord,"",IF(ISBLANK($B123),"Keine Res_Id",SUMIFS(INDIRECT(CONCATENATE(ADDRESS(ZuordFirstRow,(ZuordFirstTiColumnNr+MATCH(AJ$1,AllZuordWochStart,0)-1),,,"Zuordnung_Ressourcen"),":",ADDRESS(ZuordLastRow,(ZuordFirstTiColumnNr+MATCH(AJ$1,AllZuordWochStart,0)-1)))),AllZuordResId,$B123)))</f>
        <v>0</v>
      </c>
      <c r="AK123" s="87" cm="1">
        <f t="array" aca="1" ref="AK123" ca="1">IF($A123&lt;&gt;TXT_Zuord,"",IF(ISBLANK($B123),"Keine Res_Id",SUMIFS(INDIRECT(CONCATENATE(ADDRESS(ZuordFirstRow,(ZuordFirstTiColumnNr+MATCH(AK$1,AllZuordWochStart,0)-1),,,"Zuordnung_Ressourcen"),":",ADDRESS(ZuordLastRow,(ZuordFirstTiColumnNr+MATCH(AK$1,AllZuordWochStart,0)-1)))),AllZuordResId,$B123)))</f>
        <v>0</v>
      </c>
      <c r="AL123" s="87" cm="1">
        <f t="array" aca="1" ref="AL123" ca="1">IF($A123&lt;&gt;TXT_Zuord,"",IF(ISBLANK($B123),"Keine Res_Id",SUMIFS(INDIRECT(CONCATENATE(ADDRESS(ZuordFirstRow,(ZuordFirstTiColumnNr+MATCH(AL$1,AllZuordWochStart,0)-1),,,"Zuordnung_Ressourcen"),":",ADDRESS(ZuordLastRow,(ZuordFirstTiColumnNr+MATCH(AL$1,AllZuordWochStart,0)-1)))),AllZuordResId,$B123)))</f>
        <v>0</v>
      </c>
      <c r="AM123" s="87" cm="1">
        <f t="array" aca="1" ref="AM123" ca="1">IF($A123&lt;&gt;TXT_Zuord,"",IF(ISBLANK($B123),"Keine Res_Id",SUMIFS(INDIRECT(CONCATENATE(ADDRESS(ZuordFirstRow,(ZuordFirstTiColumnNr+MATCH(AM$1,AllZuordWochStart,0)-1),,,"Zuordnung_Ressourcen"),":",ADDRESS(ZuordLastRow,(ZuordFirstTiColumnNr+MATCH(AM$1,AllZuordWochStart,0)-1)))),AllZuordResId,$B123)))</f>
        <v>0</v>
      </c>
      <c r="AN123" s="87" cm="1">
        <f t="array" aca="1" ref="AN123" ca="1">IF($A123&lt;&gt;TXT_Zuord,"",IF(ISBLANK($B123),"Keine Res_Id",SUMIFS(INDIRECT(CONCATENATE(ADDRESS(ZuordFirstRow,(ZuordFirstTiColumnNr+MATCH(AN$1,AllZuordWochStart,0)-1),,,"Zuordnung_Ressourcen"),":",ADDRESS(ZuordLastRow,(ZuordFirstTiColumnNr+MATCH(AN$1,AllZuordWochStart,0)-1)))),AllZuordResId,$B123)))</f>
        <v>0</v>
      </c>
      <c r="AO123" s="87" cm="1">
        <f t="array" aca="1" ref="AO123" ca="1">IF($A123&lt;&gt;TXT_Zuord,"",IF(ISBLANK($B123),"Keine Res_Id",SUMIFS(INDIRECT(CONCATENATE(ADDRESS(ZuordFirstRow,(ZuordFirstTiColumnNr+MATCH(AO$1,AllZuordWochStart,0)-1),,,"Zuordnung_Ressourcen"),":",ADDRESS(ZuordLastRow,(ZuordFirstTiColumnNr+MATCH(AO$1,AllZuordWochStart,0)-1)))),AllZuordResId,$B123)))</f>
        <v>0</v>
      </c>
      <c r="AP123" s="87" cm="1">
        <f t="array" aca="1" ref="AP123" ca="1">IF($A123&lt;&gt;TXT_Zuord,"",IF(ISBLANK($B123),"Keine Res_Id",SUMIFS(INDIRECT(CONCATENATE(ADDRESS(ZuordFirstRow,(ZuordFirstTiColumnNr+MATCH(AP$1,AllZuordWochStart,0)-1),,,"Zuordnung_Ressourcen"),":",ADDRESS(ZuordLastRow,(ZuordFirstTiColumnNr+MATCH(AP$1,AllZuordWochStart,0)-1)))),AllZuordResId,$B123)))</f>
        <v>0</v>
      </c>
      <c r="AQ123" s="87" cm="1">
        <f t="array" aca="1" ref="AQ123" ca="1">IF($A123&lt;&gt;TXT_Zuord,"",IF(ISBLANK($B123),"Keine Res_Id",SUMIFS(INDIRECT(CONCATENATE(ADDRESS(ZuordFirstRow,(ZuordFirstTiColumnNr+MATCH(AQ$1,AllZuordWochStart,0)-1),,,"Zuordnung_Ressourcen"),":",ADDRESS(ZuordLastRow,(ZuordFirstTiColumnNr+MATCH(AQ$1,AllZuordWochStart,0)-1)))),AllZuordResId,$B123)))</f>
        <v>0</v>
      </c>
      <c r="AR123" s="87" cm="1">
        <f t="array" aca="1" ref="AR123" ca="1">IF($A123&lt;&gt;TXT_Zuord,"",IF(ISBLANK($B123),"Keine Res_Id",SUMIFS(INDIRECT(CONCATENATE(ADDRESS(ZuordFirstRow,(ZuordFirstTiColumnNr+MATCH(AR$1,AllZuordWochStart,0)-1),,,"Zuordnung_Ressourcen"),":",ADDRESS(ZuordLastRow,(ZuordFirstTiColumnNr+MATCH(AR$1,AllZuordWochStart,0)-1)))),AllZuordResId,$B123)))</f>
        <v>0</v>
      </c>
      <c r="AS123" s="87" cm="1">
        <f t="array" aca="1" ref="AS123" ca="1">IF($A123&lt;&gt;TXT_Zuord,"",IF(ISBLANK($B123),"Keine Res_Id",SUMIFS(INDIRECT(CONCATENATE(ADDRESS(ZuordFirstRow,(ZuordFirstTiColumnNr+MATCH(AS$1,AllZuordWochStart,0)-1),,,"Zuordnung_Ressourcen"),":",ADDRESS(ZuordLastRow,(ZuordFirstTiColumnNr+MATCH(AS$1,AllZuordWochStart,0)-1)))),AllZuordResId,$B123)))</f>
        <v>0</v>
      </c>
      <c r="AT123" s="87" cm="1">
        <f t="array" aca="1" ref="AT123" ca="1">IF($A123&lt;&gt;TXT_Zuord,"",IF(ISBLANK($B123),"Keine Res_Id",SUMIFS(INDIRECT(CONCATENATE(ADDRESS(ZuordFirstRow,(ZuordFirstTiColumnNr+MATCH(AT$1,AllZuordWochStart,0)-1),,,"Zuordnung_Ressourcen"),":",ADDRESS(ZuordLastRow,(ZuordFirstTiColumnNr+MATCH(AT$1,AllZuordWochStart,0)-1)))),AllZuordResId,$B123)))</f>
        <v>0</v>
      </c>
      <c r="AU123" s="87" cm="1">
        <f t="array" aca="1" ref="AU123" ca="1">IF($A123&lt;&gt;TXT_Zuord,"",IF(ISBLANK($B123),"Keine Res_Id",SUMIFS(INDIRECT(CONCATENATE(ADDRESS(ZuordFirstRow,(ZuordFirstTiColumnNr+MATCH(AU$1,AllZuordWochStart,0)-1),,,"Zuordnung_Ressourcen"),":",ADDRESS(ZuordLastRow,(ZuordFirstTiColumnNr+MATCH(AU$1,AllZuordWochStart,0)-1)))),AllZuordResId,$B123)))</f>
        <v>0</v>
      </c>
      <c r="AV123" s="87" cm="1">
        <f t="array" aca="1" ref="AV123" ca="1">IF($A123&lt;&gt;TXT_Zuord,"",IF(ISBLANK($B123),"Keine Res_Id",SUMIFS(INDIRECT(CONCATENATE(ADDRESS(ZuordFirstRow,(ZuordFirstTiColumnNr+MATCH(AV$1,AllZuordWochStart,0)-1),,,"Zuordnung_Ressourcen"),":",ADDRESS(ZuordLastRow,(ZuordFirstTiColumnNr+MATCH(AV$1,AllZuordWochStart,0)-1)))),AllZuordResId,$B123)))</f>
        <v>0</v>
      </c>
      <c r="AW123" s="87" cm="1">
        <f t="array" aca="1" ref="AW123" ca="1">IF($A123&lt;&gt;TXT_Zuord,"",IF(ISBLANK($B123),"Keine Res_Id",SUMIFS(INDIRECT(CONCATENATE(ADDRESS(ZuordFirstRow,(ZuordFirstTiColumnNr+MATCH(AW$1,AllZuordWochStart,0)-1),,,"Zuordnung_Ressourcen"),":",ADDRESS(ZuordLastRow,(ZuordFirstTiColumnNr+MATCH(AW$1,AllZuordWochStart,0)-1)))),AllZuordResId,$B123)))</f>
        <v>0</v>
      </c>
      <c r="AX123" s="87" cm="1">
        <f t="array" aca="1" ref="AX123" ca="1">IF($A123&lt;&gt;TXT_Zuord,"",IF(ISBLANK($B123),"Keine Res_Id",SUMIFS(INDIRECT(CONCATENATE(ADDRESS(ZuordFirstRow,(ZuordFirstTiColumnNr+MATCH(AX$1,AllZuordWochStart,0)-1),,,"Zuordnung_Ressourcen"),":",ADDRESS(ZuordLastRow,(ZuordFirstTiColumnNr+MATCH(AX$1,AllZuordWochStart,0)-1)))),AllZuordResId,$B123)))</f>
        <v>0</v>
      </c>
      <c r="AY123" s="87" cm="1">
        <f t="array" aca="1" ref="AY123" ca="1">IF($A123&lt;&gt;TXT_Zuord,"",IF(ISBLANK($B123),"Keine Res_Id",SUMIFS(INDIRECT(CONCATENATE(ADDRESS(ZuordFirstRow,(ZuordFirstTiColumnNr+MATCH(AY$1,AllZuordWochStart,0)-1),,,"Zuordnung_Ressourcen"),":",ADDRESS(ZuordLastRow,(ZuordFirstTiColumnNr+MATCH(AY$1,AllZuordWochStart,0)-1)))),AllZuordResId,$B123)))</f>
        <v>0</v>
      </c>
      <c r="AZ123" s="87" cm="1">
        <f t="array" aca="1" ref="AZ123" ca="1">IF($A123&lt;&gt;TXT_Zuord,"",IF(ISBLANK($B123),"Keine Res_Id",SUMIFS(INDIRECT(CONCATENATE(ADDRESS(ZuordFirstRow,(ZuordFirstTiColumnNr+MATCH(AZ$1,AllZuordWochStart,0)-1),,,"Zuordnung_Ressourcen"),":",ADDRESS(ZuordLastRow,(ZuordFirstTiColumnNr+MATCH(AZ$1,AllZuordWochStart,0)-1)))),AllZuordResId,$B123)))</f>
        <v>0</v>
      </c>
      <c r="BA123" s="87" cm="1">
        <f t="array" aca="1" ref="BA123" ca="1">IF($A123&lt;&gt;TXT_Zuord,"",IF(ISBLANK($B123),"Keine Res_Id",SUMIFS(INDIRECT(CONCATENATE(ADDRESS(ZuordFirstRow,(ZuordFirstTiColumnNr+MATCH(BA$1,AllZuordWochStart,0)-1),,,"Zuordnung_Ressourcen"),":",ADDRESS(ZuordLastRow,(ZuordFirstTiColumnNr+MATCH(BA$1,AllZuordWochStart,0)-1)))),AllZuordResId,$B123)))</f>
        <v>0</v>
      </c>
      <c r="BB123" s="87" cm="1">
        <f t="array" aca="1" ref="BB123" ca="1">IF($A123&lt;&gt;TXT_Zuord,"",IF(ISBLANK($B123),"Keine Res_Id",SUMIFS(INDIRECT(CONCATENATE(ADDRESS(ZuordFirstRow,(ZuordFirstTiColumnNr+MATCH(BB$1,AllZuordWochStart,0)-1),,,"Zuordnung_Ressourcen"),":",ADDRESS(ZuordLastRow,(ZuordFirstTiColumnNr+MATCH(BB$1,AllZuordWochStart,0)-1)))),AllZuordResId,$B123)))</f>
        <v>0</v>
      </c>
      <c r="BC123" s="87" cm="1">
        <f t="array" aca="1" ref="BC123" ca="1">IF($A123&lt;&gt;TXT_Zuord,"",IF(ISBLANK($B123),"Keine Res_Id",SUMIFS(INDIRECT(CONCATENATE(ADDRESS(ZuordFirstRow,(ZuordFirstTiColumnNr+MATCH(BC$1,AllZuordWochStart,0)-1),,,"Zuordnung_Ressourcen"),":",ADDRESS(ZuordLastRow,(ZuordFirstTiColumnNr+MATCH(BC$1,AllZuordWochStart,0)-1)))),AllZuordResId,$B123)))</f>
        <v>0</v>
      </c>
      <c r="BD123" s="87" cm="1">
        <f t="array" aca="1" ref="BD123" ca="1">IF($A123&lt;&gt;TXT_Zuord,"",IF(ISBLANK($B123),"Keine Res_Id",SUMIFS(INDIRECT(CONCATENATE(ADDRESS(ZuordFirstRow,(ZuordFirstTiColumnNr+MATCH(BD$1,AllZuordWochStart,0)-1),,,"Zuordnung_Ressourcen"),":",ADDRESS(ZuordLastRow,(ZuordFirstTiColumnNr+MATCH(BD$1,AllZuordWochStart,0)-1)))),AllZuordResId,$B123)))</f>
        <v>0</v>
      </c>
      <c r="BE123" s="87" cm="1">
        <f t="array" aca="1" ref="BE123" ca="1">IF($A123&lt;&gt;TXT_Zuord,"",IF(ISBLANK($B123),"Keine Res_Id",SUMIFS(INDIRECT(CONCATENATE(ADDRESS(ZuordFirstRow,(ZuordFirstTiColumnNr+MATCH(BE$1,AllZuordWochStart,0)-1),,,"Zuordnung_Ressourcen"),":",ADDRESS(ZuordLastRow,(ZuordFirstTiColumnNr+MATCH(BE$1,AllZuordWochStart,0)-1)))),AllZuordResId,$B123)))</f>
        <v>0</v>
      </c>
      <c r="BF123" s="87" cm="1">
        <f t="array" aca="1" ref="BF123" ca="1">IF($A123&lt;&gt;TXT_Zuord,"",IF(ISBLANK($B123),"Keine Res_Id",SUMIFS(INDIRECT(CONCATENATE(ADDRESS(ZuordFirstRow,(ZuordFirstTiColumnNr+MATCH(BF$1,AllZuordWochStart,0)-1),,,"Zuordnung_Ressourcen"),":",ADDRESS(ZuordLastRow,(ZuordFirstTiColumnNr+MATCH(BF$1,AllZuordWochStart,0)-1)))),AllZuordResId,$B123)))</f>
        <v>0</v>
      </c>
      <c r="BG123" s="87" cm="1">
        <f t="array" aca="1" ref="BG123" ca="1">IF($A123&lt;&gt;TXT_Zuord,"",IF(ISBLANK($B123),"Keine Res_Id",SUMIFS(INDIRECT(CONCATENATE(ADDRESS(ZuordFirstRow,(ZuordFirstTiColumnNr+MATCH(BG$1,AllZuordWochStart,0)-1),,,"Zuordnung_Ressourcen"),":",ADDRESS(ZuordLastRow,(ZuordFirstTiColumnNr+MATCH(BG$1,AllZuordWochStart,0)-1)))),AllZuordResId,$B123)))</f>
        <v>0</v>
      </c>
      <c r="BH123" s="87" cm="1">
        <f t="array" aca="1" ref="BH123" ca="1">IF($A123&lt;&gt;TXT_Zuord,"",IF(ISBLANK($B123),"Keine Res_Id",SUMIFS(INDIRECT(CONCATENATE(ADDRESS(ZuordFirstRow,(ZuordFirstTiColumnNr+MATCH(BH$1,AllZuordWochStart,0)-1),,,"Zuordnung_Ressourcen"),":",ADDRESS(ZuordLastRow,(ZuordFirstTiColumnNr+MATCH(BH$1,AllZuordWochStart,0)-1)))),AllZuordResId,$B123)))</f>
        <v>0</v>
      </c>
      <c r="BI123" s="87" cm="1">
        <f t="array" aca="1" ref="BI123" ca="1">IF($A123&lt;&gt;TXT_Zuord,"",IF(ISBLANK($B123),"Keine Res_Id",SUMIFS(INDIRECT(CONCATENATE(ADDRESS(ZuordFirstRow,(ZuordFirstTiColumnNr+MATCH(BI$1,AllZuordWochStart,0)-1),,,"Zuordnung_Ressourcen"),":",ADDRESS(ZuordLastRow,(ZuordFirstTiColumnNr+MATCH(BI$1,AllZuordWochStart,0)-1)))),AllZuordResId,$B123)))</f>
        <v>0</v>
      </c>
      <c r="BJ123" s="87" cm="1">
        <f t="array" aca="1" ref="BJ123" ca="1">IF($A123&lt;&gt;TXT_Zuord,"",IF(ISBLANK($B123),"Keine Res_Id",SUMIFS(INDIRECT(CONCATENATE(ADDRESS(ZuordFirstRow,(ZuordFirstTiColumnNr+MATCH(BJ$1,AllZuordWochStart,0)-1),,,"Zuordnung_Ressourcen"),":",ADDRESS(ZuordLastRow,(ZuordFirstTiColumnNr+MATCH(BJ$1,AllZuordWochStart,0)-1)))),AllZuordResId,$B123)))</f>
        <v>0</v>
      </c>
      <c r="BK123" s="87" cm="1">
        <f t="array" aca="1" ref="BK123" ca="1">IF($A123&lt;&gt;TXT_Zuord,"",IF(ISBLANK($B123),"Keine Res_Id",SUMIFS(INDIRECT(CONCATENATE(ADDRESS(ZuordFirstRow,(ZuordFirstTiColumnNr+MATCH(BK$1,AllZuordWochStart,0)-1),,,"Zuordnung_Ressourcen"),":",ADDRESS(ZuordLastRow,(ZuordFirstTiColumnNr+MATCH(BK$1,AllZuordWochStart,0)-1)))),AllZuordResId,$B123)))</f>
        <v>0</v>
      </c>
      <c r="BL123" s="87" cm="1">
        <f t="array" aca="1" ref="BL123" ca="1">IF($A123&lt;&gt;TXT_Zuord,"",IF(ISBLANK($B123),"Keine Res_Id",SUMIFS(INDIRECT(CONCATENATE(ADDRESS(ZuordFirstRow,(ZuordFirstTiColumnNr+MATCH(BL$1,AllZuordWochStart,0)-1),,,"Zuordnung_Ressourcen"),":",ADDRESS(ZuordLastRow,(ZuordFirstTiColumnNr+MATCH(BL$1,AllZuordWochStart,0)-1)))),AllZuordResId,$B123)))</f>
        <v>0</v>
      </c>
      <c r="BM123" s="87" cm="1">
        <f t="array" aca="1" ref="BM123" ca="1">IF($A123&lt;&gt;TXT_Zuord,"",IF(ISBLANK($B123),"Keine Res_Id",SUMIFS(INDIRECT(CONCATENATE(ADDRESS(ZuordFirstRow,(ZuordFirstTiColumnNr+MATCH(BM$1,AllZuordWochStart,0)-1),,,"Zuordnung_Ressourcen"),":",ADDRESS(ZuordLastRow,(ZuordFirstTiColumnNr+MATCH(BM$1,AllZuordWochStart,0)-1)))),AllZuordResId,$B123)))</f>
        <v>0</v>
      </c>
      <c r="BN123" s="87" cm="1">
        <f t="array" aca="1" ref="BN123" ca="1">IF($A123&lt;&gt;TXT_Zuord,"",IF(ISBLANK($B123),"Keine Res_Id",SUMIFS(INDIRECT(CONCATENATE(ADDRESS(ZuordFirstRow,(ZuordFirstTiColumnNr+MATCH(BN$1,AllZuordWochStart,0)-1),,,"Zuordnung_Ressourcen"),":",ADDRESS(ZuordLastRow,(ZuordFirstTiColumnNr+MATCH(BN$1,AllZuordWochStart,0)-1)))),AllZuordResId,$B123)))</f>
        <v>0</v>
      </c>
      <c r="BO123" s="87" cm="1">
        <f t="array" aca="1" ref="BO123" ca="1">IF($A123&lt;&gt;TXT_Zuord,"",IF(ISBLANK($B123),"Keine Res_Id",SUMIFS(INDIRECT(CONCATENATE(ADDRESS(ZuordFirstRow,(ZuordFirstTiColumnNr+MATCH(BO$1,AllZuordWochStart,0)-1),,,"Zuordnung_Ressourcen"),":",ADDRESS(ZuordLastRow,(ZuordFirstTiColumnNr+MATCH(BO$1,AllZuordWochStart,0)-1)))),AllZuordResId,$B123)))</f>
        <v>0</v>
      </c>
      <c r="BP123" s="87" cm="1">
        <f t="array" aca="1" ref="BP123" ca="1">IF($A123&lt;&gt;TXT_Zuord,"",IF(ISBLANK($B123),"Keine Res_Id",SUMIFS(INDIRECT(CONCATENATE(ADDRESS(ZuordFirstRow,(ZuordFirstTiColumnNr+MATCH(BP$1,AllZuordWochStart,0)-1),,,"Zuordnung_Ressourcen"),":",ADDRESS(ZuordLastRow,(ZuordFirstTiColumnNr+MATCH(BP$1,AllZuordWochStart,0)-1)))),AllZuordResId,$B123)))</f>
        <v>0</v>
      </c>
      <c r="BQ123" s="87" cm="1">
        <f t="array" aca="1" ref="BQ123" ca="1">IF($A123&lt;&gt;TXT_Zuord,"",IF(ISBLANK($B123),"Keine Res_Id",SUMIFS(INDIRECT(CONCATENATE(ADDRESS(ZuordFirstRow,(ZuordFirstTiColumnNr+MATCH(BQ$1,AllZuordWochStart,0)-1),,,"Zuordnung_Ressourcen"),":",ADDRESS(ZuordLastRow,(ZuordFirstTiColumnNr+MATCH(BQ$1,AllZuordWochStart,0)-1)))),AllZuordResId,$B123)))</f>
        <v>0</v>
      </c>
      <c r="BR123" s="87" cm="1">
        <f t="array" aca="1" ref="BR123" ca="1">IF($A123&lt;&gt;TXT_Zuord,"",IF(ISBLANK($B123),"Keine Res_Id",SUMIFS(INDIRECT(CONCATENATE(ADDRESS(ZuordFirstRow,(ZuordFirstTiColumnNr+MATCH(BR$1,AllZuordWochStart,0)-1),,,"Zuordnung_Ressourcen"),":",ADDRESS(ZuordLastRow,(ZuordFirstTiColumnNr+MATCH(BR$1,AllZuordWochStart,0)-1)))),AllZuordResId,$B123)))</f>
        <v>0</v>
      </c>
      <c r="BS123" s="87" cm="1">
        <f t="array" aca="1" ref="BS123" ca="1">IF($A123&lt;&gt;TXT_Zuord,"",IF(ISBLANK($B123),"Keine Res_Id",SUMIFS(INDIRECT(CONCATENATE(ADDRESS(ZuordFirstRow,(ZuordFirstTiColumnNr+MATCH(BS$1,AllZuordWochStart,0)-1),,,"Zuordnung_Ressourcen"),":",ADDRESS(ZuordLastRow,(ZuordFirstTiColumnNr+MATCH(BS$1,AllZuordWochStart,0)-1)))),AllZuordResId,$B123)))</f>
        <v>0</v>
      </c>
      <c r="BT123" s="87" cm="1">
        <f t="array" aca="1" ref="BT123" ca="1">IF($A123&lt;&gt;TXT_Zuord,"",IF(ISBLANK($B123),"Keine Res_Id",SUMIFS(INDIRECT(CONCATENATE(ADDRESS(ZuordFirstRow,(ZuordFirstTiColumnNr+MATCH(BT$1,AllZuordWochStart,0)-1),,,"Zuordnung_Ressourcen"),":",ADDRESS(ZuordLastRow,(ZuordFirstTiColumnNr+MATCH(BT$1,AllZuordWochStart,0)-1)))),AllZuordResId,$B123)))</f>
        <v>0</v>
      </c>
      <c r="BU123" s="87" cm="1">
        <f t="array" aca="1" ref="BU123" ca="1">IF($A123&lt;&gt;TXT_Zuord,"",IF(ISBLANK($B123),"Keine Res_Id",SUMIFS(INDIRECT(CONCATENATE(ADDRESS(ZuordFirstRow,(ZuordFirstTiColumnNr+MATCH(BU$1,AllZuordWochStart,0)-1),,,"Zuordnung_Ressourcen"),":",ADDRESS(ZuordLastRow,(ZuordFirstTiColumnNr+MATCH(BU$1,AllZuordWochStart,0)-1)))),AllZuordResId,$B123)))</f>
        <v>0</v>
      </c>
      <c r="BV123" s="87" cm="1">
        <f t="array" aca="1" ref="BV123" ca="1">IF($A123&lt;&gt;TXT_Zuord,"",IF(ISBLANK($B123),"Keine Res_Id",SUMIFS(INDIRECT(CONCATENATE(ADDRESS(ZuordFirstRow,(ZuordFirstTiColumnNr+MATCH(BV$1,AllZuordWochStart,0)-1),,,"Zuordnung_Ressourcen"),":",ADDRESS(ZuordLastRow,(ZuordFirstTiColumnNr+MATCH(BV$1,AllZuordWochStart,0)-1)))),AllZuordResId,$B123)))</f>
        <v>0</v>
      </c>
      <c r="BW123" s="87" cm="1">
        <f t="array" aca="1" ref="BW123" ca="1">IF($A123&lt;&gt;TXT_Zuord,"",IF(ISBLANK($B123),"Keine Res_Id",SUMIFS(INDIRECT(CONCATENATE(ADDRESS(ZuordFirstRow,(ZuordFirstTiColumnNr+MATCH(BW$1,AllZuordWochStart,0)-1),,,"Zuordnung_Ressourcen"),":",ADDRESS(ZuordLastRow,(ZuordFirstTiColumnNr+MATCH(BW$1,AllZuordWochStart,0)-1)))),AllZuordResId,$B123)))</f>
        <v>0</v>
      </c>
      <c r="BX123" s="87" cm="1">
        <f t="array" aca="1" ref="BX123" ca="1">IF($A123&lt;&gt;TXT_Zuord,"",IF(ISBLANK($B123),"Keine Res_Id",SUMIFS(INDIRECT(CONCATENATE(ADDRESS(ZuordFirstRow,(ZuordFirstTiColumnNr+MATCH(BX$1,AllZuordWochStart,0)-1),,,"Zuordnung_Ressourcen"),":",ADDRESS(ZuordLastRow,(ZuordFirstTiColumnNr+MATCH(BX$1,AllZuordWochStart,0)-1)))),AllZuordResId,$B123)))</f>
        <v>0</v>
      </c>
      <c r="BY123" s="87" cm="1">
        <f t="array" aca="1" ref="BY123" ca="1">IF($A123&lt;&gt;TXT_Zuord,"",IF(ISBLANK($B123),"Keine Res_Id",SUMIFS(INDIRECT(CONCATENATE(ADDRESS(ZuordFirstRow,(ZuordFirstTiColumnNr+MATCH(BY$1,AllZuordWochStart,0)-1),,,"Zuordnung_Ressourcen"),":",ADDRESS(ZuordLastRow,(ZuordFirstTiColumnNr+MATCH(BY$1,AllZuordWochStart,0)-1)))),AllZuordResId,$B123)))</f>
        <v>0</v>
      </c>
      <c r="BZ123" s="87" cm="1">
        <f t="array" aca="1" ref="BZ123" ca="1">IF($A123&lt;&gt;TXT_Zuord,"",IF(ISBLANK($B123),"Keine Res_Id",SUMIFS(INDIRECT(CONCATENATE(ADDRESS(ZuordFirstRow,(ZuordFirstTiColumnNr+MATCH(BZ$1,AllZuordWochStart,0)-1),,,"Zuordnung_Ressourcen"),":",ADDRESS(ZuordLastRow,(ZuordFirstTiColumnNr+MATCH(BZ$1,AllZuordWochStart,0)-1)))),AllZuordResId,$B123)))</f>
        <v>0</v>
      </c>
      <c r="CA123" s="87" cm="1">
        <f t="array" aca="1" ref="CA123" ca="1">IF($A123&lt;&gt;TXT_Zuord,"",IF(ISBLANK($B123),"Keine Res_Id",SUMIFS(INDIRECT(CONCATENATE(ADDRESS(ZuordFirstRow,(ZuordFirstTiColumnNr+MATCH(CA$1,AllZuordWochStart,0)-1),,,"Zuordnung_Ressourcen"),":",ADDRESS(ZuordLastRow,(ZuordFirstTiColumnNr+MATCH(CA$1,AllZuordWochStart,0)-1)))),AllZuordResId,$B123)))</f>
        <v>0</v>
      </c>
      <c r="CB123" s="87" cm="1">
        <f t="array" aca="1" ref="CB123" ca="1">IF($A123&lt;&gt;TXT_Zuord,"",IF(ISBLANK($B123),"Keine Res_Id",SUMIFS(INDIRECT(CONCATENATE(ADDRESS(ZuordFirstRow,(ZuordFirstTiColumnNr+MATCH(CB$1,AllZuordWochStart,0)-1),,,"Zuordnung_Ressourcen"),":",ADDRESS(ZuordLastRow,(ZuordFirstTiColumnNr+MATCH(CB$1,AllZuordWochStart,0)-1)))),AllZuordResId,$B123)))</f>
        <v>0</v>
      </c>
      <c r="CC123" s="87" cm="1">
        <f t="array" aca="1" ref="CC123" ca="1">IF($A123&lt;&gt;TXT_Zuord,"",IF(ISBLANK($B123),"Keine Res_Id",SUMIFS(INDIRECT(CONCATENATE(ADDRESS(ZuordFirstRow,(ZuordFirstTiColumnNr+MATCH(CC$1,AllZuordWochStart,0)-1),,,"Zuordnung_Ressourcen"),":",ADDRESS(ZuordLastRow,(ZuordFirstTiColumnNr+MATCH(CC$1,AllZuordWochStart,0)-1)))),AllZuordResId,$B123)))</f>
        <v>0</v>
      </c>
      <c r="CD123" s="87" cm="1">
        <f t="array" aca="1" ref="CD123" ca="1">IF($A123&lt;&gt;TXT_Zuord,"",IF(ISBLANK($B123),"Keine Res_Id",SUMIFS(INDIRECT(CONCATENATE(ADDRESS(ZuordFirstRow,(ZuordFirstTiColumnNr+MATCH(CD$1,AllZuordWochStart,0)-1),,,"Zuordnung_Ressourcen"),":",ADDRESS(ZuordLastRow,(ZuordFirstTiColumnNr+MATCH(CD$1,AllZuordWochStart,0)-1)))),AllZuordResId,$B123)))</f>
        <v>0</v>
      </c>
      <c r="CE123" s="87" cm="1">
        <f t="array" aca="1" ref="CE123" ca="1">IF($A123&lt;&gt;TXT_Zuord,"",IF(ISBLANK($B123),"Keine Res_Id",SUMIFS(INDIRECT(CONCATENATE(ADDRESS(ZuordFirstRow,(ZuordFirstTiColumnNr+MATCH(CE$1,AllZuordWochStart,0)-1),,,"Zuordnung_Ressourcen"),":",ADDRESS(ZuordLastRow,(ZuordFirstTiColumnNr+MATCH(CE$1,AllZuordWochStart,0)-1)))),AllZuordResId,$B123)))</f>
        <v>0</v>
      </c>
      <c r="CF123" s="87" cm="1">
        <f t="array" aca="1" ref="CF123" ca="1">IF($A123&lt;&gt;TXT_Zuord,"",IF(ISBLANK($B123),"Keine Res_Id",SUMIFS(INDIRECT(CONCATENATE(ADDRESS(ZuordFirstRow,(ZuordFirstTiColumnNr+MATCH(CF$1,AllZuordWochStart,0)-1),,,"Zuordnung_Ressourcen"),":",ADDRESS(ZuordLastRow,(ZuordFirstTiColumnNr+MATCH(CF$1,AllZuordWochStart,0)-1)))),AllZuordResId,$B123)))</f>
        <v>0</v>
      </c>
      <c r="CG123" s="87" cm="1">
        <f t="array" aca="1" ref="CG123" ca="1">IF($A123&lt;&gt;TXT_Zuord,"",IF(ISBLANK($B123),"Keine Res_Id",SUMIFS(INDIRECT(CONCATENATE(ADDRESS(ZuordFirstRow,(ZuordFirstTiColumnNr+MATCH(CG$1,AllZuordWochStart,0)-1),,,"Zuordnung_Ressourcen"),":",ADDRESS(ZuordLastRow,(ZuordFirstTiColumnNr+MATCH(CG$1,AllZuordWochStart,0)-1)))),AllZuordResId,$B123)))</f>
        <v>0</v>
      </c>
      <c r="CH123" s="87" cm="1">
        <f t="array" aca="1" ref="CH123" ca="1">IF($A123&lt;&gt;TXT_Zuord,"",IF(ISBLANK($B123),"Keine Res_Id",SUMIFS(INDIRECT(CONCATENATE(ADDRESS(ZuordFirstRow,(ZuordFirstTiColumnNr+MATCH(CH$1,AllZuordWochStart,0)-1),,,"Zuordnung_Ressourcen"),":",ADDRESS(ZuordLastRow,(ZuordFirstTiColumnNr+MATCH(CH$1,AllZuordWochStart,0)-1)))),AllZuordResId,$B123)))</f>
        <v>0</v>
      </c>
      <c r="CI123" s="87" cm="1">
        <f t="array" aca="1" ref="CI123" ca="1">IF($A123&lt;&gt;TXT_Zuord,"",IF(ISBLANK($B123),"Keine Res_Id",SUMIFS(INDIRECT(CONCATENATE(ADDRESS(ZuordFirstRow,(ZuordFirstTiColumnNr+MATCH(CI$1,AllZuordWochStart,0)-1),,,"Zuordnung_Ressourcen"),":",ADDRESS(ZuordLastRow,(ZuordFirstTiColumnNr+MATCH(CI$1,AllZuordWochStart,0)-1)))),AllZuordResId,$B123)))</f>
        <v>0</v>
      </c>
      <c r="CJ123" s="87" cm="1">
        <f t="array" aca="1" ref="CJ123" ca="1">IF($A123&lt;&gt;TXT_Zuord,"",IF(ISBLANK($B123),"Keine Res_Id",SUMIFS(INDIRECT(CONCATENATE(ADDRESS(ZuordFirstRow,(ZuordFirstTiColumnNr+MATCH(CJ$1,AllZuordWochStart,0)-1),,,"Zuordnung_Ressourcen"),":",ADDRESS(ZuordLastRow,(ZuordFirstTiColumnNr+MATCH(CJ$1,AllZuordWochStart,0)-1)))),AllZuordResId,$B123)))</f>
        <v>0</v>
      </c>
      <c r="CK123" s="87" cm="1">
        <f t="array" aca="1" ref="CK123" ca="1">IF($A123&lt;&gt;TXT_Zuord,"",IF(ISBLANK($B123),"Keine Res_Id",SUMIFS(INDIRECT(CONCATENATE(ADDRESS(ZuordFirstRow,(ZuordFirstTiColumnNr+MATCH(CK$1,AllZuordWochStart,0)-1),,,"Zuordnung_Ressourcen"),":",ADDRESS(ZuordLastRow,(ZuordFirstTiColumnNr+MATCH(CK$1,AllZuordWochStart,0)-1)))),AllZuordResId,$B123)))</f>
        <v>0</v>
      </c>
      <c r="CL123" s="87" cm="1">
        <f t="array" aca="1" ref="CL123" ca="1">IF($A123&lt;&gt;TXT_Zuord,"",IF(ISBLANK($B123),"Keine Res_Id",SUMIFS(INDIRECT(CONCATENATE(ADDRESS(ZuordFirstRow,(ZuordFirstTiColumnNr+MATCH(CL$1,AllZuordWochStart,0)-1),,,"Zuordnung_Ressourcen"),":",ADDRESS(ZuordLastRow,(ZuordFirstTiColumnNr+MATCH(CL$1,AllZuordWochStart,0)-1)))),AllZuordResId,$B123)))</f>
        <v>0</v>
      </c>
      <c r="CM123" s="87" cm="1">
        <f t="array" aca="1" ref="CM123" ca="1">IF($A123&lt;&gt;TXT_Zuord,"",IF(ISBLANK($B123),"Keine Res_Id",SUMIFS(INDIRECT(CONCATENATE(ADDRESS(ZuordFirstRow,(ZuordFirstTiColumnNr+MATCH(CM$1,AllZuordWochStart,0)-1),,,"Zuordnung_Ressourcen"),":",ADDRESS(ZuordLastRow,(ZuordFirstTiColumnNr+MATCH(CM$1,AllZuordWochStart,0)-1)))),AllZuordResId,$B123)))</f>
        <v>0</v>
      </c>
      <c r="CN123" s="87" cm="1">
        <f t="array" aca="1" ref="CN123" ca="1">IF($A123&lt;&gt;TXT_Zuord,"",IF(ISBLANK($B123),"Keine Res_Id",SUMIFS(INDIRECT(CONCATENATE(ADDRESS(ZuordFirstRow,(ZuordFirstTiColumnNr+MATCH(CN$1,AllZuordWochStart,0)-1),,,"Zuordnung_Ressourcen"),":",ADDRESS(ZuordLastRow,(ZuordFirstTiColumnNr+MATCH(CN$1,AllZuordWochStart,0)-1)))),AllZuordResId,$B123)))</f>
        <v>0</v>
      </c>
      <c r="CO123" s="87" cm="1">
        <f t="array" aca="1" ref="CO123" ca="1">IF($A123&lt;&gt;TXT_Zuord,"",IF(ISBLANK($B123),"Keine Res_Id",SUMIFS(INDIRECT(CONCATENATE(ADDRESS(ZuordFirstRow,(ZuordFirstTiColumnNr+MATCH(CO$1,AllZuordWochStart,0)-1),,,"Zuordnung_Ressourcen"),":",ADDRESS(ZuordLastRow,(ZuordFirstTiColumnNr+MATCH(CO$1,AllZuordWochStart,0)-1)))),AllZuordResId,$B123)))</f>
        <v>0</v>
      </c>
      <c r="CP123" s="87" cm="1">
        <f t="array" aca="1" ref="CP123" ca="1">IF($A123&lt;&gt;TXT_Zuord,"",IF(ISBLANK($B123),"Keine Res_Id",SUMIFS(INDIRECT(CONCATENATE(ADDRESS(ZuordFirstRow,(ZuordFirstTiColumnNr+MATCH(CP$1,AllZuordWochStart,0)-1),,,"Zuordnung_Ressourcen"),":",ADDRESS(ZuordLastRow,(ZuordFirstTiColumnNr+MATCH(CP$1,AllZuordWochStart,0)-1)))),AllZuordResId,$B123)))</f>
        <v>0</v>
      </c>
      <c r="CQ123" s="87" cm="1">
        <f t="array" aca="1" ref="CQ123" ca="1">IF($A123&lt;&gt;TXT_Zuord,"",IF(ISBLANK($B123),"Keine Res_Id",SUMIFS(INDIRECT(CONCATENATE(ADDRESS(ZuordFirstRow,(ZuordFirstTiColumnNr+MATCH(CQ$1,AllZuordWochStart,0)-1),,,"Zuordnung_Ressourcen"),":",ADDRESS(ZuordLastRow,(ZuordFirstTiColumnNr+MATCH(CQ$1,AllZuordWochStart,0)-1)))),AllZuordResId,$B123)))</f>
        <v>0</v>
      </c>
      <c r="CR123" s="87" cm="1">
        <f t="array" aca="1" ref="CR123" ca="1">IF($A123&lt;&gt;TXT_Zuord,"",IF(ISBLANK($B123),"Keine Res_Id",SUMIFS(INDIRECT(CONCATENATE(ADDRESS(ZuordFirstRow,(ZuordFirstTiColumnNr+MATCH(CR$1,AllZuordWochStart,0)-1),,,"Zuordnung_Ressourcen"),":",ADDRESS(ZuordLastRow,(ZuordFirstTiColumnNr+MATCH(CR$1,AllZuordWochStart,0)-1)))),AllZuordResId,$B123)))</f>
        <v>0</v>
      </c>
      <c r="CS123" s="87" cm="1">
        <f t="array" aca="1" ref="CS123" ca="1">IF($A123&lt;&gt;TXT_Zuord,"",IF(ISBLANK($B123),"Keine Res_Id",SUMIFS(INDIRECT(CONCATENATE(ADDRESS(ZuordFirstRow,(ZuordFirstTiColumnNr+MATCH(CS$1,AllZuordWochStart,0)-1),,,"Zuordnung_Ressourcen"),":",ADDRESS(ZuordLastRow,(ZuordFirstTiColumnNr+MATCH(CS$1,AllZuordWochStart,0)-1)))),AllZuordResId,$B123)))</f>
        <v>0</v>
      </c>
      <c r="CT123" s="87" cm="1">
        <f t="array" aca="1" ref="CT123" ca="1">IF($A123&lt;&gt;TXT_Zuord,"",IF(ISBLANK($B123),"Keine Res_Id",SUMIFS(INDIRECT(CONCATENATE(ADDRESS(ZuordFirstRow,(ZuordFirstTiColumnNr+MATCH(CT$1,AllZuordWochStart,0)-1),,,"Zuordnung_Ressourcen"),":",ADDRESS(ZuordLastRow,(ZuordFirstTiColumnNr+MATCH(CT$1,AllZuordWochStart,0)-1)))),AllZuordResId,$B123)))</f>
        <v>0</v>
      </c>
      <c r="CU123" s="87" cm="1">
        <f t="array" aca="1" ref="CU123" ca="1">IF($A123&lt;&gt;TXT_Zuord,"",IF(ISBLANK($B123),"Keine Res_Id",SUMIFS(INDIRECT(CONCATENATE(ADDRESS(ZuordFirstRow,(ZuordFirstTiColumnNr+MATCH(CU$1,AllZuordWochStart,0)-1),,,"Zuordnung_Ressourcen"),":",ADDRESS(ZuordLastRow,(ZuordFirstTiColumnNr+MATCH(CU$1,AllZuordWochStart,0)-1)))),AllZuordResId,$B123)))</f>
        <v>0</v>
      </c>
      <c r="CV123" s="87" cm="1">
        <f t="array" aca="1" ref="CV123" ca="1">IF($A123&lt;&gt;TXT_Zuord,"",IF(ISBLANK($B123),"Keine Res_Id",SUMIFS(INDIRECT(CONCATENATE(ADDRESS(ZuordFirstRow,(ZuordFirstTiColumnNr+MATCH(CV$1,AllZuordWochStart,0)-1),,,"Zuordnung_Ressourcen"),":",ADDRESS(ZuordLastRow,(ZuordFirstTiColumnNr+MATCH(CV$1,AllZuordWochStart,0)-1)))),AllZuordResId,$B123)))</f>
        <v>0</v>
      </c>
      <c r="CW123" s="87" cm="1">
        <f t="array" aca="1" ref="CW123" ca="1">IF($A123&lt;&gt;TXT_Zuord,"",IF(ISBLANK($B123),"Keine Res_Id",SUMIFS(INDIRECT(CONCATENATE(ADDRESS(ZuordFirstRow,(ZuordFirstTiColumnNr+MATCH(CW$1,AllZuordWochStart,0)-1),,,"Zuordnung_Ressourcen"),":",ADDRESS(ZuordLastRow,(ZuordFirstTiColumnNr+MATCH(CW$1,AllZuordWochStart,0)-1)))),AllZuordResId,$B123)))</f>
        <v>0</v>
      </c>
      <c r="CX123" s="87" cm="1">
        <f t="array" aca="1" ref="CX123" ca="1">IF($A123&lt;&gt;TXT_Zuord,"",IF(ISBLANK($B123),"Keine Res_Id",SUMIFS(INDIRECT(CONCATENATE(ADDRESS(ZuordFirstRow,(ZuordFirstTiColumnNr+MATCH(CX$1,AllZuordWochStart,0)-1),,,"Zuordnung_Ressourcen"),":",ADDRESS(ZuordLastRow,(ZuordFirstTiColumnNr+MATCH(CX$1,AllZuordWochStart,0)-1)))),AllZuordResId,$B123)))</f>
        <v>0</v>
      </c>
      <c r="CY123" s="87" cm="1">
        <f t="array" aca="1" ref="CY123" ca="1">IF($A123&lt;&gt;TXT_Zuord,"",IF(ISBLANK($B123),"Keine Res_Id",SUMIFS(INDIRECT(CONCATENATE(ADDRESS(ZuordFirstRow,(ZuordFirstTiColumnNr+MATCH(CY$1,AllZuordWochStart,0)-1),,,"Zuordnung_Ressourcen"),":",ADDRESS(ZuordLastRow,(ZuordFirstTiColumnNr+MATCH(CY$1,AllZuordWochStart,0)-1)))),AllZuordResId,$B123)))</f>
        <v>0</v>
      </c>
      <c r="CZ123" s="87" cm="1">
        <f t="array" aca="1" ref="CZ123" ca="1">IF($A123&lt;&gt;TXT_Zuord,"",IF(ISBLANK($B123),"Keine Res_Id",SUMIFS(INDIRECT(CONCATENATE(ADDRESS(ZuordFirstRow,(ZuordFirstTiColumnNr+MATCH(CZ$1,AllZuordWochStart,0)-1),,,"Zuordnung_Ressourcen"),":",ADDRESS(ZuordLastRow,(ZuordFirstTiColumnNr+MATCH(CZ$1,AllZuordWochStart,0)-1)))),AllZuordResId,$B123)))</f>
        <v>0</v>
      </c>
      <c r="DA123" s="87" cm="1">
        <f t="array" aca="1" ref="DA123" ca="1">IF($A123&lt;&gt;TXT_Zuord,"",IF(ISBLANK($B123),"Keine Res_Id",SUMIFS(INDIRECT(CONCATENATE(ADDRESS(ZuordFirstRow,(ZuordFirstTiColumnNr+MATCH(DA$1,AllZuordWochStart,0)-1),,,"Zuordnung_Ressourcen"),":",ADDRESS(ZuordLastRow,(ZuordFirstTiColumnNr+MATCH(DA$1,AllZuordWochStart,0)-1)))),AllZuordResId,$B123)))</f>
        <v>0</v>
      </c>
      <c r="DB123" s="87" cm="1">
        <f t="array" aca="1" ref="DB123" ca="1">IF($A123&lt;&gt;TXT_Zuord,"",IF(ISBLANK($B123),"Keine Res_Id",SUMIFS(INDIRECT(CONCATENATE(ADDRESS(ZuordFirstRow,(ZuordFirstTiColumnNr+MATCH(DB$1,AllZuordWochStart,0)-1),,,"Zuordnung_Ressourcen"),":",ADDRESS(ZuordLastRow,(ZuordFirstTiColumnNr+MATCH(DB$1,AllZuordWochStart,0)-1)))),AllZuordResId,$B123)))</f>
        <v>0</v>
      </c>
      <c r="DC123" s="87" cm="1">
        <f t="array" aca="1" ref="DC123" ca="1">IF($A123&lt;&gt;TXT_Zuord,"",IF(ISBLANK($B123),"Keine Res_Id",SUMIFS(INDIRECT(CONCATENATE(ADDRESS(ZuordFirstRow,(ZuordFirstTiColumnNr+MATCH(DC$1,AllZuordWochStart,0)-1),,,"Zuordnung_Ressourcen"),":",ADDRESS(ZuordLastRow,(ZuordFirstTiColumnNr+MATCH(DC$1,AllZuordWochStart,0)-1)))),AllZuordResId,$B123)))</f>
        <v>0</v>
      </c>
      <c r="DD123" s="87" cm="1">
        <f t="array" aca="1" ref="DD123" ca="1">IF($A123&lt;&gt;TXT_Zuord,"",IF(ISBLANK($B123),"Keine Res_Id",SUMIFS(INDIRECT(CONCATENATE(ADDRESS(ZuordFirstRow,(ZuordFirstTiColumnNr+MATCH(DD$1,AllZuordWochStart,0)-1),,,"Zuordnung_Ressourcen"),":",ADDRESS(ZuordLastRow,(ZuordFirstTiColumnNr+MATCH(DD$1,AllZuordWochStart,0)-1)))),AllZuordResId,$B123)))</f>
        <v>0</v>
      </c>
      <c r="DE123" s="87" cm="1">
        <f t="array" aca="1" ref="DE123" ca="1">IF($A123&lt;&gt;TXT_Zuord,"",IF(ISBLANK($B123),"Keine Res_Id",SUMIFS(INDIRECT(CONCATENATE(ADDRESS(ZuordFirstRow,(ZuordFirstTiColumnNr+MATCH(DE$1,AllZuordWochStart,0)-1),,,"Zuordnung_Ressourcen"),":",ADDRESS(ZuordLastRow,(ZuordFirstTiColumnNr+MATCH(DE$1,AllZuordWochStart,0)-1)))),AllZuordResId,$B123)))</f>
        <v>0</v>
      </c>
      <c r="DF123" s="87" cm="1">
        <f t="array" aca="1" ref="DF123" ca="1">IF($A123&lt;&gt;TXT_Zuord,"",IF(ISBLANK($B123),"Keine Res_Id",SUMIFS(INDIRECT(CONCATENATE(ADDRESS(ZuordFirstRow,(ZuordFirstTiColumnNr+MATCH(DF$1,AllZuordWochStart,0)-1),,,"Zuordnung_Ressourcen"),":",ADDRESS(ZuordLastRow,(ZuordFirstTiColumnNr+MATCH(DF$1,AllZuordWochStart,0)-1)))),AllZuordResId,$B123)))</f>
        <v>0</v>
      </c>
      <c r="DG123" s="87" cm="1">
        <f t="array" aca="1" ref="DG123" ca="1">IF($A123&lt;&gt;TXT_Zuord,"",IF(ISBLANK($B123),"Keine Res_Id",SUMIFS(INDIRECT(CONCATENATE(ADDRESS(ZuordFirstRow,(ZuordFirstTiColumnNr+MATCH(DG$1,AllZuordWochStart,0)-1),,,"Zuordnung_Ressourcen"),":",ADDRESS(ZuordLastRow,(ZuordFirstTiColumnNr+MATCH(DG$1,AllZuordWochStart,0)-1)))),AllZuordResId,$B123)))</f>
        <v>0</v>
      </c>
    </row>
    <row r="124" spans="1:111" s="23" customFormat="1" ht="16.5" x14ac:dyDescent="0.3">
      <c r="A124" s="74" t="s">
        <v>100</v>
      </c>
      <c r="B124" s="69"/>
      <c r="C124" s="65"/>
      <c r="D124" s="65"/>
      <c r="E124" s="65"/>
      <c r="F124" s="65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69"/>
      <c r="CW124" s="69"/>
      <c r="CX124" s="69"/>
      <c r="CY124" s="69"/>
      <c r="CZ124" s="69"/>
      <c r="DA124" s="69"/>
      <c r="DB124" s="69"/>
      <c r="DC124" s="69"/>
      <c r="DD124" s="69"/>
      <c r="DE124" s="69"/>
      <c r="DF124" s="69"/>
      <c r="DG124" s="69"/>
    </row>
    <row r="125" spans="1:111" s="23" customFormat="1" ht="16.5" x14ac:dyDescent="0.3">
      <c r="A125" s="74" t="s">
        <v>101</v>
      </c>
      <c r="B125" s="87">
        <f>B124</f>
        <v>0</v>
      </c>
      <c r="C125" s="90">
        <f>C124</f>
        <v>0</v>
      </c>
      <c r="D125" s="90">
        <f>D124</f>
        <v>0</v>
      </c>
      <c r="E125" s="90">
        <f>E124</f>
        <v>0</v>
      </c>
      <c r="F125" s="90">
        <f>F124</f>
        <v>0</v>
      </c>
      <c r="G125" s="87" cm="1">
        <f t="array" aca="1" ref="G125" ca="1">IF($A125&lt;&gt;TXT_Zuord,"",IF(ISBLANK($B125),"Keine Res_Id",SUMIFS(INDIRECT(CONCATENATE(ADDRESS(ZuordFirstRow,(ZuordFirstTiColumnNr+MATCH(G$1,AllZuordWochStart,0)-1),,,"Zuordnung_Ressourcen"),":",ADDRESS(ZuordLastRow,(ZuordFirstTiColumnNr+MATCH(G$1,AllZuordWochStart,0)-1)))),AllZuordResId,$B125)))</f>
        <v>0</v>
      </c>
      <c r="H125" s="87" cm="1">
        <f t="array" aca="1" ref="H125" ca="1">IF($A125&lt;&gt;TXT_Zuord,"",IF(ISBLANK($B125),"Keine Res_Id",SUMIFS(INDIRECT(CONCATENATE(ADDRESS(ZuordFirstRow,(ZuordFirstTiColumnNr+MATCH(H$1,AllZuordWochStart,0)-1),,,"Zuordnung_Ressourcen"),":",ADDRESS(ZuordLastRow,(ZuordFirstTiColumnNr+MATCH(H$1,AllZuordWochStart,0)-1)))),AllZuordResId,$B125)))</f>
        <v>0</v>
      </c>
      <c r="I125" s="87" cm="1">
        <f t="array" aca="1" ref="I125" ca="1">IF($A125&lt;&gt;TXT_Zuord,"",IF(ISBLANK($B125),"Keine Res_Id",SUMIFS(INDIRECT(CONCATENATE(ADDRESS(ZuordFirstRow,(ZuordFirstTiColumnNr+MATCH(I$1,AllZuordWochStart,0)-1),,,"Zuordnung_Ressourcen"),":",ADDRESS(ZuordLastRow,(ZuordFirstTiColumnNr+MATCH(I$1,AllZuordWochStart,0)-1)))),AllZuordResId,$B125)))</f>
        <v>0</v>
      </c>
      <c r="J125" s="87" cm="1">
        <f t="array" aca="1" ref="J125" ca="1">IF($A125&lt;&gt;TXT_Zuord,"",IF(ISBLANK($B125),"Keine Res_Id",SUMIFS(INDIRECT(CONCATENATE(ADDRESS(ZuordFirstRow,(ZuordFirstTiColumnNr+MATCH(J$1,AllZuordWochStart,0)-1),,,"Zuordnung_Ressourcen"),":",ADDRESS(ZuordLastRow,(ZuordFirstTiColumnNr+MATCH(J$1,AllZuordWochStart,0)-1)))),AllZuordResId,$B125)))</f>
        <v>0</v>
      </c>
      <c r="K125" s="87" cm="1">
        <f t="array" aca="1" ref="K125" ca="1">IF($A125&lt;&gt;TXT_Zuord,"",IF(ISBLANK($B125),"Keine Res_Id",SUMIFS(INDIRECT(CONCATENATE(ADDRESS(ZuordFirstRow,(ZuordFirstTiColumnNr+MATCH(K$1,AllZuordWochStart,0)-1),,,"Zuordnung_Ressourcen"),":",ADDRESS(ZuordLastRow,(ZuordFirstTiColumnNr+MATCH(K$1,AllZuordWochStart,0)-1)))),AllZuordResId,$B125)))</f>
        <v>0</v>
      </c>
      <c r="L125" s="87" cm="1">
        <f t="array" aca="1" ref="L125" ca="1">IF($A125&lt;&gt;TXT_Zuord,"",IF(ISBLANK($B125),"Keine Res_Id",SUMIFS(INDIRECT(CONCATENATE(ADDRESS(ZuordFirstRow,(ZuordFirstTiColumnNr+MATCH(L$1,AllZuordWochStart,0)-1),,,"Zuordnung_Ressourcen"),":",ADDRESS(ZuordLastRow,(ZuordFirstTiColumnNr+MATCH(L$1,AllZuordWochStart,0)-1)))),AllZuordResId,$B125)))</f>
        <v>0</v>
      </c>
      <c r="M125" s="87" cm="1">
        <f t="array" aca="1" ref="M125" ca="1">IF($A125&lt;&gt;TXT_Zuord,"",IF(ISBLANK($B125),"Keine Res_Id",SUMIFS(INDIRECT(CONCATENATE(ADDRESS(ZuordFirstRow,(ZuordFirstTiColumnNr+MATCH(M$1,AllZuordWochStart,0)-1),,,"Zuordnung_Ressourcen"),":",ADDRESS(ZuordLastRow,(ZuordFirstTiColumnNr+MATCH(M$1,AllZuordWochStart,0)-1)))),AllZuordResId,$B125)))</f>
        <v>0</v>
      </c>
      <c r="N125" s="87" cm="1">
        <f t="array" aca="1" ref="N125" ca="1">IF($A125&lt;&gt;TXT_Zuord,"",IF(ISBLANK($B125),"Keine Res_Id",SUMIFS(INDIRECT(CONCATENATE(ADDRESS(ZuordFirstRow,(ZuordFirstTiColumnNr+MATCH(N$1,AllZuordWochStart,0)-1),,,"Zuordnung_Ressourcen"),":",ADDRESS(ZuordLastRow,(ZuordFirstTiColumnNr+MATCH(N$1,AllZuordWochStart,0)-1)))),AllZuordResId,$B125)))</f>
        <v>0</v>
      </c>
      <c r="O125" s="87" cm="1">
        <f t="array" aca="1" ref="O125" ca="1">IF($A125&lt;&gt;TXT_Zuord,"",IF(ISBLANK($B125),"Keine Res_Id",SUMIFS(INDIRECT(CONCATENATE(ADDRESS(ZuordFirstRow,(ZuordFirstTiColumnNr+MATCH(O$1,AllZuordWochStart,0)-1),,,"Zuordnung_Ressourcen"),":",ADDRESS(ZuordLastRow,(ZuordFirstTiColumnNr+MATCH(O$1,AllZuordWochStart,0)-1)))),AllZuordResId,$B125)))</f>
        <v>0</v>
      </c>
      <c r="P125" s="87" cm="1">
        <f t="array" aca="1" ref="P125" ca="1">IF($A125&lt;&gt;TXT_Zuord,"",IF(ISBLANK($B125),"Keine Res_Id",SUMIFS(INDIRECT(CONCATENATE(ADDRESS(ZuordFirstRow,(ZuordFirstTiColumnNr+MATCH(P$1,AllZuordWochStart,0)-1),,,"Zuordnung_Ressourcen"),":",ADDRESS(ZuordLastRow,(ZuordFirstTiColumnNr+MATCH(P$1,AllZuordWochStart,0)-1)))),AllZuordResId,$B125)))</f>
        <v>0</v>
      </c>
      <c r="Q125" s="87" cm="1">
        <f t="array" aca="1" ref="Q125" ca="1">IF($A125&lt;&gt;TXT_Zuord,"",IF(ISBLANK($B125),"Keine Res_Id",SUMIFS(INDIRECT(CONCATENATE(ADDRESS(ZuordFirstRow,(ZuordFirstTiColumnNr+MATCH(Q$1,AllZuordWochStart,0)-1),,,"Zuordnung_Ressourcen"),":",ADDRESS(ZuordLastRow,(ZuordFirstTiColumnNr+MATCH(Q$1,AllZuordWochStart,0)-1)))),AllZuordResId,$B125)))</f>
        <v>0</v>
      </c>
      <c r="R125" s="87" cm="1">
        <f t="array" aca="1" ref="R125" ca="1">IF($A125&lt;&gt;TXT_Zuord,"",IF(ISBLANK($B125),"Keine Res_Id",SUMIFS(INDIRECT(CONCATENATE(ADDRESS(ZuordFirstRow,(ZuordFirstTiColumnNr+MATCH(R$1,AllZuordWochStart,0)-1),,,"Zuordnung_Ressourcen"),":",ADDRESS(ZuordLastRow,(ZuordFirstTiColumnNr+MATCH(R$1,AllZuordWochStart,0)-1)))),AllZuordResId,$B125)))</f>
        <v>0</v>
      </c>
      <c r="S125" s="87" cm="1">
        <f t="array" aca="1" ref="S125" ca="1">IF($A125&lt;&gt;TXT_Zuord,"",IF(ISBLANK($B125),"Keine Res_Id",SUMIFS(INDIRECT(CONCATENATE(ADDRESS(ZuordFirstRow,(ZuordFirstTiColumnNr+MATCH(S$1,AllZuordWochStart,0)-1),,,"Zuordnung_Ressourcen"),":",ADDRESS(ZuordLastRow,(ZuordFirstTiColumnNr+MATCH(S$1,AllZuordWochStart,0)-1)))),AllZuordResId,$B125)))</f>
        <v>0</v>
      </c>
      <c r="T125" s="87" cm="1">
        <f t="array" aca="1" ref="T125" ca="1">IF($A125&lt;&gt;TXT_Zuord,"",IF(ISBLANK($B125),"Keine Res_Id",SUMIFS(INDIRECT(CONCATENATE(ADDRESS(ZuordFirstRow,(ZuordFirstTiColumnNr+MATCH(T$1,AllZuordWochStart,0)-1),,,"Zuordnung_Ressourcen"),":",ADDRESS(ZuordLastRow,(ZuordFirstTiColumnNr+MATCH(T$1,AllZuordWochStart,0)-1)))),AllZuordResId,$B125)))</f>
        <v>0</v>
      </c>
      <c r="U125" s="87" cm="1">
        <f t="array" aca="1" ref="U125" ca="1">IF($A125&lt;&gt;TXT_Zuord,"",IF(ISBLANK($B125),"Keine Res_Id",SUMIFS(INDIRECT(CONCATENATE(ADDRESS(ZuordFirstRow,(ZuordFirstTiColumnNr+MATCH(U$1,AllZuordWochStart,0)-1),,,"Zuordnung_Ressourcen"),":",ADDRESS(ZuordLastRow,(ZuordFirstTiColumnNr+MATCH(U$1,AllZuordWochStart,0)-1)))),AllZuordResId,$B125)))</f>
        <v>0</v>
      </c>
      <c r="V125" s="87" cm="1">
        <f t="array" aca="1" ref="V125" ca="1">IF($A125&lt;&gt;TXT_Zuord,"",IF(ISBLANK($B125),"Keine Res_Id",SUMIFS(INDIRECT(CONCATENATE(ADDRESS(ZuordFirstRow,(ZuordFirstTiColumnNr+MATCH(V$1,AllZuordWochStart,0)-1),,,"Zuordnung_Ressourcen"),":",ADDRESS(ZuordLastRow,(ZuordFirstTiColumnNr+MATCH(V$1,AllZuordWochStart,0)-1)))),AllZuordResId,$B125)))</f>
        <v>0</v>
      </c>
      <c r="W125" s="87" cm="1">
        <f t="array" aca="1" ref="W125" ca="1">IF($A125&lt;&gt;TXT_Zuord,"",IF(ISBLANK($B125),"Keine Res_Id",SUMIFS(INDIRECT(CONCATENATE(ADDRESS(ZuordFirstRow,(ZuordFirstTiColumnNr+MATCH(W$1,AllZuordWochStart,0)-1),,,"Zuordnung_Ressourcen"),":",ADDRESS(ZuordLastRow,(ZuordFirstTiColumnNr+MATCH(W$1,AllZuordWochStart,0)-1)))),AllZuordResId,$B125)))</f>
        <v>0</v>
      </c>
      <c r="X125" s="87" cm="1">
        <f t="array" aca="1" ref="X125" ca="1">IF($A125&lt;&gt;TXT_Zuord,"",IF(ISBLANK($B125),"Keine Res_Id",SUMIFS(INDIRECT(CONCATENATE(ADDRESS(ZuordFirstRow,(ZuordFirstTiColumnNr+MATCH(X$1,AllZuordWochStart,0)-1),,,"Zuordnung_Ressourcen"),":",ADDRESS(ZuordLastRow,(ZuordFirstTiColumnNr+MATCH(X$1,AllZuordWochStart,0)-1)))),AllZuordResId,$B125)))</f>
        <v>0</v>
      </c>
      <c r="Y125" s="87" cm="1">
        <f t="array" aca="1" ref="Y125" ca="1">IF($A125&lt;&gt;TXT_Zuord,"",IF(ISBLANK($B125),"Keine Res_Id",SUMIFS(INDIRECT(CONCATENATE(ADDRESS(ZuordFirstRow,(ZuordFirstTiColumnNr+MATCH(Y$1,AllZuordWochStart,0)-1),,,"Zuordnung_Ressourcen"),":",ADDRESS(ZuordLastRow,(ZuordFirstTiColumnNr+MATCH(Y$1,AllZuordWochStart,0)-1)))),AllZuordResId,$B125)))</f>
        <v>0</v>
      </c>
      <c r="Z125" s="87" cm="1">
        <f t="array" aca="1" ref="Z125" ca="1">IF($A125&lt;&gt;TXT_Zuord,"",IF(ISBLANK($B125),"Keine Res_Id",SUMIFS(INDIRECT(CONCATENATE(ADDRESS(ZuordFirstRow,(ZuordFirstTiColumnNr+MATCH(Z$1,AllZuordWochStart,0)-1),,,"Zuordnung_Ressourcen"),":",ADDRESS(ZuordLastRow,(ZuordFirstTiColumnNr+MATCH(Z$1,AllZuordWochStart,0)-1)))),AllZuordResId,$B125)))</f>
        <v>0</v>
      </c>
      <c r="AA125" s="87" cm="1">
        <f t="array" aca="1" ref="AA125" ca="1">IF($A125&lt;&gt;TXT_Zuord,"",IF(ISBLANK($B125),"Keine Res_Id",SUMIFS(INDIRECT(CONCATENATE(ADDRESS(ZuordFirstRow,(ZuordFirstTiColumnNr+MATCH(AA$1,AllZuordWochStart,0)-1),,,"Zuordnung_Ressourcen"),":",ADDRESS(ZuordLastRow,(ZuordFirstTiColumnNr+MATCH(AA$1,AllZuordWochStart,0)-1)))),AllZuordResId,$B125)))</f>
        <v>0</v>
      </c>
      <c r="AB125" s="87" cm="1">
        <f t="array" aca="1" ref="AB125" ca="1">IF($A125&lt;&gt;TXT_Zuord,"",IF(ISBLANK($B125),"Keine Res_Id",SUMIFS(INDIRECT(CONCATENATE(ADDRESS(ZuordFirstRow,(ZuordFirstTiColumnNr+MATCH(AB$1,AllZuordWochStart,0)-1),,,"Zuordnung_Ressourcen"),":",ADDRESS(ZuordLastRow,(ZuordFirstTiColumnNr+MATCH(AB$1,AllZuordWochStart,0)-1)))),AllZuordResId,$B125)))</f>
        <v>0</v>
      </c>
      <c r="AC125" s="87" cm="1">
        <f t="array" aca="1" ref="AC125" ca="1">IF($A125&lt;&gt;TXT_Zuord,"",IF(ISBLANK($B125),"Keine Res_Id",SUMIFS(INDIRECT(CONCATENATE(ADDRESS(ZuordFirstRow,(ZuordFirstTiColumnNr+MATCH(AC$1,AllZuordWochStart,0)-1),,,"Zuordnung_Ressourcen"),":",ADDRESS(ZuordLastRow,(ZuordFirstTiColumnNr+MATCH(AC$1,AllZuordWochStart,0)-1)))),AllZuordResId,$B125)))</f>
        <v>0</v>
      </c>
      <c r="AD125" s="87" cm="1">
        <f t="array" aca="1" ref="AD125" ca="1">IF($A125&lt;&gt;TXT_Zuord,"",IF(ISBLANK($B125),"Keine Res_Id",SUMIFS(INDIRECT(CONCATENATE(ADDRESS(ZuordFirstRow,(ZuordFirstTiColumnNr+MATCH(AD$1,AllZuordWochStart,0)-1),,,"Zuordnung_Ressourcen"),":",ADDRESS(ZuordLastRow,(ZuordFirstTiColumnNr+MATCH(AD$1,AllZuordWochStart,0)-1)))),AllZuordResId,$B125)))</f>
        <v>0</v>
      </c>
      <c r="AE125" s="87" cm="1">
        <f t="array" aca="1" ref="AE125" ca="1">IF($A125&lt;&gt;TXT_Zuord,"",IF(ISBLANK($B125),"Keine Res_Id",SUMIFS(INDIRECT(CONCATENATE(ADDRESS(ZuordFirstRow,(ZuordFirstTiColumnNr+MATCH(AE$1,AllZuordWochStart,0)-1),,,"Zuordnung_Ressourcen"),":",ADDRESS(ZuordLastRow,(ZuordFirstTiColumnNr+MATCH(AE$1,AllZuordWochStart,0)-1)))),AllZuordResId,$B125)))</f>
        <v>0</v>
      </c>
      <c r="AF125" s="87" cm="1">
        <f t="array" aca="1" ref="AF125" ca="1">IF($A125&lt;&gt;TXT_Zuord,"",IF(ISBLANK($B125),"Keine Res_Id",SUMIFS(INDIRECT(CONCATENATE(ADDRESS(ZuordFirstRow,(ZuordFirstTiColumnNr+MATCH(AF$1,AllZuordWochStart,0)-1),,,"Zuordnung_Ressourcen"),":",ADDRESS(ZuordLastRow,(ZuordFirstTiColumnNr+MATCH(AF$1,AllZuordWochStart,0)-1)))),AllZuordResId,$B125)))</f>
        <v>0</v>
      </c>
      <c r="AG125" s="87" cm="1">
        <f t="array" aca="1" ref="AG125" ca="1">IF($A125&lt;&gt;TXT_Zuord,"",IF(ISBLANK($B125),"Keine Res_Id",SUMIFS(INDIRECT(CONCATENATE(ADDRESS(ZuordFirstRow,(ZuordFirstTiColumnNr+MATCH(AG$1,AllZuordWochStart,0)-1),,,"Zuordnung_Ressourcen"),":",ADDRESS(ZuordLastRow,(ZuordFirstTiColumnNr+MATCH(AG$1,AllZuordWochStart,0)-1)))),AllZuordResId,$B125)))</f>
        <v>0</v>
      </c>
      <c r="AH125" s="87" cm="1">
        <f t="array" aca="1" ref="AH125" ca="1">IF($A125&lt;&gt;TXT_Zuord,"",IF(ISBLANK($B125),"Keine Res_Id",SUMIFS(INDIRECT(CONCATENATE(ADDRESS(ZuordFirstRow,(ZuordFirstTiColumnNr+MATCH(AH$1,AllZuordWochStart,0)-1),,,"Zuordnung_Ressourcen"),":",ADDRESS(ZuordLastRow,(ZuordFirstTiColumnNr+MATCH(AH$1,AllZuordWochStart,0)-1)))),AllZuordResId,$B125)))</f>
        <v>0</v>
      </c>
      <c r="AI125" s="87" cm="1">
        <f t="array" aca="1" ref="AI125" ca="1">IF($A125&lt;&gt;TXT_Zuord,"",IF(ISBLANK($B125),"Keine Res_Id",SUMIFS(INDIRECT(CONCATENATE(ADDRESS(ZuordFirstRow,(ZuordFirstTiColumnNr+MATCH(AI$1,AllZuordWochStart,0)-1),,,"Zuordnung_Ressourcen"),":",ADDRESS(ZuordLastRow,(ZuordFirstTiColumnNr+MATCH(AI$1,AllZuordWochStart,0)-1)))),AllZuordResId,$B125)))</f>
        <v>0</v>
      </c>
      <c r="AJ125" s="87" cm="1">
        <f t="array" aca="1" ref="AJ125" ca="1">IF($A125&lt;&gt;TXT_Zuord,"",IF(ISBLANK($B125),"Keine Res_Id",SUMIFS(INDIRECT(CONCATENATE(ADDRESS(ZuordFirstRow,(ZuordFirstTiColumnNr+MATCH(AJ$1,AllZuordWochStart,0)-1),,,"Zuordnung_Ressourcen"),":",ADDRESS(ZuordLastRow,(ZuordFirstTiColumnNr+MATCH(AJ$1,AllZuordWochStart,0)-1)))),AllZuordResId,$B125)))</f>
        <v>0</v>
      </c>
      <c r="AK125" s="87" cm="1">
        <f t="array" aca="1" ref="AK125" ca="1">IF($A125&lt;&gt;TXT_Zuord,"",IF(ISBLANK($B125),"Keine Res_Id",SUMIFS(INDIRECT(CONCATENATE(ADDRESS(ZuordFirstRow,(ZuordFirstTiColumnNr+MATCH(AK$1,AllZuordWochStart,0)-1),,,"Zuordnung_Ressourcen"),":",ADDRESS(ZuordLastRow,(ZuordFirstTiColumnNr+MATCH(AK$1,AllZuordWochStart,0)-1)))),AllZuordResId,$B125)))</f>
        <v>0</v>
      </c>
      <c r="AL125" s="87" cm="1">
        <f t="array" aca="1" ref="AL125" ca="1">IF($A125&lt;&gt;TXT_Zuord,"",IF(ISBLANK($B125),"Keine Res_Id",SUMIFS(INDIRECT(CONCATENATE(ADDRESS(ZuordFirstRow,(ZuordFirstTiColumnNr+MATCH(AL$1,AllZuordWochStart,0)-1),,,"Zuordnung_Ressourcen"),":",ADDRESS(ZuordLastRow,(ZuordFirstTiColumnNr+MATCH(AL$1,AllZuordWochStart,0)-1)))),AllZuordResId,$B125)))</f>
        <v>0</v>
      </c>
      <c r="AM125" s="87" cm="1">
        <f t="array" aca="1" ref="AM125" ca="1">IF($A125&lt;&gt;TXT_Zuord,"",IF(ISBLANK($B125),"Keine Res_Id",SUMIFS(INDIRECT(CONCATENATE(ADDRESS(ZuordFirstRow,(ZuordFirstTiColumnNr+MATCH(AM$1,AllZuordWochStart,0)-1),,,"Zuordnung_Ressourcen"),":",ADDRESS(ZuordLastRow,(ZuordFirstTiColumnNr+MATCH(AM$1,AllZuordWochStart,0)-1)))),AllZuordResId,$B125)))</f>
        <v>0</v>
      </c>
      <c r="AN125" s="87" cm="1">
        <f t="array" aca="1" ref="AN125" ca="1">IF($A125&lt;&gt;TXT_Zuord,"",IF(ISBLANK($B125),"Keine Res_Id",SUMIFS(INDIRECT(CONCATENATE(ADDRESS(ZuordFirstRow,(ZuordFirstTiColumnNr+MATCH(AN$1,AllZuordWochStart,0)-1),,,"Zuordnung_Ressourcen"),":",ADDRESS(ZuordLastRow,(ZuordFirstTiColumnNr+MATCH(AN$1,AllZuordWochStart,0)-1)))),AllZuordResId,$B125)))</f>
        <v>0</v>
      </c>
      <c r="AO125" s="87" cm="1">
        <f t="array" aca="1" ref="AO125" ca="1">IF($A125&lt;&gt;TXT_Zuord,"",IF(ISBLANK($B125),"Keine Res_Id",SUMIFS(INDIRECT(CONCATENATE(ADDRESS(ZuordFirstRow,(ZuordFirstTiColumnNr+MATCH(AO$1,AllZuordWochStart,0)-1),,,"Zuordnung_Ressourcen"),":",ADDRESS(ZuordLastRow,(ZuordFirstTiColumnNr+MATCH(AO$1,AllZuordWochStart,0)-1)))),AllZuordResId,$B125)))</f>
        <v>0</v>
      </c>
      <c r="AP125" s="87" cm="1">
        <f t="array" aca="1" ref="AP125" ca="1">IF($A125&lt;&gt;TXT_Zuord,"",IF(ISBLANK($B125),"Keine Res_Id",SUMIFS(INDIRECT(CONCATENATE(ADDRESS(ZuordFirstRow,(ZuordFirstTiColumnNr+MATCH(AP$1,AllZuordWochStart,0)-1),,,"Zuordnung_Ressourcen"),":",ADDRESS(ZuordLastRow,(ZuordFirstTiColumnNr+MATCH(AP$1,AllZuordWochStart,0)-1)))),AllZuordResId,$B125)))</f>
        <v>0</v>
      </c>
      <c r="AQ125" s="87" cm="1">
        <f t="array" aca="1" ref="AQ125" ca="1">IF($A125&lt;&gt;TXT_Zuord,"",IF(ISBLANK($B125),"Keine Res_Id",SUMIFS(INDIRECT(CONCATENATE(ADDRESS(ZuordFirstRow,(ZuordFirstTiColumnNr+MATCH(AQ$1,AllZuordWochStart,0)-1),,,"Zuordnung_Ressourcen"),":",ADDRESS(ZuordLastRow,(ZuordFirstTiColumnNr+MATCH(AQ$1,AllZuordWochStart,0)-1)))),AllZuordResId,$B125)))</f>
        <v>0</v>
      </c>
      <c r="AR125" s="87" cm="1">
        <f t="array" aca="1" ref="AR125" ca="1">IF($A125&lt;&gt;TXT_Zuord,"",IF(ISBLANK($B125),"Keine Res_Id",SUMIFS(INDIRECT(CONCATENATE(ADDRESS(ZuordFirstRow,(ZuordFirstTiColumnNr+MATCH(AR$1,AllZuordWochStart,0)-1),,,"Zuordnung_Ressourcen"),":",ADDRESS(ZuordLastRow,(ZuordFirstTiColumnNr+MATCH(AR$1,AllZuordWochStart,0)-1)))),AllZuordResId,$B125)))</f>
        <v>0</v>
      </c>
      <c r="AS125" s="87" cm="1">
        <f t="array" aca="1" ref="AS125" ca="1">IF($A125&lt;&gt;TXT_Zuord,"",IF(ISBLANK($B125),"Keine Res_Id",SUMIFS(INDIRECT(CONCATENATE(ADDRESS(ZuordFirstRow,(ZuordFirstTiColumnNr+MATCH(AS$1,AllZuordWochStart,0)-1),,,"Zuordnung_Ressourcen"),":",ADDRESS(ZuordLastRow,(ZuordFirstTiColumnNr+MATCH(AS$1,AllZuordWochStart,0)-1)))),AllZuordResId,$B125)))</f>
        <v>0</v>
      </c>
      <c r="AT125" s="87" cm="1">
        <f t="array" aca="1" ref="AT125" ca="1">IF($A125&lt;&gt;TXT_Zuord,"",IF(ISBLANK($B125),"Keine Res_Id",SUMIFS(INDIRECT(CONCATENATE(ADDRESS(ZuordFirstRow,(ZuordFirstTiColumnNr+MATCH(AT$1,AllZuordWochStart,0)-1),,,"Zuordnung_Ressourcen"),":",ADDRESS(ZuordLastRow,(ZuordFirstTiColumnNr+MATCH(AT$1,AllZuordWochStart,0)-1)))),AllZuordResId,$B125)))</f>
        <v>0</v>
      </c>
      <c r="AU125" s="87" cm="1">
        <f t="array" aca="1" ref="AU125" ca="1">IF($A125&lt;&gt;TXT_Zuord,"",IF(ISBLANK($B125),"Keine Res_Id",SUMIFS(INDIRECT(CONCATENATE(ADDRESS(ZuordFirstRow,(ZuordFirstTiColumnNr+MATCH(AU$1,AllZuordWochStart,0)-1),,,"Zuordnung_Ressourcen"),":",ADDRESS(ZuordLastRow,(ZuordFirstTiColumnNr+MATCH(AU$1,AllZuordWochStart,0)-1)))),AllZuordResId,$B125)))</f>
        <v>0</v>
      </c>
      <c r="AV125" s="87" cm="1">
        <f t="array" aca="1" ref="AV125" ca="1">IF($A125&lt;&gt;TXT_Zuord,"",IF(ISBLANK($B125),"Keine Res_Id",SUMIFS(INDIRECT(CONCATENATE(ADDRESS(ZuordFirstRow,(ZuordFirstTiColumnNr+MATCH(AV$1,AllZuordWochStart,0)-1),,,"Zuordnung_Ressourcen"),":",ADDRESS(ZuordLastRow,(ZuordFirstTiColumnNr+MATCH(AV$1,AllZuordWochStart,0)-1)))),AllZuordResId,$B125)))</f>
        <v>0</v>
      </c>
      <c r="AW125" s="87" cm="1">
        <f t="array" aca="1" ref="AW125" ca="1">IF($A125&lt;&gt;TXT_Zuord,"",IF(ISBLANK($B125),"Keine Res_Id",SUMIFS(INDIRECT(CONCATENATE(ADDRESS(ZuordFirstRow,(ZuordFirstTiColumnNr+MATCH(AW$1,AllZuordWochStart,0)-1),,,"Zuordnung_Ressourcen"),":",ADDRESS(ZuordLastRow,(ZuordFirstTiColumnNr+MATCH(AW$1,AllZuordWochStart,0)-1)))),AllZuordResId,$B125)))</f>
        <v>0</v>
      </c>
      <c r="AX125" s="87" cm="1">
        <f t="array" aca="1" ref="AX125" ca="1">IF($A125&lt;&gt;TXT_Zuord,"",IF(ISBLANK($B125),"Keine Res_Id",SUMIFS(INDIRECT(CONCATENATE(ADDRESS(ZuordFirstRow,(ZuordFirstTiColumnNr+MATCH(AX$1,AllZuordWochStart,0)-1),,,"Zuordnung_Ressourcen"),":",ADDRESS(ZuordLastRow,(ZuordFirstTiColumnNr+MATCH(AX$1,AllZuordWochStart,0)-1)))),AllZuordResId,$B125)))</f>
        <v>0</v>
      </c>
      <c r="AY125" s="87" cm="1">
        <f t="array" aca="1" ref="AY125" ca="1">IF($A125&lt;&gt;TXT_Zuord,"",IF(ISBLANK($B125),"Keine Res_Id",SUMIFS(INDIRECT(CONCATENATE(ADDRESS(ZuordFirstRow,(ZuordFirstTiColumnNr+MATCH(AY$1,AllZuordWochStart,0)-1),,,"Zuordnung_Ressourcen"),":",ADDRESS(ZuordLastRow,(ZuordFirstTiColumnNr+MATCH(AY$1,AllZuordWochStart,0)-1)))),AllZuordResId,$B125)))</f>
        <v>0</v>
      </c>
      <c r="AZ125" s="87" cm="1">
        <f t="array" aca="1" ref="AZ125" ca="1">IF($A125&lt;&gt;TXT_Zuord,"",IF(ISBLANK($B125),"Keine Res_Id",SUMIFS(INDIRECT(CONCATENATE(ADDRESS(ZuordFirstRow,(ZuordFirstTiColumnNr+MATCH(AZ$1,AllZuordWochStart,0)-1),,,"Zuordnung_Ressourcen"),":",ADDRESS(ZuordLastRow,(ZuordFirstTiColumnNr+MATCH(AZ$1,AllZuordWochStart,0)-1)))),AllZuordResId,$B125)))</f>
        <v>0</v>
      </c>
      <c r="BA125" s="87" cm="1">
        <f t="array" aca="1" ref="BA125" ca="1">IF($A125&lt;&gt;TXT_Zuord,"",IF(ISBLANK($B125),"Keine Res_Id",SUMIFS(INDIRECT(CONCATENATE(ADDRESS(ZuordFirstRow,(ZuordFirstTiColumnNr+MATCH(BA$1,AllZuordWochStart,0)-1),,,"Zuordnung_Ressourcen"),":",ADDRESS(ZuordLastRow,(ZuordFirstTiColumnNr+MATCH(BA$1,AllZuordWochStart,0)-1)))),AllZuordResId,$B125)))</f>
        <v>0</v>
      </c>
      <c r="BB125" s="87" cm="1">
        <f t="array" aca="1" ref="BB125" ca="1">IF($A125&lt;&gt;TXT_Zuord,"",IF(ISBLANK($B125),"Keine Res_Id",SUMIFS(INDIRECT(CONCATENATE(ADDRESS(ZuordFirstRow,(ZuordFirstTiColumnNr+MATCH(BB$1,AllZuordWochStart,0)-1),,,"Zuordnung_Ressourcen"),":",ADDRESS(ZuordLastRow,(ZuordFirstTiColumnNr+MATCH(BB$1,AllZuordWochStart,0)-1)))),AllZuordResId,$B125)))</f>
        <v>0</v>
      </c>
      <c r="BC125" s="87" cm="1">
        <f t="array" aca="1" ref="BC125" ca="1">IF($A125&lt;&gt;TXT_Zuord,"",IF(ISBLANK($B125),"Keine Res_Id",SUMIFS(INDIRECT(CONCATENATE(ADDRESS(ZuordFirstRow,(ZuordFirstTiColumnNr+MATCH(BC$1,AllZuordWochStart,0)-1),,,"Zuordnung_Ressourcen"),":",ADDRESS(ZuordLastRow,(ZuordFirstTiColumnNr+MATCH(BC$1,AllZuordWochStart,0)-1)))),AllZuordResId,$B125)))</f>
        <v>0</v>
      </c>
      <c r="BD125" s="87" cm="1">
        <f t="array" aca="1" ref="BD125" ca="1">IF($A125&lt;&gt;TXT_Zuord,"",IF(ISBLANK($B125),"Keine Res_Id",SUMIFS(INDIRECT(CONCATENATE(ADDRESS(ZuordFirstRow,(ZuordFirstTiColumnNr+MATCH(BD$1,AllZuordWochStart,0)-1),,,"Zuordnung_Ressourcen"),":",ADDRESS(ZuordLastRow,(ZuordFirstTiColumnNr+MATCH(BD$1,AllZuordWochStart,0)-1)))),AllZuordResId,$B125)))</f>
        <v>0</v>
      </c>
      <c r="BE125" s="87" cm="1">
        <f t="array" aca="1" ref="BE125" ca="1">IF($A125&lt;&gt;TXT_Zuord,"",IF(ISBLANK($B125),"Keine Res_Id",SUMIFS(INDIRECT(CONCATENATE(ADDRESS(ZuordFirstRow,(ZuordFirstTiColumnNr+MATCH(BE$1,AllZuordWochStart,0)-1),,,"Zuordnung_Ressourcen"),":",ADDRESS(ZuordLastRow,(ZuordFirstTiColumnNr+MATCH(BE$1,AllZuordWochStart,0)-1)))),AllZuordResId,$B125)))</f>
        <v>0</v>
      </c>
      <c r="BF125" s="87" cm="1">
        <f t="array" aca="1" ref="BF125" ca="1">IF($A125&lt;&gt;TXT_Zuord,"",IF(ISBLANK($B125),"Keine Res_Id",SUMIFS(INDIRECT(CONCATENATE(ADDRESS(ZuordFirstRow,(ZuordFirstTiColumnNr+MATCH(BF$1,AllZuordWochStart,0)-1),,,"Zuordnung_Ressourcen"),":",ADDRESS(ZuordLastRow,(ZuordFirstTiColumnNr+MATCH(BF$1,AllZuordWochStart,0)-1)))),AllZuordResId,$B125)))</f>
        <v>0</v>
      </c>
      <c r="BG125" s="87" cm="1">
        <f t="array" aca="1" ref="BG125" ca="1">IF($A125&lt;&gt;TXT_Zuord,"",IF(ISBLANK($B125),"Keine Res_Id",SUMIFS(INDIRECT(CONCATENATE(ADDRESS(ZuordFirstRow,(ZuordFirstTiColumnNr+MATCH(BG$1,AllZuordWochStart,0)-1),,,"Zuordnung_Ressourcen"),":",ADDRESS(ZuordLastRow,(ZuordFirstTiColumnNr+MATCH(BG$1,AllZuordWochStart,0)-1)))),AllZuordResId,$B125)))</f>
        <v>0</v>
      </c>
      <c r="BH125" s="87" cm="1">
        <f t="array" aca="1" ref="BH125" ca="1">IF($A125&lt;&gt;TXT_Zuord,"",IF(ISBLANK($B125),"Keine Res_Id",SUMIFS(INDIRECT(CONCATENATE(ADDRESS(ZuordFirstRow,(ZuordFirstTiColumnNr+MATCH(BH$1,AllZuordWochStart,0)-1),,,"Zuordnung_Ressourcen"),":",ADDRESS(ZuordLastRow,(ZuordFirstTiColumnNr+MATCH(BH$1,AllZuordWochStart,0)-1)))),AllZuordResId,$B125)))</f>
        <v>0</v>
      </c>
      <c r="BI125" s="87" cm="1">
        <f t="array" aca="1" ref="BI125" ca="1">IF($A125&lt;&gt;TXT_Zuord,"",IF(ISBLANK($B125),"Keine Res_Id",SUMIFS(INDIRECT(CONCATENATE(ADDRESS(ZuordFirstRow,(ZuordFirstTiColumnNr+MATCH(BI$1,AllZuordWochStart,0)-1),,,"Zuordnung_Ressourcen"),":",ADDRESS(ZuordLastRow,(ZuordFirstTiColumnNr+MATCH(BI$1,AllZuordWochStart,0)-1)))),AllZuordResId,$B125)))</f>
        <v>0</v>
      </c>
      <c r="BJ125" s="87" cm="1">
        <f t="array" aca="1" ref="BJ125" ca="1">IF($A125&lt;&gt;TXT_Zuord,"",IF(ISBLANK($B125),"Keine Res_Id",SUMIFS(INDIRECT(CONCATENATE(ADDRESS(ZuordFirstRow,(ZuordFirstTiColumnNr+MATCH(BJ$1,AllZuordWochStart,0)-1),,,"Zuordnung_Ressourcen"),":",ADDRESS(ZuordLastRow,(ZuordFirstTiColumnNr+MATCH(BJ$1,AllZuordWochStart,0)-1)))),AllZuordResId,$B125)))</f>
        <v>0</v>
      </c>
      <c r="BK125" s="87" cm="1">
        <f t="array" aca="1" ref="BK125" ca="1">IF($A125&lt;&gt;TXT_Zuord,"",IF(ISBLANK($B125),"Keine Res_Id",SUMIFS(INDIRECT(CONCATENATE(ADDRESS(ZuordFirstRow,(ZuordFirstTiColumnNr+MATCH(BK$1,AllZuordWochStart,0)-1),,,"Zuordnung_Ressourcen"),":",ADDRESS(ZuordLastRow,(ZuordFirstTiColumnNr+MATCH(BK$1,AllZuordWochStart,0)-1)))),AllZuordResId,$B125)))</f>
        <v>0</v>
      </c>
      <c r="BL125" s="87" cm="1">
        <f t="array" aca="1" ref="BL125" ca="1">IF($A125&lt;&gt;TXT_Zuord,"",IF(ISBLANK($B125),"Keine Res_Id",SUMIFS(INDIRECT(CONCATENATE(ADDRESS(ZuordFirstRow,(ZuordFirstTiColumnNr+MATCH(BL$1,AllZuordWochStart,0)-1),,,"Zuordnung_Ressourcen"),":",ADDRESS(ZuordLastRow,(ZuordFirstTiColumnNr+MATCH(BL$1,AllZuordWochStart,0)-1)))),AllZuordResId,$B125)))</f>
        <v>0</v>
      </c>
      <c r="BM125" s="87" cm="1">
        <f t="array" aca="1" ref="BM125" ca="1">IF($A125&lt;&gt;TXT_Zuord,"",IF(ISBLANK($B125),"Keine Res_Id",SUMIFS(INDIRECT(CONCATENATE(ADDRESS(ZuordFirstRow,(ZuordFirstTiColumnNr+MATCH(BM$1,AllZuordWochStart,0)-1),,,"Zuordnung_Ressourcen"),":",ADDRESS(ZuordLastRow,(ZuordFirstTiColumnNr+MATCH(BM$1,AllZuordWochStart,0)-1)))),AllZuordResId,$B125)))</f>
        <v>0</v>
      </c>
      <c r="BN125" s="87" cm="1">
        <f t="array" aca="1" ref="BN125" ca="1">IF($A125&lt;&gt;TXT_Zuord,"",IF(ISBLANK($B125),"Keine Res_Id",SUMIFS(INDIRECT(CONCATENATE(ADDRESS(ZuordFirstRow,(ZuordFirstTiColumnNr+MATCH(BN$1,AllZuordWochStart,0)-1),,,"Zuordnung_Ressourcen"),":",ADDRESS(ZuordLastRow,(ZuordFirstTiColumnNr+MATCH(BN$1,AllZuordWochStart,0)-1)))),AllZuordResId,$B125)))</f>
        <v>0</v>
      </c>
      <c r="BO125" s="87" cm="1">
        <f t="array" aca="1" ref="BO125" ca="1">IF($A125&lt;&gt;TXT_Zuord,"",IF(ISBLANK($B125),"Keine Res_Id",SUMIFS(INDIRECT(CONCATENATE(ADDRESS(ZuordFirstRow,(ZuordFirstTiColumnNr+MATCH(BO$1,AllZuordWochStart,0)-1),,,"Zuordnung_Ressourcen"),":",ADDRESS(ZuordLastRow,(ZuordFirstTiColumnNr+MATCH(BO$1,AllZuordWochStart,0)-1)))),AllZuordResId,$B125)))</f>
        <v>0</v>
      </c>
      <c r="BP125" s="87" cm="1">
        <f t="array" aca="1" ref="BP125" ca="1">IF($A125&lt;&gt;TXT_Zuord,"",IF(ISBLANK($B125),"Keine Res_Id",SUMIFS(INDIRECT(CONCATENATE(ADDRESS(ZuordFirstRow,(ZuordFirstTiColumnNr+MATCH(BP$1,AllZuordWochStart,0)-1),,,"Zuordnung_Ressourcen"),":",ADDRESS(ZuordLastRow,(ZuordFirstTiColumnNr+MATCH(BP$1,AllZuordWochStart,0)-1)))),AllZuordResId,$B125)))</f>
        <v>0</v>
      </c>
      <c r="BQ125" s="87" cm="1">
        <f t="array" aca="1" ref="BQ125" ca="1">IF($A125&lt;&gt;TXT_Zuord,"",IF(ISBLANK($B125),"Keine Res_Id",SUMIFS(INDIRECT(CONCATENATE(ADDRESS(ZuordFirstRow,(ZuordFirstTiColumnNr+MATCH(BQ$1,AllZuordWochStart,0)-1),,,"Zuordnung_Ressourcen"),":",ADDRESS(ZuordLastRow,(ZuordFirstTiColumnNr+MATCH(BQ$1,AllZuordWochStart,0)-1)))),AllZuordResId,$B125)))</f>
        <v>0</v>
      </c>
      <c r="BR125" s="87" cm="1">
        <f t="array" aca="1" ref="BR125" ca="1">IF($A125&lt;&gt;TXT_Zuord,"",IF(ISBLANK($B125),"Keine Res_Id",SUMIFS(INDIRECT(CONCATENATE(ADDRESS(ZuordFirstRow,(ZuordFirstTiColumnNr+MATCH(BR$1,AllZuordWochStart,0)-1),,,"Zuordnung_Ressourcen"),":",ADDRESS(ZuordLastRow,(ZuordFirstTiColumnNr+MATCH(BR$1,AllZuordWochStart,0)-1)))),AllZuordResId,$B125)))</f>
        <v>0</v>
      </c>
      <c r="BS125" s="87" cm="1">
        <f t="array" aca="1" ref="BS125" ca="1">IF($A125&lt;&gt;TXT_Zuord,"",IF(ISBLANK($B125),"Keine Res_Id",SUMIFS(INDIRECT(CONCATENATE(ADDRESS(ZuordFirstRow,(ZuordFirstTiColumnNr+MATCH(BS$1,AllZuordWochStart,0)-1),,,"Zuordnung_Ressourcen"),":",ADDRESS(ZuordLastRow,(ZuordFirstTiColumnNr+MATCH(BS$1,AllZuordWochStart,0)-1)))),AllZuordResId,$B125)))</f>
        <v>0</v>
      </c>
      <c r="BT125" s="87" cm="1">
        <f t="array" aca="1" ref="BT125" ca="1">IF($A125&lt;&gt;TXT_Zuord,"",IF(ISBLANK($B125),"Keine Res_Id",SUMIFS(INDIRECT(CONCATENATE(ADDRESS(ZuordFirstRow,(ZuordFirstTiColumnNr+MATCH(BT$1,AllZuordWochStart,0)-1),,,"Zuordnung_Ressourcen"),":",ADDRESS(ZuordLastRow,(ZuordFirstTiColumnNr+MATCH(BT$1,AllZuordWochStart,0)-1)))),AllZuordResId,$B125)))</f>
        <v>0</v>
      </c>
      <c r="BU125" s="87" cm="1">
        <f t="array" aca="1" ref="BU125" ca="1">IF($A125&lt;&gt;TXT_Zuord,"",IF(ISBLANK($B125),"Keine Res_Id",SUMIFS(INDIRECT(CONCATENATE(ADDRESS(ZuordFirstRow,(ZuordFirstTiColumnNr+MATCH(BU$1,AllZuordWochStart,0)-1),,,"Zuordnung_Ressourcen"),":",ADDRESS(ZuordLastRow,(ZuordFirstTiColumnNr+MATCH(BU$1,AllZuordWochStart,0)-1)))),AllZuordResId,$B125)))</f>
        <v>0</v>
      </c>
      <c r="BV125" s="87" cm="1">
        <f t="array" aca="1" ref="BV125" ca="1">IF($A125&lt;&gt;TXT_Zuord,"",IF(ISBLANK($B125),"Keine Res_Id",SUMIFS(INDIRECT(CONCATENATE(ADDRESS(ZuordFirstRow,(ZuordFirstTiColumnNr+MATCH(BV$1,AllZuordWochStart,0)-1),,,"Zuordnung_Ressourcen"),":",ADDRESS(ZuordLastRow,(ZuordFirstTiColumnNr+MATCH(BV$1,AllZuordWochStart,0)-1)))),AllZuordResId,$B125)))</f>
        <v>0</v>
      </c>
      <c r="BW125" s="87" cm="1">
        <f t="array" aca="1" ref="BW125" ca="1">IF($A125&lt;&gt;TXT_Zuord,"",IF(ISBLANK($B125),"Keine Res_Id",SUMIFS(INDIRECT(CONCATENATE(ADDRESS(ZuordFirstRow,(ZuordFirstTiColumnNr+MATCH(BW$1,AllZuordWochStart,0)-1),,,"Zuordnung_Ressourcen"),":",ADDRESS(ZuordLastRow,(ZuordFirstTiColumnNr+MATCH(BW$1,AllZuordWochStart,0)-1)))),AllZuordResId,$B125)))</f>
        <v>0</v>
      </c>
      <c r="BX125" s="87" cm="1">
        <f t="array" aca="1" ref="BX125" ca="1">IF($A125&lt;&gt;TXT_Zuord,"",IF(ISBLANK($B125),"Keine Res_Id",SUMIFS(INDIRECT(CONCATENATE(ADDRESS(ZuordFirstRow,(ZuordFirstTiColumnNr+MATCH(BX$1,AllZuordWochStart,0)-1),,,"Zuordnung_Ressourcen"),":",ADDRESS(ZuordLastRow,(ZuordFirstTiColumnNr+MATCH(BX$1,AllZuordWochStart,0)-1)))),AllZuordResId,$B125)))</f>
        <v>0</v>
      </c>
      <c r="BY125" s="87" cm="1">
        <f t="array" aca="1" ref="BY125" ca="1">IF($A125&lt;&gt;TXT_Zuord,"",IF(ISBLANK($B125),"Keine Res_Id",SUMIFS(INDIRECT(CONCATENATE(ADDRESS(ZuordFirstRow,(ZuordFirstTiColumnNr+MATCH(BY$1,AllZuordWochStart,0)-1),,,"Zuordnung_Ressourcen"),":",ADDRESS(ZuordLastRow,(ZuordFirstTiColumnNr+MATCH(BY$1,AllZuordWochStart,0)-1)))),AllZuordResId,$B125)))</f>
        <v>0</v>
      </c>
      <c r="BZ125" s="87" cm="1">
        <f t="array" aca="1" ref="BZ125" ca="1">IF($A125&lt;&gt;TXT_Zuord,"",IF(ISBLANK($B125),"Keine Res_Id",SUMIFS(INDIRECT(CONCATENATE(ADDRESS(ZuordFirstRow,(ZuordFirstTiColumnNr+MATCH(BZ$1,AllZuordWochStart,0)-1),,,"Zuordnung_Ressourcen"),":",ADDRESS(ZuordLastRow,(ZuordFirstTiColumnNr+MATCH(BZ$1,AllZuordWochStart,0)-1)))),AllZuordResId,$B125)))</f>
        <v>0</v>
      </c>
      <c r="CA125" s="87" cm="1">
        <f t="array" aca="1" ref="CA125" ca="1">IF($A125&lt;&gt;TXT_Zuord,"",IF(ISBLANK($B125),"Keine Res_Id",SUMIFS(INDIRECT(CONCATENATE(ADDRESS(ZuordFirstRow,(ZuordFirstTiColumnNr+MATCH(CA$1,AllZuordWochStart,0)-1),,,"Zuordnung_Ressourcen"),":",ADDRESS(ZuordLastRow,(ZuordFirstTiColumnNr+MATCH(CA$1,AllZuordWochStart,0)-1)))),AllZuordResId,$B125)))</f>
        <v>0</v>
      </c>
      <c r="CB125" s="87" cm="1">
        <f t="array" aca="1" ref="CB125" ca="1">IF($A125&lt;&gt;TXT_Zuord,"",IF(ISBLANK($B125),"Keine Res_Id",SUMIFS(INDIRECT(CONCATENATE(ADDRESS(ZuordFirstRow,(ZuordFirstTiColumnNr+MATCH(CB$1,AllZuordWochStart,0)-1),,,"Zuordnung_Ressourcen"),":",ADDRESS(ZuordLastRow,(ZuordFirstTiColumnNr+MATCH(CB$1,AllZuordWochStart,0)-1)))),AllZuordResId,$B125)))</f>
        <v>0</v>
      </c>
      <c r="CC125" s="87" cm="1">
        <f t="array" aca="1" ref="CC125" ca="1">IF($A125&lt;&gt;TXT_Zuord,"",IF(ISBLANK($B125),"Keine Res_Id",SUMIFS(INDIRECT(CONCATENATE(ADDRESS(ZuordFirstRow,(ZuordFirstTiColumnNr+MATCH(CC$1,AllZuordWochStart,0)-1),,,"Zuordnung_Ressourcen"),":",ADDRESS(ZuordLastRow,(ZuordFirstTiColumnNr+MATCH(CC$1,AllZuordWochStart,0)-1)))),AllZuordResId,$B125)))</f>
        <v>0</v>
      </c>
      <c r="CD125" s="87" cm="1">
        <f t="array" aca="1" ref="CD125" ca="1">IF($A125&lt;&gt;TXT_Zuord,"",IF(ISBLANK($B125),"Keine Res_Id",SUMIFS(INDIRECT(CONCATENATE(ADDRESS(ZuordFirstRow,(ZuordFirstTiColumnNr+MATCH(CD$1,AllZuordWochStart,0)-1),,,"Zuordnung_Ressourcen"),":",ADDRESS(ZuordLastRow,(ZuordFirstTiColumnNr+MATCH(CD$1,AllZuordWochStart,0)-1)))),AllZuordResId,$B125)))</f>
        <v>0</v>
      </c>
      <c r="CE125" s="87" cm="1">
        <f t="array" aca="1" ref="CE125" ca="1">IF($A125&lt;&gt;TXT_Zuord,"",IF(ISBLANK($B125),"Keine Res_Id",SUMIFS(INDIRECT(CONCATENATE(ADDRESS(ZuordFirstRow,(ZuordFirstTiColumnNr+MATCH(CE$1,AllZuordWochStart,0)-1),,,"Zuordnung_Ressourcen"),":",ADDRESS(ZuordLastRow,(ZuordFirstTiColumnNr+MATCH(CE$1,AllZuordWochStart,0)-1)))),AllZuordResId,$B125)))</f>
        <v>0</v>
      </c>
      <c r="CF125" s="87" cm="1">
        <f t="array" aca="1" ref="CF125" ca="1">IF($A125&lt;&gt;TXT_Zuord,"",IF(ISBLANK($B125),"Keine Res_Id",SUMIFS(INDIRECT(CONCATENATE(ADDRESS(ZuordFirstRow,(ZuordFirstTiColumnNr+MATCH(CF$1,AllZuordWochStart,0)-1),,,"Zuordnung_Ressourcen"),":",ADDRESS(ZuordLastRow,(ZuordFirstTiColumnNr+MATCH(CF$1,AllZuordWochStart,0)-1)))),AllZuordResId,$B125)))</f>
        <v>0</v>
      </c>
      <c r="CG125" s="87" cm="1">
        <f t="array" aca="1" ref="CG125" ca="1">IF($A125&lt;&gt;TXT_Zuord,"",IF(ISBLANK($B125),"Keine Res_Id",SUMIFS(INDIRECT(CONCATENATE(ADDRESS(ZuordFirstRow,(ZuordFirstTiColumnNr+MATCH(CG$1,AllZuordWochStart,0)-1),,,"Zuordnung_Ressourcen"),":",ADDRESS(ZuordLastRow,(ZuordFirstTiColumnNr+MATCH(CG$1,AllZuordWochStart,0)-1)))),AllZuordResId,$B125)))</f>
        <v>0</v>
      </c>
      <c r="CH125" s="87" cm="1">
        <f t="array" aca="1" ref="CH125" ca="1">IF($A125&lt;&gt;TXT_Zuord,"",IF(ISBLANK($B125),"Keine Res_Id",SUMIFS(INDIRECT(CONCATENATE(ADDRESS(ZuordFirstRow,(ZuordFirstTiColumnNr+MATCH(CH$1,AllZuordWochStart,0)-1),,,"Zuordnung_Ressourcen"),":",ADDRESS(ZuordLastRow,(ZuordFirstTiColumnNr+MATCH(CH$1,AllZuordWochStart,0)-1)))),AllZuordResId,$B125)))</f>
        <v>0</v>
      </c>
      <c r="CI125" s="87" cm="1">
        <f t="array" aca="1" ref="CI125" ca="1">IF($A125&lt;&gt;TXT_Zuord,"",IF(ISBLANK($B125),"Keine Res_Id",SUMIFS(INDIRECT(CONCATENATE(ADDRESS(ZuordFirstRow,(ZuordFirstTiColumnNr+MATCH(CI$1,AllZuordWochStart,0)-1),,,"Zuordnung_Ressourcen"),":",ADDRESS(ZuordLastRow,(ZuordFirstTiColumnNr+MATCH(CI$1,AllZuordWochStart,0)-1)))),AllZuordResId,$B125)))</f>
        <v>0</v>
      </c>
      <c r="CJ125" s="87" cm="1">
        <f t="array" aca="1" ref="CJ125" ca="1">IF($A125&lt;&gt;TXT_Zuord,"",IF(ISBLANK($B125),"Keine Res_Id",SUMIFS(INDIRECT(CONCATENATE(ADDRESS(ZuordFirstRow,(ZuordFirstTiColumnNr+MATCH(CJ$1,AllZuordWochStart,0)-1),,,"Zuordnung_Ressourcen"),":",ADDRESS(ZuordLastRow,(ZuordFirstTiColumnNr+MATCH(CJ$1,AllZuordWochStart,0)-1)))),AllZuordResId,$B125)))</f>
        <v>0</v>
      </c>
      <c r="CK125" s="87" cm="1">
        <f t="array" aca="1" ref="CK125" ca="1">IF($A125&lt;&gt;TXT_Zuord,"",IF(ISBLANK($B125),"Keine Res_Id",SUMIFS(INDIRECT(CONCATENATE(ADDRESS(ZuordFirstRow,(ZuordFirstTiColumnNr+MATCH(CK$1,AllZuordWochStart,0)-1),,,"Zuordnung_Ressourcen"),":",ADDRESS(ZuordLastRow,(ZuordFirstTiColumnNr+MATCH(CK$1,AllZuordWochStart,0)-1)))),AllZuordResId,$B125)))</f>
        <v>0</v>
      </c>
      <c r="CL125" s="87" cm="1">
        <f t="array" aca="1" ref="CL125" ca="1">IF($A125&lt;&gt;TXT_Zuord,"",IF(ISBLANK($B125),"Keine Res_Id",SUMIFS(INDIRECT(CONCATENATE(ADDRESS(ZuordFirstRow,(ZuordFirstTiColumnNr+MATCH(CL$1,AllZuordWochStart,0)-1),,,"Zuordnung_Ressourcen"),":",ADDRESS(ZuordLastRow,(ZuordFirstTiColumnNr+MATCH(CL$1,AllZuordWochStart,0)-1)))),AllZuordResId,$B125)))</f>
        <v>0</v>
      </c>
      <c r="CM125" s="87" cm="1">
        <f t="array" aca="1" ref="CM125" ca="1">IF($A125&lt;&gt;TXT_Zuord,"",IF(ISBLANK($B125),"Keine Res_Id",SUMIFS(INDIRECT(CONCATENATE(ADDRESS(ZuordFirstRow,(ZuordFirstTiColumnNr+MATCH(CM$1,AllZuordWochStart,0)-1),,,"Zuordnung_Ressourcen"),":",ADDRESS(ZuordLastRow,(ZuordFirstTiColumnNr+MATCH(CM$1,AllZuordWochStart,0)-1)))),AllZuordResId,$B125)))</f>
        <v>0</v>
      </c>
      <c r="CN125" s="87" cm="1">
        <f t="array" aca="1" ref="CN125" ca="1">IF($A125&lt;&gt;TXT_Zuord,"",IF(ISBLANK($B125),"Keine Res_Id",SUMIFS(INDIRECT(CONCATENATE(ADDRESS(ZuordFirstRow,(ZuordFirstTiColumnNr+MATCH(CN$1,AllZuordWochStart,0)-1),,,"Zuordnung_Ressourcen"),":",ADDRESS(ZuordLastRow,(ZuordFirstTiColumnNr+MATCH(CN$1,AllZuordWochStart,0)-1)))),AllZuordResId,$B125)))</f>
        <v>0</v>
      </c>
      <c r="CO125" s="87" cm="1">
        <f t="array" aca="1" ref="CO125" ca="1">IF($A125&lt;&gt;TXT_Zuord,"",IF(ISBLANK($B125),"Keine Res_Id",SUMIFS(INDIRECT(CONCATENATE(ADDRESS(ZuordFirstRow,(ZuordFirstTiColumnNr+MATCH(CO$1,AllZuordWochStart,0)-1),,,"Zuordnung_Ressourcen"),":",ADDRESS(ZuordLastRow,(ZuordFirstTiColumnNr+MATCH(CO$1,AllZuordWochStart,0)-1)))),AllZuordResId,$B125)))</f>
        <v>0</v>
      </c>
      <c r="CP125" s="87" cm="1">
        <f t="array" aca="1" ref="CP125" ca="1">IF($A125&lt;&gt;TXT_Zuord,"",IF(ISBLANK($B125),"Keine Res_Id",SUMIFS(INDIRECT(CONCATENATE(ADDRESS(ZuordFirstRow,(ZuordFirstTiColumnNr+MATCH(CP$1,AllZuordWochStart,0)-1),,,"Zuordnung_Ressourcen"),":",ADDRESS(ZuordLastRow,(ZuordFirstTiColumnNr+MATCH(CP$1,AllZuordWochStart,0)-1)))),AllZuordResId,$B125)))</f>
        <v>0</v>
      </c>
      <c r="CQ125" s="87" cm="1">
        <f t="array" aca="1" ref="CQ125" ca="1">IF($A125&lt;&gt;TXT_Zuord,"",IF(ISBLANK($B125),"Keine Res_Id",SUMIFS(INDIRECT(CONCATENATE(ADDRESS(ZuordFirstRow,(ZuordFirstTiColumnNr+MATCH(CQ$1,AllZuordWochStart,0)-1),,,"Zuordnung_Ressourcen"),":",ADDRESS(ZuordLastRow,(ZuordFirstTiColumnNr+MATCH(CQ$1,AllZuordWochStart,0)-1)))),AllZuordResId,$B125)))</f>
        <v>0</v>
      </c>
      <c r="CR125" s="87" cm="1">
        <f t="array" aca="1" ref="CR125" ca="1">IF($A125&lt;&gt;TXT_Zuord,"",IF(ISBLANK($B125),"Keine Res_Id",SUMIFS(INDIRECT(CONCATENATE(ADDRESS(ZuordFirstRow,(ZuordFirstTiColumnNr+MATCH(CR$1,AllZuordWochStart,0)-1),,,"Zuordnung_Ressourcen"),":",ADDRESS(ZuordLastRow,(ZuordFirstTiColumnNr+MATCH(CR$1,AllZuordWochStart,0)-1)))),AllZuordResId,$B125)))</f>
        <v>0</v>
      </c>
      <c r="CS125" s="87" cm="1">
        <f t="array" aca="1" ref="CS125" ca="1">IF($A125&lt;&gt;TXT_Zuord,"",IF(ISBLANK($B125),"Keine Res_Id",SUMIFS(INDIRECT(CONCATENATE(ADDRESS(ZuordFirstRow,(ZuordFirstTiColumnNr+MATCH(CS$1,AllZuordWochStart,0)-1),,,"Zuordnung_Ressourcen"),":",ADDRESS(ZuordLastRow,(ZuordFirstTiColumnNr+MATCH(CS$1,AllZuordWochStart,0)-1)))),AllZuordResId,$B125)))</f>
        <v>0</v>
      </c>
      <c r="CT125" s="87" cm="1">
        <f t="array" aca="1" ref="CT125" ca="1">IF($A125&lt;&gt;TXT_Zuord,"",IF(ISBLANK($B125),"Keine Res_Id",SUMIFS(INDIRECT(CONCATENATE(ADDRESS(ZuordFirstRow,(ZuordFirstTiColumnNr+MATCH(CT$1,AllZuordWochStart,0)-1),,,"Zuordnung_Ressourcen"),":",ADDRESS(ZuordLastRow,(ZuordFirstTiColumnNr+MATCH(CT$1,AllZuordWochStart,0)-1)))),AllZuordResId,$B125)))</f>
        <v>0</v>
      </c>
      <c r="CU125" s="87" cm="1">
        <f t="array" aca="1" ref="CU125" ca="1">IF($A125&lt;&gt;TXT_Zuord,"",IF(ISBLANK($B125),"Keine Res_Id",SUMIFS(INDIRECT(CONCATENATE(ADDRESS(ZuordFirstRow,(ZuordFirstTiColumnNr+MATCH(CU$1,AllZuordWochStart,0)-1),,,"Zuordnung_Ressourcen"),":",ADDRESS(ZuordLastRow,(ZuordFirstTiColumnNr+MATCH(CU$1,AllZuordWochStart,0)-1)))),AllZuordResId,$B125)))</f>
        <v>0</v>
      </c>
      <c r="CV125" s="87" cm="1">
        <f t="array" aca="1" ref="CV125" ca="1">IF($A125&lt;&gt;TXT_Zuord,"",IF(ISBLANK($B125),"Keine Res_Id",SUMIFS(INDIRECT(CONCATENATE(ADDRESS(ZuordFirstRow,(ZuordFirstTiColumnNr+MATCH(CV$1,AllZuordWochStart,0)-1),,,"Zuordnung_Ressourcen"),":",ADDRESS(ZuordLastRow,(ZuordFirstTiColumnNr+MATCH(CV$1,AllZuordWochStart,0)-1)))),AllZuordResId,$B125)))</f>
        <v>0</v>
      </c>
      <c r="CW125" s="87" cm="1">
        <f t="array" aca="1" ref="CW125" ca="1">IF($A125&lt;&gt;TXT_Zuord,"",IF(ISBLANK($B125),"Keine Res_Id",SUMIFS(INDIRECT(CONCATENATE(ADDRESS(ZuordFirstRow,(ZuordFirstTiColumnNr+MATCH(CW$1,AllZuordWochStart,0)-1),,,"Zuordnung_Ressourcen"),":",ADDRESS(ZuordLastRow,(ZuordFirstTiColumnNr+MATCH(CW$1,AllZuordWochStart,0)-1)))),AllZuordResId,$B125)))</f>
        <v>0</v>
      </c>
      <c r="CX125" s="87" cm="1">
        <f t="array" aca="1" ref="CX125" ca="1">IF($A125&lt;&gt;TXT_Zuord,"",IF(ISBLANK($B125),"Keine Res_Id",SUMIFS(INDIRECT(CONCATENATE(ADDRESS(ZuordFirstRow,(ZuordFirstTiColumnNr+MATCH(CX$1,AllZuordWochStart,0)-1),,,"Zuordnung_Ressourcen"),":",ADDRESS(ZuordLastRow,(ZuordFirstTiColumnNr+MATCH(CX$1,AllZuordWochStart,0)-1)))),AllZuordResId,$B125)))</f>
        <v>0</v>
      </c>
      <c r="CY125" s="87" cm="1">
        <f t="array" aca="1" ref="CY125" ca="1">IF($A125&lt;&gt;TXT_Zuord,"",IF(ISBLANK($B125),"Keine Res_Id",SUMIFS(INDIRECT(CONCATENATE(ADDRESS(ZuordFirstRow,(ZuordFirstTiColumnNr+MATCH(CY$1,AllZuordWochStart,0)-1),,,"Zuordnung_Ressourcen"),":",ADDRESS(ZuordLastRow,(ZuordFirstTiColumnNr+MATCH(CY$1,AllZuordWochStart,0)-1)))),AllZuordResId,$B125)))</f>
        <v>0</v>
      </c>
      <c r="CZ125" s="87" cm="1">
        <f t="array" aca="1" ref="CZ125" ca="1">IF($A125&lt;&gt;TXT_Zuord,"",IF(ISBLANK($B125),"Keine Res_Id",SUMIFS(INDIRECT(CONCATENATE(ADDRESS(ZuordFirstRow,(ZuordFirstTiColumnNr+MATCH(CZ$1,AllZuordWochStart,0)-1),,,"Zuordnung_Ressourcen"),":",ADDRESS(ZuordLastRow,(ZuordFirstTiColumnNr+MATCH(CZ$1,AllZuordWochStart,0)-1)))),AllZuordResId,$B125)))</f>
        <v>0</v>
      </c>
      <c r="DA125" s="87" cm="1">
        <f t="array" aca="1" ref="DA125" ca="1">IF($A125&lt;&gt;TXT_Zuord,"",IF(ISBLANK($B125),"Keine Res_Id",SUMIFS(INDIRECT(CONCATENATE(ADDRESS(ZuordFirstRow,(ZuordFirstTiColumnNr+MATCH(DA$1,AllZuordWochStart,0)-1),,,"Zuordnung_Ressourcen"),":",ADDRESS(ZuordLastRow,(ZuordFirstTiColumnNr+MATCH(DA$1,AllZuordWochStart,0)-1)))),AllZuordResId,$B125)))</f>
        <v>0</v>
      </c>
      <c r="DB125" s="87" cm="1">
        <f t="array" aca="1" ref="DB125" ca="1">IF($A125&lt;&gt;TXT_Zuord,"",IF(ISBLANK($B125),"Keine Res_Id",SUMIFS(INDIRECT(CONCATENATE(ADDRESS(ZuordFirstRow,(ZuordFirstTiColumnNr+MATCH(DB$1,AllZuordWochStart,0)-1),,,"Zuordnung_Ressourcen"),":",ADDRESS(ZuordLastRow,(ZuordFirstTiColumnNr+MATCH(DB$1,AllZuordWochStart,0)-1)))),AllZuordResId,$B125)))</f>
        <v>0</v>
      </c>
      <c r="DC125" s="87" cm="1">
        <f t="array" aca="1" ref="DC125" ca="1">IF($A125&lt;&gt;TXT_Zuord,"",IF(ISBLANK($B125),"Keine Res_Id",SUMIFS(INDIRECT(CONCATENATE(ADDRESS(ZuordFirstRow,(ZuordFirstTiColumnNr+MATCH(DC$1,AllZuordWochStart,0)-1),,,"Zuordnung_Ressourcen"),":",ADDRESS(ZuordLastRow,(ZuordFirstTiColumnNr+MATCH(DC$1,AllZuordWochStart,0)-1)))),AllZuordResId,$B125)))</f>
        <v>0</v>
      </c>
      <c r="DD125" s="87" cm="1">
        <f t="array" aca="1" ref="DD125" ca="1">IF($A125&lt;&gt;TXT_Zuord,"",IF(ISBLANK($B125),"Keine Res_Id",SUMIFS(INDIRECT(CONCATENATE(ADDRESS(ZuordFirstRow,(ZuordFirstTiColumnNr+MATCH(DD$1,AllZuordWochStart,0)-1),,,"Zuordnung_Ressourcen"),":",ADDRESS(ZuordLastRow,(ZuordFirstTiColumnNr+MATCH(DD$1,AllZuordWochStart,0)-1)))),AllZuordResId,$B125)))</f>
        <v>0</v>
      </c>
      <c r="DE125" s="87" cm="1">
        <f t="array" aca="1" ref="DE125" ca="1">IF($A125&lt;&gt;TXT_Zuord,"",IF(ISBLANK($B125),"Keine Res_Id",SUMIFS(INDIRECT(CONCATENATE(ADDRESS(ZuordFirstRow,(ZuordFirstTiColumnNr+MATCH(DE$1,AllZuordWochStart,0)-1),,,"Zuordnung_Ressourcen"),":",ADDRESS(ZuordLastRow,(ZuordFirstTiColumnNr+MATCH(DE$1,AllZuordWochStart,0)-1)))),AllZuordResId,$B125)))</f>
        <v>0</v>
      </c>
      <c r="DF125" s="87" cm="1">
        <f t="array" aca="1" ref="DF125" ca="1">IF($A125&lt;&gt;TXT_Zuord,"",IF(ISBLANK($B125),"Keine Res_Id",SUMIFS(INDIRECT(CONCATENATE(ADDRESS(ZuordFirstRow,(ZuordFirstTiColumnNr+MATCH(DF$1,AllZuordWochStart,0)-1),,,"Zuordnung_Ressourcen"),":",ADDRESS(ZuordLastRow,(ZuordFirstTiColumnNr+MATCH(DF$1,AllZuordWochStart,0)-1)))),AllZuordResId,$B125)))</f>
        <v>0</v>
      </c>
      <c r="DG125" s="87" cm="1">
        <f t="array" aca="1" ref="DG125" ca="1">IF($A125&lt;&gt;TXT_Zuord,"",IF(ISBLANK($B125),"Keine Res_Id",SUMIFS(INDIRECT(CONCATENATE(ADDRESS(ZuordFirstRow,(ZuordFirstTiColumnNr+MATCH(DG$1,AllZuordWochStart,0)-1),,,"Zuordnung_Ressourcen"),":",ADDRESS(ZuordLastRow,(ZuordFirstTiColumnNr+MATCH(DG$1,AllZuordWochStart,0)-1)))),AllZuordResId,$B125)))</f>
        <v>0</v>
      </c>
    </row>
    <row r="126" spans="1:111" s="23" customFormat="1" ht="16.5" x14ac:dyDescent="0.3">
      <c r="A126" s="74" t="s">
        <v>100</v>
      </c>
      <c r="B126" s="69"/>
      <c r="C126" s="65"/>
      <c r="D126" s="65"/>
      <c r="E126" s="65"/>
      <c r="F126" s="65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69"/>
      <c r="CW126" s="69"/>
      <c r="CX126" s="69"/>
      <c r="CY126" s="69"/>
      <c r="CZ126" s="69"/>
      <c r="DA126" s="69"/>
      <c r="DB126" s="69"/>
      <c r="DC126" s="69"/>
      <c r="DD126" s="69"/>
      <c r="DE126" s="69"/>
      <c r="DF126" s="69"/>
      <c r="DG126" s="69"/>
    </row>
    <row r="127" spans="1:111" s="23" customFormat="1" ht="16.5" x14ac:dyDescent="0.3">
      <c r="A127" s="74" t="s">
        <v>101</v>
      </c>
      <c r="B127" s="87">
        <f>B126</f>
        <v>0</v>
      </c>
      <c r="C127" s="90">
        <f>C126</f>
        <v>0</v>
      </c>
      <c r="D127" s="90">
        <f>D126</f>
        <v>0</v>
      </c>
      <c r="E127" s="90">
        <f>E126</f>
        <v>0</v>
      </c>
      <c r="F127" s="90">
        <f>F126</f>
        <v>0</v>
      </c>
      <c r="G127" s="87" cm="1">
        <f t="array" aca="1" ref="G127" ca="1">IF($A127&lt;&gt;TXT_Zuord,"",IF(ISBLANK($B127),"Keine Res_Id",SUMIFS(INDIRECT(CONCATENATE(ADDRESS(ZuordFirstRow,(ZuordFirstTiColumnNr+MATCH(G$1,AllZuordWochStart,0)-1),,,"Zuordnung_Ressourcen"),":",ADDRESS(ZuordLastRow,(ZuordFirstTiColumnNr+MATCH(G$1,AllZuordWochStart,0)-1)))),AllZuordResId,$B127)))</f>
        <v>0</v>
      </c>
      <c r="H127" s="87" cm="1">
        <f t="array" aca="1" ref="H127" ca="1">IF($A127&lt;&gt;TXT_Zuord,"",IF(ISBLANK($B127),"Keine Res_Id",SUMIFS(INDIRECT(CONCATENATE(ADDRESS(ZuordFirstRow,(ZuordFirstTiColumnNr+MATCH(H$1,AllZuordWochStart,0)-1),,,"Zuordnung_Ressourcen"),":",ADDRESS(ZuordLastRow,(ZuordFirstTiColumnNr+MATCH(H$1,AllZuordWochStart,0)-1)))),AllZuordResId,$B127)))</f>
        <v>0</v>
      </c>
      <c r="I127" s="87" cm="1">
        <f t="array" aca="1" ref="I127" ca="1">IF($A127&lt;&gt;TXT_Zuord,"",IF(ISBLANK($B127),"Keine Res_Id",SUMIFS(INDIRECT(CONCATENATE(ADDRESS(ZuordFirstRow,(ZuordFirstTiColumnNr+MATCH(I$1,AllZuordWochStart,0)-1),,,"Zuordnung_Ressourcen"),":",ADDRESS(ZuordLastRow,(ZuordFirstTiColumnNr+MATCH(I$1,AllZuordWochStart,0)-1)))),AllZuordResId,$B127)))</f>
        <v>0</v>
      </c>
      <c r="J127" s="87" cm="1">
        <f t="array" aca="1" ref="J127" ca="1">IF($A127&lt;&gt;TXT_Zuord,"",IF(ISBLANK($B127),"Keine Res_Id",SUMIFS(INDIRECT(CONCATENATE(ADDRESS(ZuordFirstRow,(ZuordFirstTiColumnNr+MATCH(J$1,AllZuordWochStart,0)-1),,,"Zuordnung_Ressourcen"),":",ADDRESS(ZuordLastRow,(ZuordFirstTiColumnNr+MATCH(J$1,AllZuordWochStart,0)-1)))),AllZuordResId,$B127)))</f>
        <v>0</v>
      </c>
      <c r="K127" s="87" cm="1">
        <f t="array" aca="1" ref="K127" ca="1">IF($A127&lt;&gt;TXT_Zuord,"",IF(ISBLANK($B127),"Keine Res_Id",SUMIFS(INDIRECT(CONCATENATE(ADDRESS(ZuordFirstRow,(ZuordFirstTiColumnNr+MATCH(K$1,AllZuordWochStart,0)-1),,,"Zuordnung_Ressourcen"),":",ADDRESS(ZuordLastRow,(ZuordFirstTiColumnNr+MATCH(K$1,AllZuordWochStart,0)-1)))),AllZuordResId,$B127)))</f>
        <v>0</v>
      </c>
      <c r="L127" s="87" cm="1">
        <f t="array" aca="1" ref="L127" ca="1">IF($A127&lt;&gt;TXT_Zuord,"",IF(ISBLANK($B127),"Keine Res_Id",SUMIFS(INDIRECT(CONCATENATE(ADDRESS(ZuordFirstRow,(ZuordFirstTiColumnNr+MATCH(L$1,AllZuordWochStart,0)-1),,,"Zuordnung_Ressourcen"),":",ADDRESS(ZuordLastRow,(ZuordFirstTiColumnNr+MATCH(L$1,AllZuordWochStart,0)-1)))),AllZuordResId,$B127)))</f>
        <v>0</v>
      </c>
      <c r="M127" s="87" cm="1">
        <f t="array" aca="1" ref="M127" ca="1">IF($A127&lt;&gt;TXT_Zuord,"",IF(ISBLANK($B127),"Keine Res_Id",SUMIFS(INDIRECT(CONCATENATE(ADDRESS(ZuordFirstRow,(ZuordFirstTiColumnNr+MATCH(M$1,AllZuordWochStart,0)-1),,,"Zuordnung_Ressourcen"),":",ADDRESS(ZuordLastRow,(ZuordFirstTiColumnNr+MATCH(M$1,AllZuordWochStart,0)-1)))),AllZuordResId,$B127)))</f>
        <v>0</v>
      </c>
      <c r="N127" s="87" cm="1">
        <f t="array" aca="1" ref="N127" ca="1">IF($A127&lt;&gt;TXT_Zuord,"",IF(ISBLANK($B127),"Keine Res_Id",SUMIFS(INDIRECT(CONCATENATE(ADDRESS(ZuordFirstRow,(ZuordFirstTiColumnNr+MATCH(N$1,AllZuordWochStart,0)-1),,,"Zuordnung_Ressourcen"),":",ADDRESS(ZuordLastRow,(ZuordFirstTiColumnNr+MATCH(N$1,AllZuordWochStart,0)-1)))),AllZuordResId,$B127)))</f>
        <v>0</v>
      </c>
      <c r="O127" s="87" cm="1">
        <f t="array" aca="1" ref="O127" ca="1">IF($A127&lt;&gt;TXT_Zuord,"",IF(ISBLANK($B127),"Keine Res_Id",SUMIFS(INDIRECT(CONCATENATE(ADDRESS(ZuordFirstRow,(ZuordFirstTiColumnNr+MATCH(O$1,AllZuordWochStart,0)-1),,,"Zuordnung_Ressourcen"),":",ADDRESS(ZuordLastRow,(ZuordFirstTiColumnNr+MATCH(O$1,AllZuordWochStart,0)-1)))),AllZuordResId,$B127)))</f>
        <v>0</v>
      </c>
      <c r="P127" s="87" cm="1">
        <f t="array" aca="1" ref="P127" ca="1">IF($A127&lt;&gt;TXT_Zuord,"",IF(ISBLANK($B127),"Keine Res_Id",SUMIFS(INDIRECT(CONCATENATE(ADDRESS(ZuordFirstRow,(ZuordFirstTiColumnNr+MATCH(P$1,AllZuordWochStart,0)-1),,,"Zuordnung_Ressourcen"),":",ADDRESS(ZuordLastRow,(ZuordFirstTiColumnNr+MATCH(P$1,AllZuordWochStart,0)-1)))),AllZuordResId,$B127)))</f>
        <v>0</v>
      </c>
      <c r="Q127" s="87" cm="1">
        <f t="array" aca="1" ref="Q127" ca="1">IF($A127&lt;&gt;TXT_Zuord,"",IF(ISBLANK($B127),"Keine Res_Id",SUMIFS(INDIRECT(CONCATENATE(ADDRESS(ZuordFirstRow,(ZuordFirstTiColumnNr+MATCH(Q$1,AllZuordWochStart,0)-1),,,"Zuordnung_Ressourcen"),":",ADDRESS(ZuordLastRow,(ZuordFirstTiColumnNr+MATCH(Q$1,AllZuordWochStart,0)-1)))),AllZuordResId,$B127)))</f>
        <v>0</v>
      </c>
      <c r="R127" s="87" cm="1">
        <f t="array" aca="1" ref="R127" ca="1">IF($A127&lt;&gt;TXT_Zuord,"",IF(ISBLANK($B127),"Keine Res_Id",SUMIFS(INDIRECT(CONCATENATE(ADDRESS(ZuordFirstRow,(ZuordFirstTiColumnNr+MATCH(R$1,AllZuordWochStart,0)-1),,,"Zuordnung_Ressourcen"),":",ADDRESS(ZuordLastRow,(ZuordFirstTiColumnNr+MATCH(R$1,AllZuordWochStart,0)-1)))),AllZuordResId,$B127)))</f>
        <v>0</v>
      </c>
      <c r="S127" s="87" cm="1">
        <f t="array" aca="1" ref="S127" ca="1">IF($A127&lt;&gt;TXT_Zuord,"",IF(ISBLANK($B127),"Keine Res_Id",SUMIFS(INDIRECT(CONCATENATE(ADDRESS(ZuordFirstRow,(ZuordFirstTiColumnNr+MATCH(S$1,AllZuordWochStart,0)-1),,,"Zuordnung_Ressourcen"),":",ADDRESS(ZuordLastRow,(ZuordFirstTiColumnNr+MATCH(S$1,AllZuordWochStart,0)-1)))),AllZuordResId,$B127)))</f>
        <v>0</v>
      </c>
      <c r="T127" s="87" cm="1">
        <f t="array" aca="1" ref="T127" ca="1">IF($A127&lt;&gt;TXT_Zuord,"",IF(ISBLANK($B127),"Keine Res_Id",SUMIFS(INDIRECT(CONCATENATE(ADDRESS(ZuordFirstRow,(ZuordFirstTiColumnNr+MATCH(T$1,AllZuordWochStart,0)-1),,,"Zuordnung_Ressourcen"),":",ADDRESS(ZuordLastRow,(ZuordFirstTiColumnNr+MATCH(T$1,AllZuordWochStart,0)-1)))),AllZuordResId,$B127)))</f>
        <v>0</v>
      </c>
      <c r="U127" s="87" cm="1">
        <f t="array" aca="1" ref="U127" ca="1">IF($A127&lt;&gt;TXT_Zuord,"",IF(ISBLANK($B127),"Keine Res_Id",SUMIFS(INDIRECT(CONCATENATE(ADDRESS(ZuordFirstRow,(ZuordFirstTiColumnNr+MATCH(U$1,AllZuordWochStart,0)-1),,,"Zuordnung_Ressourcen"),":",ADDRESS(ZuordLastRow,(ZuordFirstTiColumnNr+MATCH(U$1,AllZuordWochStart,0)-1)))),AllZuordResId,$B127)))</f>
        <v>0</v>
      </c>
      <c r="V127" s="87" cm="1">
        <f t="array" aca="1" ref="V127" ca="1">IF($A127&lt;&gt;TXT_Zuord,"",IF(ISBLANK($B127),"Keine Res_Id",SUMIFS(INDIRECT(CONCATENATE(ADDRESS(ZuordFirstRow,(ZuordFirstTiColumnNr+MATCH(V$1,AllZuordWochStart,0)-1),,,"Zuordnung_Ressourcen"),":",ADDRESS(ZuordLastRow,(ZuordFirstTiColumnNr+MATCH(V$1,AllZuordWochStart,0)-1)))),AllZuordResId,$B127)))</f>
        <v>0</v>
      </c>
      <c r="W127" s="87" cm="1">
        <f t="array" aca="1" ref="W127" ca="1">IF($A127&lt;&gt;TXT_Zuord,"",IF(ISBLANK($B127),"Keine Res_Id",SUMIFS(INDIRECT(CONCATENATE(ADDRESS(ZuordFirstRow,(ZuordFirstTiColumnNr+MATCH(W$1,AllZuordWochStart,0)-1),,,"Zuordnung_Ressourcen"),":",ADDRESS(ZuordLastRow,(ZuordFirstTiColumnNr+MATCH(W$1,AllZuordWochStart,0)-1)))),AllZuordResId,$B127)))</f>
        <v>0</v>
      </c>
      <c r="X127" s="87" cm="1">
        <f t="array" aca="1" ref="X127" ca="1">IF($A127&lt;&gt;TXT_Zuord,"",IF(ISBLANK($B127),"Keine Res_Id",SUMIFS(INDIRECT(CONCATENATE(ADDRESS(ZuordFirstRow,(ZuordFirstTiColumnNr+MATCH(X$1,AllZuordWochStart,0)-1),,,"Zuordnung_Ressourcen"),":",ADDRESS(ZuordLastRow,(ZuordFirstTiColumnNr+MATCH(X$1,AllZuordWochStart,0)-1)))),AllZuordResId,$B127)))</f>
        <v>0</v>
      </c>
      <c r="Y127" s="87" cm="1">
        <f t="array" aca="1" ref="Y127" ca="1">IF($A127&lt;&gt;TXT_Zuord,"",IF(ISBLANK($B127),"Keine Res_Id",SUMIFS(INDIRECT(CONCATENATE(ADDRESS(ZuordFirstRow,(ZuordFirstTiColumnNr+MATCH(Y$1,AllZuordWochStart,0)-1),,,"Zuordnung_Ressourcen"),":",ADDRESS(ZuordLastRow,(ZuordFirstTiColumnNr+MATCH(Y$1,AllZuordWochStart,0)-1)))),AllZuordResId,$B127)))</f>
        <v>0</v>
      </c>
      <c r="Z127" s="87" cm="1">
        <f t="array" aca="1" ref="Z127" ca="1">IF($A127&lt;&gt;TXT_Zuord,"",IF(ISBLANK($B127),"Keine Res_Id",SUMIFS(INDIRECT(CONCATENATE(ADDRESS(ZuordFirstRow,(ZuordFirstTiColumnNr+MATCH(Z$1,AllZuordWochStart,0)-1),,,"Zuordnung_Ressourcen"),":",ADDRESS(ZuordLastRow,(ZuordFirstTiColumnNr+MATCH(Z$1,AllZuordWochStart,0)-1)))),AllZuordResId,$B127)))</f>
        <v>0</v>
      </c>
      <c r="AA127" s="87" cm="1">
        <f t="array" aca="1" ref="AA127" ca="1">IF($A127&lt;&gt;TXT_Zuord,"",IF(ISBLANK($B127),"Keine Res_Id",SUMIFS(INDIRECT(CONCATENATE(ADDRESS(ZuordFirstRow,(ZuordFirstTiColumnNr+MATCH(AA$1,AllZuordWochStart,0)-1),,,"Zuordnung_Ressourcen"),":",ADDRESS(ZuordLastRow,(ZuordFirstTiColumnNr+MATCH(AA$1,AllZuordWochStart,0)-1)))),AllZuordResId,$B127)))</f>
        <v>0</v>
      </c>
      <c r="AB127" s="87" cm="1">
        <f t="array" aca="1" ref="AB127" ca="1">IF($A127&lt;&gt;TXT_Zuord,"",IF(ISBLANK($B127),"Keine Res_Id",SUMIFS(INDIRECT(CONCATENATE(ADDRESS(ZuordFirstRow,(ZuordFirstTiColumnNr+MATCH(AB$1,AllZuordWochStart,0)-1),,,"Zuordnung_Ressourcen"),":",ADDRESS(ZuordLastRow,(ZuordFirstTiColumnNr+MATCH(AB$1,AllZuordWochStart,0)-1)))),AllZuordResId,$B127)))</f>
        <v>0</v>
      </c>
      <c r="AC127" s="87" cm="1">
        <f t="array" aca="1" ref="AC127" ca="1">IF($A127&lt;&gt;TXT_Zuord,"",IF(ISBLANK($B127),"Keine Res_Id",SUMIFS(INDIRECT(CONCATENATE(ADDRESS(ZuordFirstRow,(ZuordFirstTiColumnNr+MATCH(AC$1,AllZuordWochStart,0)-1),,,"Zuordnung_Ressourcen"),":",ADDRESS(ZuordLastRow,(ZuordFirstTiColumnNr+MATCH(AC$1,AllZuordWochStart,0)-1)))),AllZuordResId,$B127)))</f>
        <v>0</v>
      </c>
      <c r="AD127" s="87" cm="1">
        <f t="array" aca="1" ref="AD127" ca="1">IF($A127&lt;&gt;TXT_Zuord,"",IF(ISBLANK($B127),"Keine Res_Id",SUMIFS(INDIRECT(CONCATENATE(ADDRESS(ZuordFirstRow,(ZuordFirstTiColumnNr+MATCH(AD$1,AllZuordWochStart,0)-1),,,"Zuordnung_Ressourcen"),":",ADDRESS(ZuordLastRow,(ZuordFirstTiColumnNr+MATCH(AD$1,AllZuordWochStart,0)-1)))),AllZuordResId,$B127)))</f>
        <v>0</v>
      </c>
      <c r="AE127" s="87" cm="1">
        <f t="array" aca="1" ref="AE127" ca="1">IF($A127&lt;&gt;TXT_Zuord,"",IF(ISBLANK($B127),"Keine Res_Id",SUMIFS(INDIRECT(CONCATENATE(ADDRESS(ZuordFirstRow,(ZuordFirstTiColumnNr+MATCH(AE$1,AllZuordWochStart,0)-1),,,"Zuordnung_Ressourcen"),":",ADDRESS(ZuordLastRow,(ZuordFirstTiColumnNr+MATCH(AE$1,AllZuordWochStart,0)-1)))),AllZuordResId,$B127)))</f>
        <v>0</v>
      </c>
      <c r="AF127" s="87" cm="1">
        <f t="array" aca="1" ref="AF127" ca="1">IF($A127&lt;&gt;TXT_Zuord,"",IF(ISBLANK($B127),"Keine Res_Id",SUMIFS(INDIRECT(CONCATENATE(ADDRESS(ZuordFirstRow,(ZuordFirstTiColumnNr+MATCH(AF$1,AllZuordWochStart,0)-1),,,"Zuordnung_Ressourcen"),":",ADDRESS(ZuordLastRow,(ZuordFirstTiColumnNr+MATCH(AF$1,AllZuordWochStart,0)-1)))),AllZuordResId,$B127)))</f>
        <v>0</v>
      </c>
      <c r="AG127" s="87" cm="1">
        <f t="array" aca="1" ref="AG127" ca="1">IF($A127&lt;&gt;TXT_Zuord,"",IF(ISBLANK($B127),"Keine Res_Id",SUMIFS(INDIRECT(CONCATENATE(ADDRESS(ZuordFirstRow,(ZuordFirstTiColumnNr+MATCH(AG$1,AllZuordWochStart,0)-1),,,"Zuordnung_Ressourcen"),":",ADDRESS(ZuordLastRow,(ZuordFirstTiColumnNr+MATCH(AG$1,AllZuordWochStart,0)-1)))),AllZuordResId,$B127)))</f>
        <v>0</v>
      </c>
      <c r="AH127" s="87" cm="1">
        <f t="array" aca="1" ref="AH127" ca="1">IF($A127&lt;&gt;TXT_Zuord,"",IF(ISBLANK($B127),"Keine Res_Id",SUMIFS(INDIRECT(CONCATENATE(ADDRESS(ZuordFirstRow,(ZuordFirstTiColumnNr+MATCH(AH$1,AllZuordWochStart,0)-1),,,"Zuordnung_Ressourcen"),":",ADDRESS(ZuordLastRow,(ZuordFirstTiColumnNr+MATCH(AH$1,AllZuordWochStart,0)-1)))),AllZuordResId,$B127)))</f>
        <v>0</v>
      </c>
      <c r="AI127" s="87" cm="1">
        <f t="array" aca="1" ref="AI127" ca="1">IF($A127&lt;&gt;TXT_Zuord,"",IF(ISBLANK($B127),"Keine Res_Id",SUMIFS(INDIRECT(CONCATENATE(ADDRESS(ZuordFirstRow,(ZuordFirstTiColumnNr+MATCH(AI$1,AllZuordWochStart,0)-1),,,"Zuordnung_Ressourcen"),":",ADDRESS(ZuordLastRow,(ZuordFirstTiColumnNr+MATCH(AI$1,AllZuordWochStart,0)-1)))),AllZuordResId,$B127)))</f>
        <v>0</v>
      </c>
      <c r="AJ127" s="87" cm="1">
        <f t="array" aca="1" ref="AJ127" ca="1">IF($A127&lt;&gt;TXT_Zuord,"",IF(ISBLANK($B127),"Keine Res_Id",SUMIFS(INDIRECT(CONCATENATE(ADDRESS(ZuordFirstRow,(ZuordFirstTiColumnNr+MATCH(AJ$1,AllZuordWochStart,0)-1),,,"Zuordnung_Ressourcen"),":",ADDRESS(ZuordLastRow,(ZuordFirstTiColumnNr+MATCH(AJ$1,AllZuordWochStart,0)-1)))),AllZuordResId,$B127)))</f>
        <v>0</v>
      </c>
      <c r="AK127" s="87" cm="1">
        <f t="array" aca="1" ref="AK127" ca="1">IF($A127&lt;&gt;TXT_Zuord,"",IF(ISBLANK($B127),"Keine Res_Id",SUMIFS(INDIRECT(CONCATENATE(ADDRESS(ZuordFirstRow,(ZuordFirstTiColumnNr+MATCH(AK$1,AllZuordWochStart,0)-1),,,"Zuordnung_Ressourcen"),":",ADDRESS(ZuordLastRow,(ZuordFirstTiColumnNr+MATCH(AK$1,AllZuordWochStart,0)-1)))),AllZuordResId,$B127)))</f>
        <v>0</v>
      </c>
      <c r="AL127" s="87" cm="1">
        <f t="array" aca="1" ref="AL127" ca="1">IF($A127&lt;&gt;TXT_Zuord,"",IF(ISBLANK($B127),"Keine Res_Id",SUMIFS(INDIRECT(CONCATENATE(ADDRESS(ZuordFirstRow,(ZuordFirstTiColumnNr+MATCH(AL$1,AllZuordWochStart,0)-1),,,"Zuordnung_Ressourcen"),":",ADDRESS(ZuordLastRow,(ZuordFirstTiColumnNr+MATCH(AL$1,AllZuordWochStart,0)-1)))),AllZuordResId,$B127)))</f>
        <v>0</v>
      </c>
      <c r="AM127" s="87" cm="1">
        <f t="array" aca="1" ref="AM127" ca="1">IF($A127&lt;&gt;TXT_Zuord,"",IF(ISBLANK($B127),"Keine Res_Id",SUMIFS(INDIRECT(CONCATENATE(ADDRESS(ZuordFirstRow,(ZuordFirstTiColumnNr+MATCH(AM$1,AllZuordWochStart,0)-1),,,"Zuordnung_Ressourcen"),":",ADDRESS(ZuordLastRow,(ZuordFirstTiColumnNr+MATCH(AM$1,AllZuordWochStart,0)-1)))),AllZuordResId,$B127)))</f>
        <v>0</v>
      </c>
      <c r="AN127" s="87" cm="1">
        <f t="array" aca="1" ref="AN127" ca="1">IF($A127&lt;&gt;TXT_Zuord,"",IF(ISBLANK($B127),"Keine Res_Id",SUMIFS(INDIRECT(CONCATENATE(ADDRESS(ZuordFirstRow,(ZuordFirstTiColumnNr+MATCH(AN$1,AllZuordWochStart,0)-1),,,"Zuordnung_Ressourcen"),":",ADDRESS(ZuordLastRow,(ZuordFirstTiColumnNr+MATCH(AN$1,AllZuordWochStart,0)-1)))),AllZuordResId,$B127)))</f>
        <v>0</v>
      </c>
      <c r="AO127" s="87" cm="1">
        <f t="array" aca="1" ref="AO127" ca="1">IF($A127&lt;&gt;TXT_Zuord,"",IF(ISBLANK($B127),"Keine Res_Id",SUMIFS(INDIRECT(CONCATENATE(ADDRESS(ZuordFirstRow,(ZuordFirstTiColumnNr+MATCH(AO$1,AllZuordWochStart,0)-1),,,"Zuordnung_Ressourcen"),":",ADDRESS(ZuordLastRow,(ZuordFirstTiColumnNr+MATCH(AO$1,AllZuordWochStart,0)-1)))),AllZuordResId,$B127)))</f>
        <v>0</v>
      </c>
      <c r="AP127" s="87" cm="1">
        <f t="array" aca="1" ref="AP127" ca="1">IF($A127&lt;&gt;TXT_Zuord,"",IF(ISBLANK($B127),"Keine Res_Id",SUMIFS(INDIRECT(CONCATENATE(ADDRESS(ZuordFirstRow,(ZuordFirstTiColumnNr+MATCH(AP$1,AllZuordWochStart,0)-1),,,"Zuordnung_Ressourcen"),":",ADDRESS(ZuordLastRow,(ZuordFirstTiColumnNr+MATCH(AP$1,AllZuordWochStart,0)-1)))),AllZuordResId,$B127)))</f>
        <v>0</v>
      </c>
      <c r="AQ127" s="87" cm="1">
        <f t="array" aca="1" ref="AQ127" ca="1">IF($A127&lt;&gt;TXT_Zuord,"",IF(ISBLANK($B127),"Keine Res_Id",SUMIFS(INDIRECT(CONCATENATE(ADDRESS(ZuordFirstRow,(ZuordFirstTiColumnNr+MATCH(AQ$1,AllZuordWochStart,0)-1),,,"Zuordnung_Ressourcen"),":",ADDRESS(ZuordLastRow,(ZuordFirstTiColumnNr+MATCH(AQ$1,AllZuordWochStart,0)-1)))),AllZuordResId,$B127)))</f>
        <v>0</v>
      </c>
      <c r="AR127" s="87" cm="1">
        <f t="array" aca="1" ref="AR127" ca="1">IF($A127&lt;&gt;TXT_Zuord,"",IF(ISBLANK($B127),"Keine Res_Id",SUMIFS(INDIRECT(CONCATENATE(ADDRESS(ZuordFirstRow,(ZuordFirstTiColumnNr+MATCH(AR$1,AllZuordWochStart,0)-1),,,"Zuordnung_Ressourcen"),":",ADDRESS(ZuordLastRow,(ZuordFirstTiColumnNr+MATCH(AR$1,AllZuordWochStart,0)-1)))),AllZuordResId,$B127)))</f>
        <v>0</v>
      </c>
      <c r="AS127" s="87" cm="1">
        <f t="array" aca="1" ref="AS127" ca="1">IF($A127&lt;&gt;TXT_Zuord,"",IF(ISBLANK($B127),"Keine Res_Id",SUMIFS(INDIRECT(CONCATENATE(ADDRESS(ZuordFirstRow,(ZuordFirstTiColumnNr+MATCH(AS$1,AllZuordWochStart,0)-1),,,"Zuordnung_Ressourcen"),":",ADDRESS(ZuordLastRow,(ZuordFirstTiColumnNr+MATCH(AS$1,AllZuordWochStart,0)-1)))),AllZuordResId,$B127)))</f>
        <v>0</v>
      </c>
      <c r="AT127" s="87" cm="1">
        <f t="array" aca="1" ref="AT127" ca="1">IF($A127&lt;&gt;TXT_Zuord,"",IF(ISBLANK($B127),"Keine Res_Id",SUMIFS(INDIRECT(CONCATENATE(ADDRESS(ZuordFirstRow,(ZuordFirstTiColumnNr+MATCH(AT$1,AllZuordWochStart,0)-1),,,"Zuordnung_Ressourcen"),":",ADDRESS(ZuordLastRow,(ZuordFirstTiColumnNr+MATCH(AT$1,AllZuordWochStart,0)-1)))),AllZuordResId,$B127)))</f>
        <v>0</v>
      </c>
      <c r="AU127" s="87" cm="1">
        <f t="array" aca="1" ref="AU127" ca="1">IF($A127&lt;&gt;TXT_Zuord,"",IF(ISBLANK($B127),"Keine Res_Id",SUMIFS(INDIRECT(CONCATENATE(ADDRESS(ZuordFirstRow,(ZuordFirstTiColumnNr+MATCH(AU$1,AllZuordWochStart,0)-1),,,"Zuordnung_Ressourcen"),":",ADDRESS(ZuordLastRow,(ZuordFirstTiColumnNr+MATCH(AU$1,AllZuordWochStart,0)-1)))),AllZuordResId,$B127)))</f>
        <v>0</v>
      </c>
      <c r="AV127" s="87" cm="1">
        <f t="array" aca="1" ref="AV127" ca="1">IF($A127&lt;&gt;TXT_Zuord,"",IF(ISBLANK($B127),"Keine Res_Id",SUMIFS(INDIRECT(CONCATENATE(ADDRESS(ZuordFirstRow,(ZuordFirstTiColumnNr+MATCH(AV$1,AllZuordWochStart,0)-1),,,"Zuordnung_Ressourcen"),":",ADDRESS(ZuordLastRow,(ZuordFirstTiColumnNr+MATCH(AV$1,AllZuordWochStart,0)-1)))),AllZuordResId,$B127)))</f>
        <v>0</v>
      </c>
      <c r="AW127" s="87" cm="1">
        <f t="array" aca="1" ref="AW127" ca="1">IF($A127&lt;&gt;TXT_Zuord,"",IF(ISBLANK($B127),"Keine Res_Id",SUMIFS(INDIRECT(CONCATENATE(ADDRESS(ZuordFirstRow,(ZuordFirstTiColumnNr+MATCH(AW$1,AllZuordWochStart,0)-1),,,"Zuordnung_Ressourcen"),":",ADDRESS(ZuordLastRow,(ZuordFirstTiColumnNr+MATCH(AW$1,AllZuordWochStart,0)-1)))),AllZuordResId,$B127)))</f>
        <v>0</v>
      </c>
      <c r="AX127" s="87" cm="1">
        <f t="array" aca="1" ref="AX127" ca="1">IF($A127&lt;&gt;TXT_Zuord,"",IF(ISBLANK($B127),"Keine Res_Id",SUMIFS(INDIRECT(CONCATENATE(ADDRESS(ZuordFirstRow,(ZuordFirstTiColumnNr+MATCH(AX$1,AllZuordWochStart,0)-1),,,"Zuordnung_Ressourcen"),":",ADDRESS(ZuordLastRow,(ZuordFirstTiColumnNr+MATCH(AX$1,AllZuordWochStart,0)-1)))),AllZuordResId,$B127)))</f>
        <v>0</v>
      </c>
      <c r="AY127" s="87" cm="1">
        <f t="array" aca="1" ref="AY127" ca="1">IF($A127&lt;&gt;TXT_Zuord,"",IF(ISBLANK($B127),"Keine Res_Id",SUMIFS(INDIRECT(CONCATENATE(ADDRESS(ZuordFirstRow,(ZuordFirstTiColumnNr+MATCH(AY$1,AllZuordWochStart,0)-1),,,"Zuordnung_Ressourcen"),":",ADDRESS(ZuordLastRow,(ZuordFirstTiColumnNr+MATCH(AY$1,AllZuordWochStart,0)-1)))),AllZuordResId,$B127)))</f>
        <v>0</v>
      </c>
      <c r="AZ127" s="87" cm="1">
        <f t="array" aca="1" ref="AZ127" ca="1">IF($A127&lt;&gt;TXT_Zuord,"",IF(ISBLANK($B127),"Keine Res_Id",SUMIFS(INDIRECT(CONCATENATE(ADDRESS(ZuordFirstRow,(ZuordFirstTiColumnNr+MATCH(AZ$1,AllZuordWochStart,0)-1),,,"Zuordnung_Ressourcen"),":",ADDRESS(ZuordLastRow,(ZuordFirstTiColumnNr+MATCH(AZ$1,AllZuordWochStart,0)-1)))),AllZuordResId,$B127)))</f>
        <v>0</v>
      </c>
      <c r="BA127" s="87" cm="1">
        <f t="array" aca="1" ref="BA127" ca="1">IF($A127&lt;&gt;TXT_Zuord,"",IF(ISBLANK($B127),"Keine Res_Id",SUMIFS(INDIRECT(CONCATENATE(ADDRESS(ZuordFirstRow,(ZuordFirstTiColumnNr+MATCH(BA$1,AllZuordWochStart,0)-1),,,"Zuordnung_Ressourcen"),":",ADDRESS(ZuordLastRow,(ZuordFirstTiColumnNr+MATCH(BA$1,AllZuordWochStart,0)-1)))),AllZuordResId,$B127)))</f>
        <v>0</v>
      </c>
      <c r="BB127" s="87" cm="1">
        <f t="array" aca="1" ref="BB127" ca="1">IF($A127&lt;&gt;TXT_Zuord,"",IF(ISBLANK($B127),"Keine Res_Id",SUMIFS(INDIRECT(CONCATENATE(ADDRESS(ZuordFirstRow,(ZuordFirstTiColumnNr+MATCH(BB$1,AllZuordWochStart,0)-1),,,"Zuordnung_Ressourcen"),":",ADDRESS(ZuordLastRow,(ZuordFirstTiColumnNr+MATCH(BB$1,AllZuordWochStart,0)-1)))),AllZuordResId,$B127)))</f>
        <v>0</v>
      </c>
      <c r="BC127" s="87" cm="1">
        <f t="array" aca="1" ref="BC127" ca="1">IF($A127&lt;&gt;TXT_Zuord,"",IF(ISBLANK($B127),"Keine Res_Id",SUMIFS(INDIRECT(CONCATENATE(ADDRESS(ZuordFirstRow,(ZuordFirstTiColumnNr+MATCH(BC$1,AllZuordWochStart,0)-1),,,"Zuordnung_Ressourcen"),":",ADDRESS(ZuordLastRow,(ZuordFirstTiColumnNr+MATCH(BC$1,AllZuordWochStart,0)-1)))),AllZuordResId,$B127)))</f>
        <v>0</v>
      </c>
      <c r="BD127" s="87" cm="1">
        <f t="array" aca="1" ref="BD127" ca="1">IF($A127&lt;&gt;TXT_Zuord,"",IF(ISBLANK($B127),"Keine Res_Id",SUMIFS(INDIRECT(CONCATENATE(ADDRESS(ZuordFirstRow,(ZuordFirstTiColumnNr+MATCH(BD$1,AllZuordWochStart,0)-1),,,"Zuordnung_Ressourcen"),":",ADDRESS(ZuordLastRow,(ZuordFirstTiColumnNr+MATCH(BD$1,AllZuordWochStart,0)-1)))),AllZuordResId,$B127)))</f>
        <v>0</v>
      </c>
      <c r="BE127" s="87" cm="1">
        <f t="array" aca="1" ref="BE127" ca="1">IF($A127&lt;&gt;TXT_Zuord,"",IF(ISBLANK($B127),"Keine Res_Id",SUMIFS(INDIRECT(CONCATENATE(ADDRESS(ZuordFirstRow,(ZuordFirstTiColumnNr+MATCH(BE$1,AllZuordWochStart,0)-1),,,"Zuordnung_Ressourcen"),":",ADDRESS(ZuordLastRow,(ZuordFirstTiColumnNr+MATCH(BE$1,AllZuordWochStart,0)-1)))),AllZuordResId,$B127)))</f>
        <v>0</v>
      </c>
      <c r="BF127" s="87" cm="1">
        <f t="array" aca="1" ref="BF127" ca="1">IF($A127&lt;&gt;TXT_Zuord,"",IF(ISBLANK($B127),"Keine Res_Id",SUMIFS(INDIRECT(CONCATENATE(ADDRESS(ZuordFirstRow,(ZuordFirstTiColumnNr+MATCH(BF$1,AllZuordWochStart,0)-1),,,"Zuordnung_Ressourcen"),":",ADDRESS(ZuordLastRow,(ZuordFirstTiColumnNr+MATCH(BF$1,AllZuordWochStart,0)-1)))),AllZuordResId,$B127)))</f>
        <v>0</v>
      </c>
      <c r="BG127" s="87" cm="1">
        <f t="array" aca="1" ref="BG127" ca="1">IF($A127&lt;&gt;TXT_Zuord,"",IF(ISBLANK($B127),"Keine Res_Id",SUMIFS(INDIRECT(CONCATENATE(ADDRESS(ZuordFirstRow,(ZuordFirstTiColumnNr+MATCH(BG$1,AllZuordWochStart,0)-1),,,"Zuordnung_Ressourcen"),":",ADDRESS(ZuordLastRow,(ZuordFirstTiColumnNr+MATCH(BG$1,AllZuordWochStart,0)-1)))),AllZuordResId,$B127)))</f>
        <v>0</v>
      </c>
      <c r="BH127" s="87" cm="1">
        <f t="array" aca="1" ref="BH127" ca="1">IF($A127&lt;&gt;TXT_Zuord,"",IF(ISBLANK($B127),"Keine Res_Id",SUMIFS(INDIRECT(CONCATENATE(ADDRESS(ZuordFirstRow,(ZuordFirstTiColumnNr+MATCH(BH$1,AllZuordWochStart,0)-1),,,"Zuordnung_Ressourcen"),":",ADDRESS(ZuordLastRow,(ZuordFirstTiColumnNr+MATCH(BH$1,AllZuordWochStart,0)-1)))),AllZuordResId,$B127)))</f>
        <v>0</v>
      </c>
      <c r="BI127" s="87" cm="1">
        <f t="array" aca="1" ref="BI127" ca="1">IF($A127&lt;&gt;TXT_Zuord,"",IF(ISBLANK($B127),"Keine Res_Id",SUMIFS(INDIRECT(CONCATENATE(ADDRESS(ZuordFirstRow,(ZuordFirstTiColumnNr+MATCH(BI$1,AllZuordWochStart,0)-1),,,"Zuordnung_Ressourcen"),":",ADDRESS(ZuordLastRow,(ZuordFirstTiColumnNr+MATCH(BI$1,AllZuordWochStart,0)-1)))),AllZuordResId,$B127)))</f>
        <v>0</v>
      </c>
      <c r="BJ127" s="87" cm="1">
        <f t="array" aca="1" ref="BJ127" ca="1">IF($A127&lt;&gt;TXT_Zuord,"",IF(ISBLANK($B127),"Keine Res_Id",SUMIFS(INDIRECT(CONCATENATE(ADDRESS(ZuordFirstRow,(ZuordFirstTiColumnNr+MATCH(BJ$1,AllZuordWochStart,0)-1),,,"Zuordnung_Ressourcen"),":",ADDRESS(ZuordLastRow,(ZuordFirstTiColumnNr+MATCH(BJ$1,AllZuordWochStart,0)-1)))),AllZuordResId,$B127)))</f>
        <v>0</v>
      </c>
      <c r="BK127" s="87" cm="1">
        <f t="array" aca="1" ref="BK127" ca="1">IF($A127&lt;&gt;TXT_Zuord,"",IF(ISBLANK($B127),"Keine Res_Id",SUMIFS(INDIRECT(CONCATENATE(ADDRESS(ZuordFirstRow,(ZuordFirstTiColumnNr+MATCH(BK$1,AllZuordWochStart,0)-1),,,"Zuordnung_Ressourcen"),":",ADDRESS(ZuordLastRow,(ZuordFirstTiColumnNr+MATCH(BK$1,AllZuordWochStart,0)-1)))),AllZuordResId,$B127)))</f>
        <v>0</v>
      </c>
      <c r="BL127" s="87" cm="1">
        <f t="array" aca="1" ref="BL127" ca="1">IF($A127&lt;&gt;TXT_Zuord,"",IF(ISBLANK($B127),"Keine Res_Id",SUMIFS(INDIRECT(CONCATENATE(ADDRESS(ZuordFirstRow,(ZuordFirstTiColumnNr+MATCH(BL$1,AllZuordWochStart,0)-1),,,"Zuordnung_Ressourcen"),":",ADDRESS(ZuordLastRow,(ZuordFirstTiColumnNr+MATCH(BL$1,AllZuordWochStart,0)-1)))),AllZuordResId,$B127)))</f>
        <v>0</v>
      </c>
      <c r="BM127" s="87" cm="1">
        <f t="array" aca="1" ref="BM127" ca="1">IF($A127&lt;&gt;TXT_Zuord,"",IF(ISBLANK($B127),"Keine Res_Id",SUMIFS(INDIRECT(CONCATENATE(ADDRESS(ZuordFirstRow,(ZuordFirstTiColumnNr+MATCH(BM$1,AllZuordWochStart,0)-1),,,"Zuordnung_Ressourcen"),":",ADDRESS(ZuordLastRow,(ZuordFirstTiColumnNr+MATCH(BM$1,AllZuordWochStart,0)-1)))),AllZuordResId,$B127)))</f>
        <v>0</v>
      </c>
      <c r="BN127" s="87" cm="1">
        <f t="array" aca="1" ref="BN127" ca="1">IF($A127&lt;&gt;TXT_Zuord,"",IF(ISBLANK($B127),"Keine Res_Id",SUMIFS(INDIRECT(CONCATENATE(ADDRESS(ZuordFirstRow,(ZuordFirstTiColumnNr+MATCH(BN$1,AllZuordWochStart,0)-1),,,"Zuordnung_Ressourcen"),":",ADDRESS(ZuordLastRow,(ZuordFirstTiColumnNr+MATCH(BN$1,AllZuordWochStart,0)-1)))),AllZuordResId,$B127)))</f>
        <v>0</v>
      </c>
      <c r="BO127" s="87" cm="1">
        <f t="array" aca="1" ref="BO127" ca="1">IF($A127&lt;&gt;TXT_Zuord,"",IF(ISBLANK($B127),"Keine Res_Id",SUMIFS(INDIRECT(CONCATENATE(ADDRESS(ZuordFirstRow,(ZuordFirstTiColumnNr+MATCH(BO$1,AllZuordWochStart,0)-1),,,"Zuordnung_Ressourcen"),":",ADDRESS(ZuordLastRow,(ZuordFirstTiColumnNr+MATCH(BO$1,AllZuordWochStart,0)-1)))),AllZuordResId,$B127)))</f>
        <v>0</v>
      </c>
      <c r="BP127" s="87" cm="1">
        <f t="array" aca="1" ref="BP127" ca="1">IF($A127&lt;&gt;TXT_Zuord,"",IF(ISBLANK($B127),"Keine Res_Id",SUMIFS(INDIRECT(CONCATENATE(ADDRESS(ZuordFirstRow,(ZuordFirstTiColumnNr+MATCH(BP$1,AllZuordWochStart,0)-1),,,"Zuordnung_Ressourcen"),":",ADDRESS(ZuordLastRow,(ZuordFirstTiColumnNr+MATCH(BP$1,AllZuordWochStart,0)-1)))),AllZuordResId,$B127)))</f>
        <v>0</v>
      </c>
      <c r="BQ127" s="87" cm="1">
        <f t="array" aca="1" ref="BQ127" ca="1">IF($A127&lt;&gt;TXT_Zuord,"",IF(ISBLANK($B127),"Keine Res_Id",SUMIFS(INDIRECT(CONCATENATE(ADDRESS(ZuordFirstRow,(ZuordFirstTiColumnNr+MATCH(BQ$1,AllZuordWochStart,0)-1),,,"Zuordnung_Ressourcen"),":",ADDRESS(ZuordLastRow,(ZuordFirstTiColumnNr+MATCH(BQ$1,AllZuordWochStart,0)-1)))),AllZuordResId,$B127)))</f>
        <v>0</v>
      </c>
      <c r="BR127" s="87" cm="1">
        <f t="array" aca="1" ref="BR127" ca="1">IF($A127&lt;&gt;TXT_Zuord,"",IF(ISBLANK($B127),"Keine Res_Id",SUMIFS(INDIRECT(CONCATENATE(ADDRESS(ZuordFirstRow,(ZuordFirstTiColumnNr+MATCH(BR$1,AllZuordWochStart,0)-1),,,"Zuordnung_Ressourcen"),":",ADDRESS(ZuordLastRow,(ZuordFirstTiColumnNr+MATCH(BR$1,AllZuordWochStart,0)-1)))),AllZuordResId,$B127)))</f>
        <v>0</v>
      </c>
      <c r="BS127" s="87" cm="1">
        <f t="array" aca="1" ref="BS127" ca="1">IF($A127&lt;&gt;TXT_Zuord,"",IF(ISBLANK($B127),"Keine Res_Id",SUMIFS(INDIRECT(CONCATENATE(ADDRESS(ZuordFirstRow,(ZuordFirstTiColumnNr+MATCH(BS$1,AllZuordWochStart,0)-1),,,"Zuordnung_Ressourcen"),":",ADDRESS(ZuordLastRow,(ZuordFirstTiColumnNr+MATCH(BS$1,AllZuordWochStart,0)-1)))),AllZuordResId,$B127)))</f>
        <v>0</v>
      </c>
      <c r="BT127" s="87" cm="1">
        <f t="array" aca="1" ref="BT127" ca="1">IF($A127&lt;&gt;TXT_Zuord,"",IF(ISBLANK($B127),"Keine Res_Id",SUMIFS(INDIRECT(CONCATENATE(ADDRESS(ZuordFirstRow,(ZuordFirstTiColumnNr+MATCH(BT$1,AllZuordWochStart,0)-1),,,"Zuordnung_Ressourcen"),":",ADDRESS(ZuordLastRow,(ZuordFirstTiColumnNr+MATCH(BT$1,AllZuordWochStart,0)-1)))),AllZuordResId,$B127)))</f>
        <v>0</v>
      </c>
      <c r="BU127" s="87" cm="1">
        <f t="array" aca="1" ref="BU127" ca="1">IF($A127&lt;&gt;TXT_Zuord,"",IF(ISBLANK($B127),"Keine Res_Id",SUMIFS(INDIRECT(CONCATENATE(ADDRESS(ZuordFirstRow,(ZuordFirstTiColumnNr+MATCH(BU$1,AllZuordWochStart,0)-1),,,"Zuordnung_Ressourcen"),":",ADDRESS(ZuordLastRow,(ZuordFirstTiColumnNr+MATCH(BU$1,AllZuordWochStart,0)-1)))),AllZuordResId,$B127)))</f>
        <v>0</v>
      </c>
      <c r="BV127" s="87" cm="1">
        <f t="array" aca="1" ref="BV127" ca="1">IF($A127&lt;&gt;TXT_Zuord,"",IF(ISBLANK($B127),"Keine Res_Id",SUMIFS(INDIRECT(CONCATENATE(ADDRESS(ZuordFirstRow,(ZuordFirstTiColumnNr+MATCH(BV$1,AllZuordWochStart,0)-1),,,"Zuordnung_Ressourcen"),":",ADDRESS(ZuordLastRow,(ZuordFirstTiColumnNr+MATCH(BV$1,AllZuordWochStart,0)-1)))),AllZuordResId,$B127)))</f>
        <v>0</v>
      </c>
      <c r="BW127" s="87" cm="1">
        <f t="array" aca="1" ref="BW127" ca="1">IF($A127&lt;&gt;TXT_Zuord,"",IF(ISBLANK($B127),"Keine Res_Id",SUMIFS(INDIRECT(CONCATENATE(ADDRESS(ZuordFirstRow,(ZuordFirstTiColumnNr+MATCH(BW$1,AllZuordWochStart,0)-1),,,"Zuordnung_Ressourcen"),":",ADDRESS(ZuordLastRow,(ZuordFirstTiColumnNr+MATCH(BW$1,AllZuordWochStart,0)-1)))),AllZuordResId,$B127)))</f>
        <v>0</v>
      </c>
      <c r="BX127" s="87" cm="1">
        <f t="array" aca="1" ref="BX127" ca="1">IF($A127&lt;&gt;TXT_Zuord,"",IF(ISBLANK($B127),"Keine Res_Id",SUMIFS(INDIRECT(CONCATENATE(ADDRESS(ZuordFirstRow,(ZuordFirstTiColumnNr+MATCH(BX$1,AllZuordWochStart,0)-1),,,"Zuordnung_Ressourcen"),":",ADDRESS(ZuordLastRow,(ZuordFirstTiColumnNr+MATCH(BX$1,AllZuordWochStart,0)-1)))),AllZuordResId,$B127)))</f>
        <v>0</v>
      </c>
      <c r="BY127" s="87" cm="1">
        <f t="array" aca="1" ref="BY127" ca="1">IF($A127&lt;&gt;TXT_Zuord,"",IF(ISBLANK($B127),"Keine Res_Id",SUMIFS(INDIRECT(CONCATENATE(ADDRESS(ZuordFirstRow,(ZuordFirstTiColumnNr+MATCH(BY$1,AllZuordWochStart,0)-1),,,"Zuordnung_Ressourcen"),":",ADDRESS(ZuordLastRow,(ZuordFirstTiColumnNr+MATCH(BY$1,AllZuordWochStart,0)-1)))),AllZuordResId,$B127)))</f>
        <v>0</v>
      </c>
      <c r="BZ127" s="87" cm="1">
        <f t="array" aca="1" ref="BZ127" ca="1">IF($A127&lt;&gt;TXT_Zuord,"",IF(ISBLANK($B127),"Keine Res_Id",SUMIFS(INDIRECT(CONCATENATE(ADDRESS(ZuordFirstRow,(ZuordFirstTiColumnNr+MATCH(BZ$1,AllZuordWochStart,0)-1),,,"Zuordnung_Ressourcen"),":",ADDRESS(ZuordLastRow,(ZuordFirstTiColumnNr+MATCH(BZ$1,AllZuordWochStart,0)-1)))),AllZuordResId,$B127)))</f>
        <v>0</v>
      </c>
      <c r="CA127" s="87" cm="1">
        <f t="array" aca="1" ref="CA127" ca="1">IF($A127&lt;&gt;TXT_Zuord,"",IF(ISBLANK($B127),"Keine Res_Id",SUMIFS(INDIRECT(CONCATENATE(ADDRESS(ZuordFirstRow,(ZuordFirstTiColumnNr+MATCH(CA$1,AllZuordWochStart,0)-1),,,"Zuordnung_Ressourcen"),":",ADDRESS(ZuordLastRow,(ZuordFirstTiColumnNr+MATCH(CA$1,AllZuordWochStart,0)-1)))),AllZuordResId,$B127)))</f>
        <v>0</v>
      </c>
      <c r="CB127" s="87" cm="1">
        <f t="array" aca="1" ref="CB127" ca="1">IF($A127&lt;&gt;TXT_Zuord,"",IF(ISBLANK($B127),"Keine Res_Id",SUMIFS(INDIRECT(CONCATENATE(ADDRESS(ZuordFirstRow,(ZuordFirstTiColumnNr+MATCH(CB$1,AllZuordWochStart,0)-1),,,"Zuordnung_Ressourcen"),":",ADDRESS(ZuordLastRow,(ZuordFirstTiColumnNr+MATCH(CB$1,AllZuordWochStart,0)-1)))),AllZuordResId,$B127)))</f>
        <v>0</v>
      </c>
      <c r="CC127" s="87" cm="1">
        <f t="array" aca="1" ref="CC127" ca="1">IF($A127&lt;&gt;TXT_Zuord,"",IF(ISBLANK($B127),"Keine Res_Id",SUMIFS(INDIRECT(CONCATENATE(ADDRESS(ZuordFirstRow,(ZuordFirstTiColumnNr+MATCH(CC$1,AllZuordWochStart,0)-1),,,"Zuordnung_Ressourcen"),":",ADDRESS(ZuordLastRow,(ZuordFirstTiColumnNr+MATCH(CC$1,AllZuordWochStart,0)-1)))),AllZuordResId,$B127)))</f>
        <v>0</v>
      </c>
      <c r="CD127" s="87" cm="1">
        <f t="array" aca="1" ref="CD127" ca="1">IF($A127&lt;&gt;TXT_Zuord,"",IF(ISBLANK($B127),"Keine Res_Id",SUMIFS(INDIRECT(CONCATENATE(ADDRESS(ZuordFirstRow,(ZuordFirstTiColumnNr+MATCH(CD$1,AllZuordWochStart,0)-1),,,"Zuordnung_Ressourcen"),":",ADDRESS(ZuordLastRow,(ZuordFirstTiColumnNr+MATCH(CD$1,AllZuordWochStart,0)-1)))),AllZuordResId,$B127)))</f>
        <v>0</v>
      </c>
      <c r="CE127" s="87" cm="1">
        <f t="array" aca="1" ref="CE127" ca="1">IF($A127&lt;&gt;TXT_Zuord,"",IF(ISBLANK($B127),"Keine Res_Id",SUMIFS(INDIRECT(CONCATENATE(ADDRESS(ZuordFirstRow,(ZuordFirstTiColumnNr+MATCH(CE$1,AllZuordWochStart,0)-1),,,"Zuordnung_Ressourcen"),":",ADDRESS(ZuordLastRow,(ZuordFirstTiColumnNr+MATCH(CE$1,AllZuordWochStart,0)-1)))),AllZuordResId,$B127)))</f>
        <v>0</v>
      </c>
      <c r="CF127" s="87" cm="1">
        <f t="array" aca="1" ref="CF127" ca="1">IF($A127&lt;&gt;TXT_Zuord,"",IF(ISBLANK($B127),"Keine Res_Id",SUMIFS(INDIRECT(CONCATENATE(ADDRESS(ZuordFirstRow,(ZuordFirstTiColumnNr+MATCH(CF$1,AllZuordWochStart,0)-1),,,"Zuordnung_Ressourcen"),":",ADDRESS(ZuordLastRow,(ZuordFirstTiColumnNr+MATCH(CF$1,AllZuordWochStart,0)-1)))),AllZuordResId,$B127)))</f>
        <v>0</v>
      </c>
      <c r="CG127" s="87" cm="1">
        <f t="array" aca="1" ref="CG127" ca="1">IF($A127&lt;&gt;TXT_Zuord,"",IF(ISBLANK($B127),"Keine Res_Id",SUMIFS(INDIRECT(CONCATENATE(ADDRESS(ZuordFirstRow,(ZuordFirstTiColumnNr+MATCH(CG$1,AllZuordWochStart,0)-1),,,"Zuordnung_Ressourcen"),":",ADDRESS(ZuordLastRow,(ZuordFirstTiColumnNr+MATCH(CG$1,AllZuordWochStart,0)-1)))),AllZuordResId,$B127)))</f>
        <v>0</v>
      </c>
      <c r="CH127" s="87" cm="1">
        <f t="array" aca="1" ref="CH127" ca="1">IF($A127&lt;&gt;TXT_Zuord,"",IF(ISBLANK($B127),"Keine Res_Id",SUMIFS(INDIRECT(CONCATENATE(ADDRESS(ZuordFirstRow,(ZuordFirstTiColumnNr+MATCH(CH$1,AllZuordWochStart,0)-1),,,"Zuordnung_Ressourcen"),":",ADDRESS(ZuordLastRow,(ZuordFirstTiColumnNr+MATCH(CH$1,AllZuordWochStart,0)-1)))),AllZuordResId,$B127)))</f>
        <v>0</v>
      </c>
      <c r="CI127" s="87" cm="1">
        <f t="array" aca="1" ref="CI127" ca="1">IF($A127&lt;&gt;TXT_Zuord,"",IF(ISBLANK($B127),"Keine Res_Id",SUMIFS(INDIRECT(CONCATENATE(ADDRESS(ZuordFirstRow,(ZuordFirstTiColumnNr+MATCH(CI$1,AllZuordWochStart,0)-1),,,"Zuordnung_Ressourcen"),":",ADDRESS(ZuordLastRow,(ZuordFirstTiColumnNr+MATCH(CI$1,AllZuordWochStart,0)-1)))),AllZuordResId,$B127)))</f>
        <v>0</v>
      </c>
      <c r="CJ127" s="87" cm="1">
        <f t="array" aca="1" ref="CJ127" ca="1">IF($A127&lt;&gt;TXT_Zuord,"",IF(ISBLANK($B127),"Keine Res_Id",SUMIFS(INDIRECT(CONCATENATE(ADDRESS(ZuordFirstRow,(ZuordFirstTiColumnNr+MATCH(CJ$1,AllZuordWochStart,0)-1),,,"Zuordnung_Ressourcen"),":",ADDRESS(ZuordLastRow,(ZuordFirstTiColumnNr+MATCH(CJ$1,AllZuordWochStart,0)-1)))),AllZuordResId,$B127)))</f>
        <v>0</v>
      </c>
      <c r="CK127" s="87" cm="1">
        <f t="array" aca="1" ref="CK127" ca="1">IF($A127&lt;&gt;TXT_Zuord,"",IF(ISBLANK($B127),"Keine Res_Id",SUMIFS(INDIRECT(CONCATENATE(ADDRESS(ZuordFirstRow,(ZuordFirstTiColumnNr+MATCH(CK$1,AllZuordWochStart,0)-1),,,"Zuordnung_Ressourcen"),":",ADDRESS(ZuordLastRow,(ZuordFirstTiColumnNr+MATCH(CK$1,AllZuordWochStart,0)-1)))),AllZuordResId,$B127)))</f>
        <v>0</v>
      </c>
      <c r="CL127" s="87" cm="1">
        <f t="array" aca="1" ref="CL127" ca="1">IF($A127&lt;&gt;TXT_Zuord,"",IF(ISBLANK($B127),"Keine Res_Id",SUMIFS(INDIRECT(CONCATENATE(ADDRESS(ZuordFirstRow,(ZuordFirstTiColumnNr+MATCH(CL$1,AllZuordWochStart,0)-1),,,"Zuordnung_Ressourcen"),":",ADDRESS(ZuordLastRow,(ZuordFirstTiColumnNr+MATCH(CL$1,AllZuordWochStart,0)-1)))),AllZuordResId,$B127)))</f>
        <v>0</v>
      </c>
      <c r="CM127" s="87" cm="1">
        <f t="array" aca="1" ref="CM127" ca="1">IF($A127&lt;&gt;TXT_Zuord,"",IF(ISBLANK($B127),"Keine Res_Id",SUMIFS(INDIRECT(CONCATENATE(ADDRESS(ZuordFirstRow,(ZuordFirstTiColumnNr+MATCH(CM$1,AllZuordWochStart,0)-1),,,"Zuordnung_Ressourcen"),":",ADDRESS(ZuordLastRow,(ZuordFirstTiColumnNr+MATCH(CM$1,AllZuordWochStart,0)-1)))),AllZuordResId,$B127)))</f>
        <v>0</v>
      </c>
      <c r="CN127" s="87" cm="1">
        <f t="array" aca="1" ref="CN127" ca="1">IF($A127&lt;&gt;TXT_Zuord,"",IF(ISBLANK($B127),"Keine Res_Id",SUMIFS(INDIRECT(CONCATENATE(ADDRESS(ZuordFirstRow,(ZuordFirstTiColumnNr+MATCH(CN$1,AllZuordWochStart,0)-1),,,"Zuordnung_Ressourcen"),":",ADDRESS(ZuordLastRow,(ZuordFirstTiColumnNr+MATCH(CN$1,AllZuordWochStart,0)-1)))),AllZuordResId,$B127)))</f>
        <v>0</v>
      </c>
      <c r="CO127" s="87" cm="1">
        <f t="array" aca="1" ref="CO127" ca="1">IF($A127&lt;&gt;TXT_Zuord,"",IF(ISBLANK($B127),"Keine Res_Id",SUMIFS(INDIRECT(CONCATENATE(ADDRESS(ZuordFirstRow,(ZuordFirstTiColumnNr+MATCH(CO$1,AllZuordWochStart,0)-1),,,"Zuordnung_Ressourcen"),":",ADDRESS(ZuordLastRow,(ZuordFirstTiColumnNr+MATCH(CO$1,AllZuordWochStart,0)-1)))),AllZuordResId,$B127)))</f>
        <v>0</v>
      </c>
      <c r="CP127" s="87" cm="1">
        <f t="array" aca="1" ref="CP127" ca="1">IF($A127&lt;&gt;TXT_Zuord,"",IF(ISBLANK($B127),"Keine Res_Id",SUMIFS(INDIRECT(CONCATENATE(ADDRESS(ZuordFirstRow,(ZuordFirstTiColumnNr+MATCH(CP$1,AllZuordWochStart,0)-1),,,"Zuordnung_Ressourcen"),":",ADDRESS(ZuordLastRow,(ZuordFirstTiColumnNr+MATCH(CP$1,AllZuordWochStart,0)-1)))),AllZuordResId,$B127)))</f>
        <v>0</v>
      </c>
      <c r="CQ127" s="87" cm="1">
        <f t="array" aca="1" ref="CQ127" ca="1">IF($A127&lt;&gt;TXT_Zuord,"",IF(ISBLANK($B127),"Keine Res_Id",SUMIFS(INDIRECT(CONCATENATE(ADDRESS(ZuordFirstRow,(ZuordFirstTiColumnNr+MATCH(CQ$1,AllZuordWochStart,0)-1),,,"Zuordnung_Ressourcen"),":",ADDRESS(ZuordLastRow,(ZuordFirstTiColumnNr+MATCH(CQ$1,AllZuordWochStart,0)-1)))),AllZuordResId,$B127)))</f>
        <v>0</v>
      </c>
      <c r="CR127" s="87" cm="1">
        <f t="array" aca="1" ref="CR127" ca="1">IF($A127&lt;&gt;TXT_Zuord,"",IF(ISBLANK($B127),"Keine Res_Id",SUMIFS(INDIRECT(CONCATENATE(ADDRESS(ZuordFirstRow,(ZuordFirstTiColumnNr+MATCH(CR$1,AllZuordWochStart,0)-1),,,"Zuordnung_Ressourcen"),":",ADDRESS(ZuordLastRow,(ZuordFirstTiColumnNr+MATCH(CR$1,AllZuordWochStart,0)-1)))),AllZuordResId,$B127)))</f>
        <v>0</v>
      </c>
      <c r="CS127" s="87" cm="1">
        <f t="array" aca="1" ref="CS127" ca="1">IF($A127&lt;&gt;TXT_Zuord,"",IF(ISBLANK($B127),"Keine Res_Id",SUMIFS(INDIRECT(CONCATENATE(ADDRESS(ZuordFirstRow,(ZuordFirstTiColumnNr+MATCH(CS$1,AllZuordWochStart,0)-1),,,"Zuordnung_Ressourcen"),":",ADDRESS(ZuordLastRow,(ZuordFirstTiColumnNr+MATCH(CS$1,AllZuordWochStart,0)-1)))),AllZuordResId,$B127)))</f>
        <v>0</v>
      </c>
      <c r="CT127" s="87" cm="1">
        <f t="array" aca="1" ref="CT127" ca="1">IF($A127&lt;&gt;TXT_Zuord,"",IF(ISBLANK($B127),"Keine Res_Id",SUMIFS(INDIRECT(CONCATENATE(ADDRESS(ZuordFirstRow,(ZuordFirstTiColumnNr+MATCH(CT$1,AllZuordWochStart,0)-1),,,"Zuordnung_Ressourcen"),":",ADDRESS(ZuordLastRow,(ZuordFirstTiColumnNr+MATCH(CT$1,AllZuordWochStart,0)-1)))),AllZuordResId,$B127)))</f>
        <v>0</v>
      </c>
      <c r="CU127" s="87" cm="1">
        <f t="array" aca="1" ref="CU127" ca="1">IF($A127&lt;&gt;TXT_Zuord,"",IF(ISBLANK($B127),"Keine Res_Id",SUMIFS(INDIRECT(CONCATENATE(ADDRESS(ZuordFirstRow,(ZuordFirstTiColumnNr+MATCH(CU$1,AllZuordWochStart,0)-1),,,"Zuordnung_Ressourcen"),":",ADDRESS(ZuordLastRow,(ZuordFirstTiColumnNr+MATCH(CU$1,AllZuordWochStart,0)-1)))),AllZuordResId,$B127)))</f>
        <v>0</v>
      </c>
      <c r="CV127" s="87" cm="1">
        <f t="array" aca="1" ref="CV127" ca="1">IF($A127&lt;&gt;TXT_Zuord,"",IF(ISBLANK($B127),"Keine Res_Id",SUMIFS(INDIRECT(CONCATENATE(ADDRESS(ZuordFirstRow,(ZuordFirstTiColumnNr+MATCH(CV$1,AllZuordWochStart,0)-1),,,"Zuordnung_Ressourcen"),":",ADDRESS(ZuordLastRow,(ZuordFirstTiColumnNr+MATCH(CV$1,AllZuordWochStart,0)-1)))),AllZuordResId,$B127)))</f>
        <v>0</v>
      </c>
      <c r="CW127" s="87" cm="1">
        <f t="array" aca="1" ref="CW127" ca="1">IF($A127&lt;&gt;TXT_Zuord,"",IF(ISBLANK($B127),"Keine Res_Id",SUMIFS(INDIRECT(CONCATENATE(ADDRESS(ZuordFirstRow,(ZuordFirstTiColumnNr+MATCH(CW$1,AllZuordWochStart,0)-1),,,"Zuordnung_Ressourcen"),":",ADDRESS(ZuordLastRow,(ZuordFirstTiColumnNr+MATCH(CW$1,AllZuordWochStart,0)-1)))),AllZuordResId,$B127)))</f>
        <v>0</v>
      </c>
      <c r="CX127" s="87" cm="1">
        <f t="array" aca="1" ref="CX127" ca="1">IF($A127&lt;&gt;TXT_Zuord,"",IF(ISBLANK($B127),"Keine Res_Id",SUMIFS(INDIRECT(CONCATENATE(ADDRESS(ZuordFirstRow,(ZuordFirstTiColumnNr+MATCH(CX$1,AllZuordWochStart,0)-1),,,"Zuordnung_Ressourcen"),":",ADDRESS(ZuordLastRow,(ZuordFirstTiColumnNr+MATCH(CX$1,AllZuordWochStart,0)-1)))),AllZuordResId,$B127)))</f>
        <v>0</v>
      </c>
      <c r="CY127" s="87" cm="1">
        <f t="array" aca="1" ref="CY127" ca="1">IF($A127&lt;&gt;TXT_Zuord,"",IF(ISBLANK($B127),"Keine Res_Id",SUMIFS(INDIRECT(CONCATENATE(ADDRESS(ZuordFirstRow,(ZuordFirstTiColumnNr+MATCH(CY$1,AllZuordWochStart,0)-1),,,"Zuordnung_Ressourcen"),":",ADDRESS(ZuordLastRow,(ZuordFirstTiColumnNr+MATCH(CY$1,AllZuordWochStart,0)-1)))),AllZuordResId,$B127)))</f>
        <v>0</v>
      </c>
      <c r="CZ127" s="87" cm="1">
        <f t="array" aca="1" ref="CZ127" ca="1">IF($A127&lt;&gt;TXT_Zuord,"",IF(ISBLANK($B127),"Keine Res_Id",SUMIFS(INDIRECT(CONCATENATE(ADDRESS(ZuordFirstRow,(ZuordFirstTiColumnNr+MATCH(CZ$1,AllZuordWochStart,0)-1),,,"Zuordnung_Ressourcen"),":",ADDRESS(ZuordLastRow,(ZuordFirstTiColumnNr+MATCH(CZ$1,AllZuordWochStart,0)-1)))),AllZuordResId,$B127)))</f>
        <v>0</v>
      </c>
      <c r="DA127" s="87" cm="1">
        <f t="array" aca="1" ref="DA127" ca="1">IF($A127&lt;&gt;TXT_Zuord,"",IF(ISBLANK($B127),"Keine Res_Id",SUMIFS(INDIRECT(CONCATENATE(ADDRESS(ZuordFirstRow,(ZuordFirstTiColumnNr+MATCH(DA$1,AllZuordWochStart,0)-1),,,"Zuordnung_Ressourcen"),":",ADDRESS(ZuordLastRow,(ZuordFirstTiColumnNr+MATCH(DA$1,AllZuordWochStart,0)-1)))),AllZuordResId,$B127)))</f>
        <v>0</v>
      </c>
      <c r="DB127" s="87" cm="1">
        <f t="array" aca="1" ref="DB127" ca="1">IF($A127&lt;&gt;TXT_Zuord,"",IF(ISBLANK($B127),"Keine Res_Id",SUMIFS(INDIRECT(CONCATENATE(ADDRESS(ZuordFirstRow,(ZuordFirstTiColumnNr+MATCH(DB$1,AllZuordWochStart,0)-1),,,"Zuordnung_Ressourcen"),":",ADDRESS(ZuordLastRow,(ZuordFirstTiColumnNr+MATCH(DB$1,AllZuordWochStart,0)-1)))),AllZuordResId,$B127)))</f>
        <v>0</v>
      </c>
      <c r="DC127" s="87" cm="1">
        <f t="array" aca="1" ref="DC127" ca="1">IF($A127&lt;&gt;TXT_Zuord,"",IF(ISBLANK($B127),"Keine Res_Id",SUMIFS(INDIRECT(CONCATENATE(ADDRESS(ZuordFirstRow,(ZuordFirstTiColumnNr+MATCH(DC$1,AllZuordWochStart,0)-1),,,"Zuordnung_Ressourcen"),":",ADDRESS(ZuordLastRow,(ZuordFirstTiColumnNr+MATCH(DC$1,AllZuordWochStart,0)-1)))),AllZuordResId,$B127)))</f>
        <v>0</v>
      </c>
      <c r="DD127" s="87" cm="1">
        <f t="array" aca="1" ref="DD127" ca="1">IF($A127&lt;&gt;TXT_Zuord,"",IF(ISBLANK($B127),"Keine Res_Id",SUMIFS(INDIRECT(CONCATENATE(ADDRESS(ZuordFirstRow,(ZuordFirstTiColumnNr+MATCH(DD$1,AllZuordWochStart,0)-1),,,"Zuordnung_Ressourcen"),":",ADDRESS(ZuordLastRow,(ZuordFirstTiColumnNr+MATCH(DD$1,AllZuordWochStart,0)-1)))),AllZuordResId,$B127)))</f>
        <v>0</v>
      </c>
      <c r="DE127" s="87" cm="1">
        <f t="array" aca="1" ref="DE127" ca="1">IF($A127&lt;&gt;TXT_Zuord,"",IF(ISBLANK($B127),"Keine Res_Id",SUMIFS(INDIRECT(CONCATENATE(ADDRESS(ZuordFirstRow,(ZuordFirstTiColumnNr+MATCH(DE$1,AllZuordWochStart,0)-1),,,"Zuordnung_Ressourcen"),":",ADDRESS(ZuordLastRow,(ZuordFirstTiColumnNr+MATCH(DE$1,AllZuordWochStart,0)-1)))),AllZuordResId,$B127)))</f>
        <v>0</v>
      </c>
      <c r="DF127" s="87" cm="1">
        <f t="array" aca="1" ref="DF127" ca="1">IF($A127&lt;&gt;TXT_Zuord,"",IF(ISBLANK($B127),"Keine Res_Id",SUMIFS(INDIRECT(CONCATENATE(ADDRESS(ZuordFirstRow,(ZuordFirstTiColumnNr+MATCH(DF$1,AllZuordWochStart,0)-1),,,"Zuordnung_Ressourcen"),":",ADDRESS(ZuordLastRow,(ZuordFirstTiColumnNr+MATCH(DF$1,AllZuordWochStart,0)-1)))),AllZuordResId,$B127)))</f>
        <v>0</v>
      </c>
      <c r="DG127" s="87" cm="1">
        <f t="array" aca="1" ref="DG127" ca="1">IF($A127&lt;&gt;TXT_Zuord,"",IF(ISBLANK($B127),"Keine Res_Id",SUMIFS(INDIRECT(CONCATENATE(ADDRESS(ZuordFirstRow,(ZuordFirstTiColumnNr+MATCH(DG$1,AllZuordWochStart,0)-1),,,"Zuordnung_Ressourcen"),":",ADDRESS(ZuordLastRow,(ZuordFirstTiColumnNr+MATCH(DG$1,AllZuordWochStart,0)-1)))),AllZuordResId,$B127)))</f>
        <v>0</v>
      </c>
    </row>
    <row r="128" spans="1:111" s="23" customFormat="1" ht="16.5" x14ac:dyDescent="0.3">
      <c r="A128" s="74" t="s">
        <v>100</v>
      </c>
      <c r="B128" s="69"/>
      <c r="C128" s="65"/>
      <c r="D128" s="65"/>
      <c r="E128" s="65"/>
      <c r="F128" s="65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  <c r="CO128" s="69"/>
      <c r="CP128" s="69"/>
      <c r="CQ128" s="69"/>
      <c r="CR128" s="69"/>
      <c r="CS128" s="69"/>
      <c r="CT128" s="69"/>
      <c r="CU128" s="69"/>
      <c r="CV128" s="69"/>
      <c r="CW128" s="69"/>
      <c r="CX128" s="69"/>
      <c r="CY128" s="69"/>
      <c r="CZ128" s="69"/>
      <c r="DA128" s="69"/>
      <c r="DB128" s="69"/>
      <c r="DC128" s="69"/>
      <c r="DD128" s="69"/>
      <c r="DE128" s="69"/>
      <c r="DF128" s="69"/>
      <c r="DG128" s="69"/>
    </row>
    <row r="129" spans="1:111" s="23" customFormat="1" ht="16.5" x14ac:dyDescent="0.3">
      <c r="A129" s="74" t="s">
        <v>101</v>
      </c>
      <c r="B129" s="87">
        <f>B128</f>
        <v>0</v>
      </c>
      <c r="C129" s="90">
        <f>C128</f>
        <v>0</v>
      </c>
      <c r="D129" s="90">
        <f>D128</f>
        <v>0</v>
      </c>
      <c r="E129" s="90">
        <f>E128</f>
        <v>0</v>
      </c>
      <c r="F129" s="90">
        <f>F128</f>
        <v>0</v>
      </c>
      <c r="G129" s="87" cm="1">
        <f t="array" aca="1" ref="G129" ca="1">IF($A129&lt;&gt;TXT_Zuord,"",IF(ISBLANK($B129),"Keine Res_Id",SUMIFS(INDIRECT(CONCATENATE(ADDRESS(ZuordFirstRow,(ZuordFirstTiColumnNr+MATCH(G$1,AllZuordWochStart,0)-1),,,"Zuordnung_Ressourcen"),":",ADDRESS(ZuordLastRow,(ZuordFirstTiColumnNr+MATCH(G$1,AllZuordWochStart,0)-1)))),AllZuordResId,$B129)))</f>
        <v>0</v>
      </c>
      <c r="H129" s="87" cm="1">
        <f t="array" aca="1" ref="H129" ca="1">IF($A129&lt;&gt;TXT_Zuord,"",IF(ISBLANK($B129),"Keine Res_Id",SUMIFS(INDIRECT(CONCATENATE(ADDRESS(ZuordFirstRow,(ZuordFirstTiColumnNr+MATCH(H$1,AllZuordWochStart,0)-1),,,"Zuordnung_Ressourcen"),":",ADDRESS(ZuordLastRow,(ZuordFirstTiColumnNr+MATCH(H$1,AllZuordWochStart,0)-1)))),AllZuordResId,$B129)))</f>
        <v>0</v>
      </c>
      <c r="I129" s="87" cm="1">
        <f t="array" aca="1" ref="I129" ca="1">IF($A129&lt;&gt;TXT_Zuord,"",IF(ISBLANK($B129),"Keine Res_Id",SUMIFS(INDIRECT(CONCATENATE(ADDRESS(ZuordFirstRow,(ZuordFirstTiColumnNr+MATCH(I$1,AllZuordWochStart,0)-1),,,"Zuordnung_Ressourcen"),":",ADDRESS(ZuordLastRow,(ZuordFirstTiColumnNr+MATCH(I$1,AllZuordWochStart,0)-1)))),AllZuordResId,$B129)))</f>
        <v>0</v>
      </c>
      <c r="J129" s="87" cm="1">
        <f t="array" aca="1" ref="J129" ca="1">IF($A129&lt;&gt;TXT_Zuord,"",IF(ISBLANK($B129),"Keine Res_Id",SUMIFS(INDIRECT(CONCATENATE(ADDRESS(ZuordFirstRow,(ZuordFirstTiColumnNr+MATCH(J$1,AllZuordWochStart,0)-1),,,"Zuordnung_Ressourcen"),":",ADDRESS(ZuordLastRow,(ZuordFirstTiColumnNr+MATCH(J$1,AllZuordWochStart,0)-1)))),AllZuordResId,$B129)))</f>
        <v>0</v>
      </c>
      <c r="K129" s="87" cm="1">
        <f t="array" aca="1" ref="K129" ca="1">IF($A129&lt;&gt;TXT_Zuord,"",IF(ISBLANK($B129),"Keine Res_Id",SUMIFS(INDIRECT(CONCATENATE(ADDRESS(ZuordFirstRow,(ZuordFirstTiColumnNr+MATCH(K$1,AllZuordWochStart,0)-1),,,"Zuordnung_Ressourcen"),":",ADDRESS(ZuordLastRow,(ZuordFirstTiColumnNr+MATCH(K$1,AllZuordWochStart,0)-1)))),AllZuordResId,$B129)))</f>
        <v>0</v>
      </c>
      <c r="L129" s="87" cm="1">
        <f t="array" aca="1" ref="L129" ca="1">IF($A129&lt;&gt;TXT_Zuord,"",IF(ISBLANK($B129),"Keine Res_Id",SUMIFS(INDIRECT(CONCATENATE(ADDRESS(ZuordFirstRow,(ZuordFirstTiColumnNr+MATCH(L$1,AllZuordWochStart,0)-1),,,"Zuordnung_Ressourcen"),":",ADDRESS(ZuordLastRow,(ZuordFirstTiColumnNr+MATCH(L$1,AllZuordWochStart,0)-1)))),AllZuordResId,$B129)))</f>
        <v>0</v>
      </c>
      <c r="M129" s="87" cm="1">
        <f t="array" aca="1" ref="M129" ca="1">IF($A129&lt;&gt;TXT_Zuord,"",IF(ISBLANK($B129),"Keine Res_Id",SUMIFS(INDIRECT(CONCATENATE(ADDRESS(ZuordFirstRow,(ZuordFirstTiColumnNr+MATCH(M$1,AllZuordWochStart,0)-1),,,"Zuordnung_Ressourcen"),":",ADDRESS(ZuordLastRow,(ZuordFirstTiColumnNr+MATCH(M$1,AllZuordWochStart,0)-1)))),AllZuordResId,$B129)))</f>
        <v>0</v>
      </c>
      <c r="N129" s="87" cm="1">
        <f t="array" aca="1" ref="N129" ca="1">IF($A129&lt;&gt;TXT_Zuord,"",IF(ISBLANK($B129),"Keine Res_Id",SUMIFS(INDIRECT(CONCATENATE(ADDRESS(ZuordFirstRow,(ZuordFirstTiColumnNr+MATCH(N$1,AllZuordWochStart,0)-1),,,"Zuordnung_Ressourcen"),":",ADDRESS(ZuordLastRow,(ZuordFirstTiColumnNr+MATCH(N$1,AllZuordWochStart,0)-1)))),AllZuordResId,$B129)))</f>
        <v>0</v>
      </c>
      <c r="O129" s="87" cm="1">
        <f t="array" aca="1" ref="O129" ca="1">IF($A129&lt;&gt;TXT_Zuord,"",IF(ISBLANK($B129),"Keine Res_Id",SUMIFS(INDIRECT(CONCATENATE(ADDRESS(ZuordFirstRow,(ZuordFirstTiColumnNr+MATCH(O$1,AllZuordWochStart,0)-1),,,"Zuordnung_Ressourcen"),":",ADDRESS(ZuordLastRow,(ZuordFirstTiColumnNr+MATCH(O$1,AllZuordWochStart,0)-1)))),AllZuordResId,$B129)))</f>
        <v>0</v>
      </c>
      <c r="P129" s="87" cm="1">
        <f t="array" aca="1" ref="P129" ca="1">IF($A129&lt;&gt;TXT_Zuord,"",IF(ISBLANK($B129),"Keine Res_Id",SUMIFS(INDIRECT(CONCATENATE(ADDRESS(ZuordFirstRow,(ZuordFirstTiColumnNr+MATCH(P$1,AllZuordWochStart,0)-1),,,"Zuordnung_Ressourcen"),":",ADDRESS(ZuordLastRow,(ZuordFirstTiColumnNr+MATCH(P$1,AllZuordWochStart,0)-1)))),AllZuordResId,$B129)))</f>
        <v>0</v>
      </c>
      <c r="Q129" s="87" cm="1">
        <f t="array" aca="1" ref="Q129" ca="1">IF($A129&lt;&gt;TXT_Zuord,"",IF(ISBLANK($B129),"Keine Res_Id",SUMIFS(INDIRECT(CONCATENATE(ADDRESS(ZuordFirstRow,(ZuordFirstTiColumnNr+MATCH(Q$1,AllZuordWochStart,0)-1),,,"Zuordnung_Ressourcen"),":",ADDRESS(ZuordLastRow,(ZuordFirstTiColumnNr+MATCH(Q$1,AllZuordWochStart,0)-1)))),AllZuordResId,$B129)))</f>
        <v>0</v>
      </c>
      <c r="R129" s="87" cm="1">
        <f t="array" aca="1" ref="R129" ca="1">IF($A129&lt;&gt;TXT_Zuord,"",IF(ISBLANK($B129),"Keine Res_Id",SUMIFS(INDIRECT(CONCATENATE(ADDRESS(ZuordFirstRow,(ZuordFirstTiColumnNr+MATCH(R$1,AllZuordWochStart,0)-1),,,"Zuordnung_Ressourcen"),":",ADDRESS(ZuordLastRow,(ZuordFirstTiColumnNr+MATCH(R$1,AllZuordWochStart,0)-1)))),AllZuordResId,$B129)))</f>
        <v>0</v>
      </c>
      <c r="S129" s="87" cm="1">
        <f t="array" aca="1" ref="S129" ca="1">IF($A129&lt;&gt;TXT_Zuord,"",IF(ISBLANK($B129),"Keine Res_Id",SUMIFS(INDIRECT(CONCATENATE(ADDRESS(ZuordFirstRow,(ZuordFirstTiColumnNr+MATCH(S$1,AllZuordWochStart,0)-1),,,"Zuordnung_Ressourcen"),":",ADDRESS(ZuordLastRow,(ZuordFirstTiColumnNr+MATCH(S$1,AllZuordWochStart,0)-1)))),AllZuordResId,$B129)))</f>
        <v>0</v>
      </c>
      <c r="T129" s="87" cm="1">
        <f t="array" aca="1" ref="T129" ca="1">IF($A129&lt;&gt;TXT_Zuord,"",IF(ISBLANK($B129),"Keine Res_Id",SUMIFS(INDIRECT(CONCATENATE(ADDRESS(ZuordFirstRow,(ZuordFirstTiColumnNr+MATCH(T$1,AllZuordWochStart,0)-1),,,"Zuordnung_Ressourcen"),":",ADDRESS(ZuordLastRow,(ZuordFirstTiColumnNr+MATCH(T$1,AllZuordWochStart,0)-1)))),AllZuordResId,$B129)))</f>
        <v>0</v>
      </c>
      <c r="U129" s="87" cm="1">
        <f t="array" aca="1" ref="U129" ca="1">IF($A129&lt;&gt;TXT_Zuord,"",IF(ISBLANK($B129),"Keine Res_Id",SUMIFS(INDIRECT(CONCATENATE(ADDRESS(ZuordFirstRow,(ZuordFirstTiColumnNr+MATCH(U$1,AllZuordWochStart,0)-1),,,"Zuordnung_Ressourcen"),":",ADDRESS(ZuordLastRow,(ZuordFirstTiColumnNr+MATCH(U$1,AllZuordWochStart,0)-1)))),AllZuordResId,$B129)))</f>
        <v>0</v>
      </c>
      <c r="V129" s="87" cm="1">
        <f t="array" aca="1" ref="V129" ca="1">IF($A129&lt;&gt;TXT_Zuord,"",IF(ISBLANK($B129),"Keine Res_Id",SUMIFS(INDIRECT(CONCATENATE(ADDRESS(ZuordFirstRow,(ZuordFirstTiColumnNr+MATCH(V$1,AllZuordWochStart,0)-1),,,"Zuordnung_Ressourcen"),":",ADDRESS(ZuordLastRow,(ZuordFirstTiColumnNr+MATCH(V$1,AllZuordWochStart,0)-1)))),AllZuordResId,$B129)))</f>
        <v>0</v>
      </c>
      <c r="W129" s="87" cm="1">
        <f t="array" aca="1" ref="W129" ca="1">IF($A129&lt;&gt;TXT_Zuord,"",IF(ISBLANK($B129),"Keine Res_Id",SUMIFS(INDIRECT(CONCATENATE(ADDRESS(ZuordFirstRow,(ZuordFirstTiColumnNr+MATCH(W$1,AllZuordWochStart,0)-1),,,"Zuordnung_Ressourcen"),":",ADDRESS(ZuordLastRow,(ZuordFirstTiColumnNr+MATCH(W$1,AllZuordWochStart,0)-1)))),AllZuordResId,$B129)))</f>
        <v>0</v>
      </c>
      <c r="X129" s="87" cm="1">
        <f t="array" aca="1" ref="X129" ca="1">IF($A129&lt;&gt;TXT_Zuord,"",IF(ISBLANK($B129),"Keine Res_Id",SUMIFS(INDIRECT(CONCATENATE(ADDRESS(ZuordFirstRow,(ZuordFirstTiColumnNr+MATCH(X$1,AllZuordWochStart,0)-1),,,"Zuordnung_Ressourcen"),":",ADDRESS(ZuordLastRow,(ZuordFirstTiColumnNr+MATCH(X$1,AllZuordWochStart,0)-1)))),AllZuordResId,$B129)))</f>
        <v>0</v>
      </c>
      <c r="Y129" s="87" cm="1">
        <f t="array" aca="1" ref="Y129" ca="1">IF($A129&lt;&gt;TXT_Zuord,"",IF(ISBLANK($B129),"Keine Res_Id",SUMIFS(INDIRECT(CONCATENATE(ADDRESS(ZuordFirstRow,(ZuordFirstTiColumnNr+MATCH(Y$1,AllZuordWochStart,0)-1),,,"Zuordnung_Ressourcen"),":",ADDRESS(ZuordLastRow,(ZuordFirstTiColumnNr+MATCH(Y$1,AllZuordWochStart,0)-1)))),AllZuordResId,$B129)))</f>
        <v>0</v>
      </c>
      <c r="Z129" s="87" cm="1">
        <f t="array" aca="1" ref="Z129" ca="1">IF($A129&lt;&gt;TXT_Zuord,"",IF(ISBLANK($B129),"Keine Res_Id",SUMIFS(INDIRECT(CONCATENATE(ADDRESS(ZuordFirstRow,(ZuordFirstTiColumnNr+MATCH(Z$1,AllZuordWochStart,0)-1),,,"Zuordnung_Ressourcen"),":",ADDRESS(ZuordLastRow,(ZuordFirstTiColumnNr+MATCH(Z$1,AllZuordWochStart,0)-1)))),AllZuordResId,$B129)))</f>
        <v>0</v>
      </c>
      <c r="AA129" s="87" cm="1">
        <f t="array" aca="1" ref="AA129" ca="1">IF($A129&lt;&gt;TXT_Zuord,"",IF(ISBLANK($B129),"Keine Res_Id",SUMIFS(INDIRECT(CONCATENATE(ADDRESS(ZuordFirstRow,(ZuordFirstTiColumnNr+MATCH(AA$1,AllZuordWochStart,0)-1),,,"Zuordnung_Ressourcen"),":",ADDRESS(ZuordLastRow,(ZuordFirstTiColumnNr+MATCH(AA$1,AllZuordWochStart,0)-1)))),AllZuordResId,$B129)))</f>
        <v>0</v>
      </c>
      <c r="AB129" s="87" cm="1">
        <f t="array" aca="1" ref="AB129" ca="1">IF($A129&lt;&gt;TXT_Zuord,"",IF(ISBLANK($B129),"Keine Res_Id",SUMIFS(INDIRECT(CONCATENATE(ADDRESS(ZuordFirstRow,(ZuordFirstTiColumnNr+MATCH(AB$1,AllZuordWochStart,0)-1),,,"Zuordnung_Ressourcen"),":",ADDRESS(ZuordLastRow,(ZuordFirstTiColumnNr+MATCH(AB$1,AllZuordWochStart,0)-1)))),AllZuordResId,$B129)))</f>
        <v>0</v>
      </c>
      <c r="AC129" s="87" cm="1">
        <f t="array" aca="1" ref="AC129" ca="1">IF($A129&lt;&gt;TXT_Zuord,"",IF(ISBLANK($B129),"Keine Res_Id",SUMIFS(INDIRECT(CONCATENATE(ADDRESS(ZuordFirstRow,(ZuordFirstTiColumnNr+MATCH(AC$1,AllZuordWochStart,0)-1),,,"Zuordnung_Ressourcen"),":",ADDRESS(ZuordLastRow,(ZuordFirstTiColumnNr+MATCH(AC$1,AllZuordWochStart,0)-1)))),AllZuordResId,$B129)))</f>
        <v>0</v>
      </c>
      <c r="AD129" s="87" cm="1">
        <f t="array" aca="1" ref="AD129" ca="1">IF($A129&lt;&gt;TXT_Zuord,"",IF(ISBLANK($B129),"Keine Res_Id",SUMIFS(INDIRECT(CONCATENATE(ADDRESS(ZuordFirstRow,(ZuordFirstTiColumnNr+MATCH(AD$1,AllZuordWochStart,0)-1),,,"Zuordnung_Ressourcen"),":",ADDRESS(ZuordLastRow,(ZuordFirstTiColumnNr+MATCH(AD$1,AllZuordWochStart,0)-1)))),AllZuordResId,$B129)))</f>
        <v>0</v>
      </c>
      <c r="AE129" s="87" cm="1">
        <f t="array" aca="1" ref="AE129" ca="1">IF($A129&lt;&gt;TXT_Zuord,"",IF(ISBLANK($B129),"Keine Res_Id",SUMIFS(INDIRECT(CONCATENATE(ADDRESS(ZuordFirstRow,(ZuordFirstTiColumnNr+MATCH(AE$1,AllZuordWochStart,0)-1),,,"Zuordnung_Ressourcen"),":",ADDRESS(ZuordLastRow,(ZuordFirstTiColumnNr+MATCH(AE$1,AllZuordWochStart,0)-1)))),AllZuordResId,$B129)))</f>
        <v>0</v>
      </c>
      <c r="AF129" s="87" cm="1">
        <f t="array" aca="1" ref="AF129" ca="1">IF($A129&lt;&gt;TXT_Zuord,"",IF(ISBLANK($B129),"Keine Res_Id",SUMIFS(INDIRECT(CONCATENATE(ADDRESS(ZuordFirstRow,(ZuordFirstTiColumnNr+MATCH(AF$1,AllZuordWochStart,0)-1),,,"Zuordnung_Ressourcen"),":",ADDRESS(ZuordLastRow,(ZuordFirstTiColumnNr+MATCH(AF$1,AllZuordWochStart,0)-1)))),AllZuordResId,$B129)))</f>
        <v>0</v>
      </c>
      <c r="AG129" s="87" cm="1">
        <f t="array" aca="1" ref="AG129" ca="1">IF($A129&lt;&gt;TXT_Zuord,"",IF(ISBLANK($B129),"Keine Res_Id",SUMIFS(INDIRECT(CONCATENATE(ADDRESS(ZuordFirstRow,(ZuordFirstTiColumnNr+MATCH(AG$1,AllZuordWochStart,0)-1),,,"Zuordnung_Ressourcen"),":",ADDRESS(ZuordLastRow,(ZuordFirstTiColumnNr+MATCH(AG$1,AllZuordWochStart,0)-1)))),AllZuordResId,$B129)))</f>
        <v>0</v>
      </c>
      <c r="AH129" s="87" cm="1">
        <f t="array" aca="1" ref="AH129" ca="1">IF($A129&lt;&gt;TXT_Zuord,"",IF(ISBLANK($B129),"Keine Res_Id",SUMIFS(INDIRECT(CONCATENATE(ADDRESS(ZuordFirstRow,(ZuordFirstTiColumnNr+MATCH(AH$1,AllZuordWochStart,0)-1),,,"Zuordnung_Ressourcen"),":",ADDRESS(ZuordLastRow,(ZuordFirstTiColumnNr+MATCH(AH$1,AllZuordWochStart,0)-1)))),AllZuordResId,$B129)))</f>
        <v>0</v>
      </c>
      <c r="AI129" s="87" cm="1">
        <f t="array" aca="1" ref="AI129" ca="1">IF($A129&lt;&gt;TXT_Zuord,"",IF(ISBLANK($B129),"Keine Res_Id",SUMIFS(INDIRECT(CONCATENATE(ADDRESS(ZuordFirstRow,(ZuordFirstTiColumnNr+MATCH(AI$1,AllZuordWochStart,0)-1),,,"Zuordnung_Ressourcen"),":",ADDRESS(ZuordLastRow,(ZuordFirstTiColumnNr+MATCH(AI$1,AllZuordWochStart,0)-1)))),AllZuordResId,$B129)))</f>
        <v>0</v>
      </c>
      <c r="AJ129" s="87" cm="1">
        <f t="array" aca="1" ref="AJ129" ca="1">IF($A129&lt;&gt;TXT_Zuord,"",IF(ISBLANK($B129),"Keine Res_Id",SUMIFS(INDIRECT(CONCATENATE(ADDRESS(ZuordFirstRow,(ZuordFirstTiColumnNr+MATCH(AJ$1,AllZuordWochStart,0)-1),,,"Zuordnung_Ressourcen"),":",ADDRESS(ZuordLastRow,(ZuordFirstTiColumnNr+MATCH(AJ$1,AllZuordWochStart,0)-1)))),AllZuordResId,$B129)))</f>
        <v>0</v>
      </c>
      <c r="AK129" s="87" cm="1">
        <f t="array" aca="1" ref="AK129" ca="1">IF($A129&lt;&gt;TXT_Zuord,"",IF(ISBLANK($B129),"Keine Res_Id",SUMIFS(INDIRECT(CONCATENATE(ADDRESS(ZuordFirstRow,(ZuordFirstTiColumnNr+MATCH(AK$1,AllZuordWochStart,0)-1),,,"Zuordnung_Ressourcen"),":",ADDRESS(ZuordLastRow,(ZuordFirstTiColumnNr+MATCH(AK$1,AllZuordWochStart,0)-1)))),AllZuordResId,$B129)))</f>
        <v>0</v>
      </c>
      <c r="AL129" s="87" cm="1">
        <f t="array" aca="1" ref="AL129" ca="1">IF($A129&lt;&gt;TXT_Zuord,"",IF(ISBLANK($B129),"Keine Res_Id",SUMIFS(INDIRECT(CONCATENATE(ADDRESS(ZuordFirstRow,(ZuordFirstTiColumnNr+MATCH(AL$1,AllZuordWochStart,0)-1),,,"Zuordnung_Ressourcen"),":",ADDRESS(ZuordLastRow,(ZuordFirstTiColumnNr+MATCH(AL$1,AllZuordWochStart,0)-1)))),AllZuordResId,$B129)))</f>
        <v>0</v>
      </c>
      <c r="AM129" s="87" cm="1">
        <f t="array" aca="1" ref="AM129" ca="1">IF($A129&lt;&gt;TXT_Zuord,"",IF(ISBLANK($B129),"Keine Res_Id",SUMIFS(INDIRECT(CONCATENATE(ADDRESS(ZuordFirstRow,(ZuordFirstTiColumnNr+MATCH(AM$1,AllZuordWochStart,0)-1),,,"Zuordnung_Ressourcen"),":",ADDRESS(ZuordLastRow,(ZuordFirstTiColumnNr+MATCH(AM$1,AllZuordWochStart,0)-1)))),AllZuordResId,$B129)))</f>
        <v>0</v>
      </c>
      <c r="AN129" s="87" cm="1">
        <f t="array" aca="1" ref="AN129" ca="1">IF($A129&lt;&gt;TXT_Zuord,"",IF(ISBLANK($B129),"Keine Res_Id",SUMIFS(INDIRECT(CONCATENATE(ADDRESS(ZuordFirstRow,(ZuordFirstTiColumnNr+MATCH(AN$1,AllZuordWochStart,0)-1),,,"Zuordnung_Ressourcen"),":",ADDRESS(ZuordLastRow,(ZuordFirstTiColumnNr+MATCH(AN$1,AllZuordWochStart,0)-1)))),AllZuordResId,$B129)))</f>
        <v>0</v>
      </c>
      <c r="AO129" s="87" cm="1">
        <f t="array" aca="1" ref="AO129" ca="1">IF($A129&lt;&gt;TXT_Zuord,"",IF(ISBLANK($B129),"Keine Res_Id",SUMIFS(INDIRECT(CONCATENATE(ADDRESS(ZuordFirstRow,(ZuordFirstTiColumnNr+MATCH(AO$1,AllZuordWochStart,0)-1),,,"Zuordnung_Ressourcen"),":",ADDRESS(ZuordLastRow,(ZuordFirstTiColumnNr+MATCH(AO$1,AllZuordWochStart,0)-1)))),AllZuordResId,$B129)))</f>
        <v>0</v>
      </c>
      <c r="AP129" s="87" cm="1">
        <f t="array" aca="1" ref="AP129" ca="1">IF($A129&lt;&gt;TXT_Zuord,"",IF(ISBLANK($B129),"Keine Res_Id",SUMIFS(INDIRECT(CONCATENATE(ADDRESS(ZuordFirstRow,(ZuordFirstTiColumnNr+MATCH(AP$1,AllZuordWochStart,0)-1),,,"Zuordnung_Ressourcen"),":",ADDRESS(ZuordLastRow,(ZuordFirstTiColumnNr+MATCH(AP$1,AllZuordWochStart,0)-1)))),AllZuordResId,$B129)))</f>
        <v>0</v>
      </c>
      <c r="AQ129" s="87" cm="1">
        <f t="array" aca="1" ref="AQ129" ca="1">IF($A129&lt;&gt;TXT_Zuord,"",IF(ISBLANK($B129),"Keine Res_Id",SUMIFS(INDIRECT(CONCATENATE(ADDRESS(ZuordFirstRow,(ZuordFirstTiColumnNr+MATCH(AQ$1,AllZuordWochStart,0)-1),,,"Zuordnung_Ressourcen"),":",ADDRESS(ZuordLastRow,(ZuordFirstTiColumnNr+MATCH(AQ$1,AllZuordWochStart,0)-1)))),AllZuordResId,$B129)))</f>
        <v>0</v>
      </c>
      <c r="AR129" s="87" cm="1">
        <f t="array" aca="1" ref="AR129" ca="1">IF($A129&lt;&gt;TXT_Zuord,"",IF(ISBLANK($B129),"Keine Res_Id",SUMIFS(INDIRECT(CONCATENATE(ADDRESS(ZuordFirstRow,(ZuordFirstTiColumnNr+MATCH(AR$1,AllZuordWochStart,0)-1),,,"Zuordnung_Ressourcen"),":",ADDRESS(ZuordLastRow,(ZuordFirstTiColumnNr+MATCH(AR$1,AllZuordWochStart,0)-1)))),AllZuordResId,$B129)))</f>
        <v>0</v>
      </c>
      <c r="AS129" s="87" cm="1">
        <f t="array" aca="1" ref="AS129" ca="1">IF($A129&lt;&gt;TXT_Zuord,"",IF(ISBLANK($B129),"Keine Res_Id",SUMIFS(INDIRECT(CONCATENATE(ADDRESS(ZuordFirstRow,(ZuordFirstTiColumnNr+MATCH(AS$1,AllZuordWochStart,0)-1),,,"Zuordnung_Ressourcen"),":",ADDRESS(ZuordLastRow,(ZuordFirstTiColumnNr+MATCH(AS$1,AllZuordWochStart,0)-1)))),AllZuordResId,$B129)))</f>
        <v>0</v>
      </c>
      <c r="AT129" s="87" cm="1">
        <f t="array" aca="1" ref="AT129" ca="1">IF($A129&lt;&gt;TXT_Zuord,"",IF(ISBLANK($B129),"Keine Res_Id",SUMIFS(INDIRECT(CONCATENATE(ADDRESS(ZuordFirstRow,(ZuordFirstTiColumnNr+MATCH(AT$1,AllZuordWochStart,0)-1),,,"Zuordnung_Ressourcen"),":",ADDRESS(ZuordLastRow,(ZuordFirstTiColumnNr+MATCH(AT$1,AllZuordWochStart,0)-1)))),AllZuordResId,$B129)))</f>
        <v>0</v>
      </c>
      <c r="AU129" s="87" cm="1">
        <f t="array" aca="1" ref="AU129" ca="1">IF($A129&lt;&gt;TXT_Zuord,"",IF(ISBLANK($B129),"Keine Res_Id",SUMIFS(INDIRECT(CONCATENATE(ADDRESS(ZuordFirstRow,(ZuordFirstTiColumnNr+MATCH(AU$1,AllZuordWochStart,0)-1),,,"Zuordnung_Ressourcen"),":",ADDRESS(ZuordLastRow,(ZuordFirstTiColumnNr+MATCH(AU$1,AllZuordWochStart,0)-1)))),AllZuordResId,$B129)))</f>
        <v>0</v>
      </c>
      <c r="AV129" s="87" cm="1">
        <f t="array" aca="1" ref="AV129" ca="1">IF($A129&lt;&gt;TXT_Zuord,"",IF(ISBLANK($B129),"Keine Res_Id",SUMIFS(INDIRECT(CONCATENATE(ADDRESS(ZuordFirstRow,(ZuordFirstTiColumnNr+MATCH(AV$1,AllZuordWochStart,0)-1),,,"Zuordnung_Ressourcen"),":",ADDRESS(ZuordLastRow,(ZuordFirstTiColumnNr+MATCH(AV$1,AllZuordWochStart,0)-1)))),AllZuordResId,$B129)))</f>
        <v>0</v>
      </c>
      <c r="AW129" s="87" cm="1">
        <f t="array" aca="1" ref="AW129" ca="1">IF($A129&lt;&gt;TXT_Zuord,"",IF(ISBLANK($B129),"Keine Res_Id",SUMIFS(INDIRECT(CONCATENATE(ADDRESS(ZuordFirstRow,(ZuordFirstTiColumnNr+MATCH(AW$1,AllZuordWochStart,0)-1),,,"Zuordnung_Ressourcen"),":",ADDRESS(ZuordLastRow,(ZuordFirstTiColumnNr+MATCH(AW$1,AllZuordWochStart,0)-1)))),AllZuordResId,$B129)))</f>
        <v>0</v>
      </c>
      <c r="AX129" s="87" cm="1">
        <f t="array" aca="1" ref="AX129" ca="1">IF($A129&lt;&gt;TXT_Zuord,"",IF(ISBLANK($B129),"Keine Res_Id",SUMIFS(INDIRECT(CONCATENATE(ADDRESS(ZuordFirstRow,(ZuordFirstTiColumnNr+MATCH(AX$1,AllZuordWochStart,0)-1),,,"Zuordnung_Ressourcen"),":",ADDRESS(ZuordLastRow,(ZuordFirstTiColumnNr+MATCH(AX$1,AllZuordWochStart,0)-1)))),AllZuordResId,$B129)))</f>
        <v>0</v>
      </c>
      <c r="AY129" s="87" cm="1">
        <f t="array" aca="1" ref="AY129" ca="1">IF($A129&lt;&gt;TXT_Zuord,"",IF(ISBLANK($B129),"Keine Res_Id",SUMIFS(INDIRECT(CONCATENATE(ADDRESS(ZuordFirstRow,(ZuordFirstTiColumnNr+MATCH(AY$1,AllZuordWochStart,0)-1),,,"Zuordnung_Ressourcen"),":",ADDRESS(ZuordLastRow,(ZuordFirstTiColumnNr+MATCH(AY$1,AllZuordWochStart,0)-1)))),AllZuordResId,$B129)))</f>
        <v>0</v>
      </c>
      <c r="AZ129" s="87" cm="1">
        <f t="array" aca="1" ref="AZ129" ca="1">IF($A129&lt;&gt;TXT_Zuord,"",IF(ISBLANK($B129),"Keine Res_Id",SUMIFS(INDIRECT(CONCATENATE(ADDRESS(ZuordFirstRow,(ZuordFirstTiColumnNr+MATCH(AZ$1,AllZuordWochStart,0)-1),,,"Zuordnung_Ressourcen"),":",ADDRESS(ZuordLastRow,(ZuordFirstTiColumnNr+MATCH(AZ$1,AllZuordWochStart,0)-1)))),AllZuordResId,$B129)))</f>
        <v>0</v>
      </c>
      <c r="BA129" s="87" cm="1">
        <f t="array" aca="1" ref="BA129" ca="1">IF($A129&lt;&gt;TXT_Zuord,"",IF(ISBLANK($B129),"Keine Res_Id",SUMIFS(INDIRECT(CONCATENATE(ADDRESS(ZuordFirstRow,(ZuordFirstTiColumnNr+MATCH(BA$1,AllZuordWochStart,0)-1),,,"Zuordnung_Ressourcen"),":",ADDRESS(ZuordLastRow,(ZuordFirstTiColumnNr+MATCH(BA$1,AllZuordWochStart,0)-1)))),AllZuordResId,$B129)))</f>
        <v>0</v>
      </c>
      <c r="BB129" s="87" cm="1">
        <f t="array" aca="1" ref="BB129" ca="1">IF($A129&lt;&gt;TXT_Zuord,"",IF(ISBLANK($B129),"Keine Res_Id",SUMIFS(INDIRECT(CONCATENATE(ADDRESS(ZuordFirstRow,(ZuordFirstTiColumnNr+MATCH(BB$1,AllZuordWochStart,0)-1),,,"Zuordnung_Ressourcen"),":",ADDRESS(ZuordLastRow,(ZuordFirstTiColumnNr+MATCH(BB$1,AllZuordWochStart,0)-1)))),AllZuordResId,$B129)))</f>
        <v>0</v>
      </c>
      <c r="BC129" s="87" cm="1">
        <f t="array" aca="1" ref="BC129" ca="1">IF($A129&lt;&gt;TXT_Zuord,"",IF(ISBLANK($B129),"Keine Res_Id",SUMIFS(INDIRECT(CONCATENATE(ADDRESS(ZuordFirstRow,(ZuordFirstTiColumnNr+MATCH(BC$1,AllZuordWochStart,0)-1),,,"Zuordnung_Ressourcen"),":",ADDRESS(ZuordLastRow,(ZuordFirstTiColumnNr+MATCH(BC$1,AllZuordWochStart,0)-1)))),AllZuordResId,$B129)))</f>
        <v>0</v>
      </c>
      <c r="BD129" s="87" cm="1">
        <f t="array" aca="1" ref="BD129" ca="1">IF($A129&lt;&gt;TXT_Zuord,"",IF(ISBLANK($B129),"Keine Res_Id",SUMIFS(INDIRECT(CONCATENATE(ADDRESS(ZuordFirstRow,(ZuordFirstTiColumnNr+MATCH(BD$1,AllZuordWochStart,0)-1),,,"Zuordnung_Ressourcen"),":",ADDRESS(ZuordLastRow,(ZuordFirstTiColumnNr+MATCH(BD$1,AllZuordWochStart,0)-1)))),AllZuordResId,$B129)))</f>
        <v>0</v>
      </c>
      <c r="BE129" s="87" cm="1">
        <f t="array" aca="1" ref="BE129" ca="1">IF($A129&lt;&gt;TXT_Zuord,"",IF(ISBLANK($B129),"Keine Res_Id",SUMIFS(INDIRECT(CONCATENATE(ADDRESS(ZuordFirstRow,(ZuordFirstTiColumnNr+MATCH(BE$1,AllZuordWochStart,0)-1),,,"Zuordnung_Ressourcen"),":",ADDRESS(ZuordLastRow,(ZuordFirstTiColumnNr+MATCH(BE$1,AllZuordWochStart,0)-1)))),AllZuordResId,$B129)))</f>
        <v>0</v>
      </c>
      <c r="BF129" s="87" cm="1">
        <f t="array" aca="1" ref="BF129" ca="1">IF($A129&lt;&gt;TXT_Zuord,"",IF(ISBLANK($B129),"Keine Res_Id",SUMIFS(INDIRECT(CONCATENATE(ADDRESS(ZuordFirstRow,(ZuordFirstTiColumnNr+MATCH(BF$1,AllZuordWochStart,0)-1),,,"Zuordnung_Ressourcen"),":",ADDRESS(ZuordLastRow,(ZuordFirstTiColumnNr+MATCH(BF$1,AllZuordWochStart,0)-1)))),AllZuordResId,$B129)))</f>
        <v>0</v>
      </c>
      <c r="BG129" s="87" cm="1">
        <f t="array" aca="1" ref="BG129" ca="1">IF($A129&lt;&gt;TXT_Zuord,"",IF(ISBLANK($B129),"Keine Res_Id",SUMIFS(INDIRECT(CONCATENATE(ADDRESS(ZuordFirstRow,(ZuordFirstTiColumnNr+MATCH(BG$1,AllZuordWochStart,0)-1),,,"Zuordnung_Ressourcen"),":",ADDRESS(ZuordLastRow,(ZuordFirstTiColumnNr+MATCH(BG$1,AllZuordWochStart,0)-1)))),AllZuordResId,$B129)))</f>
        <v>0</v>
      </c>
      <c r="BH129" s="87" cm="1">
        <f t="array" aca="1" ref="BH129" ca="1">IF($A129&lt;&gt;TXT_Zuord,"",IF(ISBLANK($B129),"Keine Res_Id",SUMIFS(INDIRECT(CONCATENATE(ADDRESS(ZuordFirstRow,(ZuordFirstTiColumnNr+MATCH(BH$1,AllZuordWochStart,0)-1),,,"Zuordnung_Ressourcen"),":",ADDRESS(ZuordLastRow,(ZuordFirstTiColumnNr+MATCH(BH$1,AllZuordWochStart,0)-1)))),AllZuordResId,$B129)))</f>
        <v>0</v>
      </c>
      <c r="BI129" s="87" cm="1">
        <f t="array" aca="1" ref="BI129" ca="1">IF($A129&lt;&gt;TXT_Zuord,"",IF(ISBLANK($B129),"Keine Res_Id",SUMIFS(INDIRECT(CONCATENATE(ADDRESS(ZuordFirstRow,(ZuordFirstTiColumnNr+MATCH(BI$1,AllZuordWochStart,0)-1),,,"Zuordnung_Ressourcen"),":",ADDRESS(ZuordLastRow,(ZuordFirstTiColumnNr+MATCH(BI$1,AllZuordWochStart,0)-1)))),AllZuordResId,$B129)))</f>
        <v>0</v>
      </c>
      <c r="BJ129" s="87" cm="1">
        <f t="array" aca="1" ref="BJ129" ca="1">IF($A129&lt;&gt;TXT_Zuord,"",IF(ISBLANK($B129),"Keine Res_Id",SUMIFS(INDIRECT(CONCATENATE(ADDRESS(ZuordFirstRow,(ZuordFirstTiColumnNr+MATCH(BJ$1,AllZuordWochStart,0)-1),,,"Zuordnung_Ressourcen"),":",ADDRESS(ZuordLastRow,(ZuordFirstTiColumnNr+MATCH(BJ$1,AllZuordWochStart,0)-1)))),AllZuordResId,$B129)))</f>
        <v>0</v>
      </c>
      <c r="BK129" s="87" cm="1">
        <f t="array" aca="1" ref="BK129" ca="1">IF($A129&lt;&gt;TXT_Zuord,"",IF(ISBLANK($B129),"Keine Res_Id",SUMIFS(INDIRECT(CONCATENATE(ADDRESS(ZuordFirstRow,(ZuordFirstTiColumnNr+MATCH(BK$1,AllZuordWochStart,0)-1),,,"Zuordnung_Ressourcen"),":",ADDRESS(ZuordLastRow,(ZuordFirstTiColumnNr+MATCH(BK$1,AllZuordWochStart,0)-1)))),AllZuordResId,$B129)))</f>
        <v>0</v>
      </c>
      <c r="BL129" s="87" cm="1">
        <f t="array" aca="1" ref="BL129" ca="1">IF($A129&lt;&gt;TXT_Zuord,"",IF(ISBLANK($B129),"Keine Res_Id",SUMIFS(INDIRECT(CONCATENATE(ADDRESS(ZuordFirstRow,(ZuordFirstTiColumnNr+MATCH(BL$1,AllZuordWochStart,0)-1),,,"Zuordnung_Ressourcen"),":",ADDRESS(ZuordLastRow,(ZuordFirstTiColumnNr+MATCH(BL$1,AllZuordWochStart,0)-1)))),AllZuordResId,$B129)))</f>
        <v>0</v>
      </c>
      <c r="BM129" s="87" cm="1">
        <f t="array" aca="1" ref="BM129" ca="1">IF($A129&lt;&gt;TXT_Zuord,"",IF(ISBLANK($B129),"Keine Res_Id",SUMIFS(INDIRECT(CONCATENATE(ADDRESS(ZuordFirstRow,(ZuordFirstTiColumnNr+MATCH(BM$1,AllZuordWochStart,0)-1),,,"Zuordnung_Ressourcen"),":",ADDRESS(ZuordLastRow,(ZuordFirstTiColumnNr+MATCH(BM$1,AllZuordWochStart,0)-1)))),AllZuordResId,$B129)))</f>
        <v>0</v>
      </c>
      <c r="BN129" s="87" cm="1">
        <f t="array" aca="1" ref="BN129" ca="1">IF($A129&lt;&gt;TXT_Zuord,"",IF(ISBLANK($B129),"Keine Res_Id",SUMIFS(INDIRECT(CONCATENATE(ADDRESS(ZuordFirstRow,(ZuordFirstTiColumnNr+MATCH(BN$1,AllZuordWochStart,0)-1),,,"Zuordnung_Ressourcen"),":",ADDRESS(ZuordLastRow,(ZuordFirstTiColumnNr+MATCH(BN$1,AllZuordWochStart,0)-1)))),AllZuordResId,$B129)))</f>
        <v>0</v>
      </c>
      <c r="BO129" s="87" cm="1">
        <f t="array" aca="1" ref="BO129" ca="1">IF($A129&lt;&gt;TXT_Zuord,"",IF(ISBLANK($B129),"Keine Res_Id",SUMIFS(INDIRECT(CONCATENATE(ADDRESS(ZuordFirstRow,(ZuordFirstTiColumnNr+MATCH(BO$1,AllZuordWochStart,0)-1),,,"Zuordnung_Ressourcen"),":",ADDRESS(ZuordLastRow,(ZuordFirstTiColumnNr+MATCH(BO$1,AllZuordWochStart,0)-1)))),AllZuordResId,$B129)))</f>
        <v>0</v>
      </c>
      <c r="BP129" s="87" cm="1">
        <f t="array" aca="1" ref="BP129" ca="1">IF($A129&lt;&gt;TXT_Zuord,"",IF(ISBLANK($B129),"Keine Res_Id",SUMIFS(INDIRECT(CONCATENATE(ADDRESS(ZuordFirstRow,(ZuordFirstTiColumnNr+MATCH(BP$1,AllZuordWochStart,0)-1),,,"Zuordnung_Ressourcen"),":",ADDRESS(ZuordLastRow,(ZuordFirstTiColumnNr+MATCH(BP$1,AllZuordWochStart,0)-1)))),AllZuordResId,$B129)))</f>
        <v>0</v>
      </c>
      <c r="BQ129" s="87" cm="1">
        <f t="array" aca="1" ref="BQ129" ca="1">IF($A129&lt;&gt;TXT_Zuord,"",IF(ISBLANK($B129),"Keine Res_Id",SUMIFS(INDIRECT(CONCATENATE(ADDRESS(ZuordFirstRow,(ZuordFirstTiColumnNr+MATCH(BQ$1,AllZuordWochStart,0)-1),,,"Zuordnung_Ressourcen"),":",ADDRESS(ZuordLastRow,(ZuordFirstTiColumnNr+MATCH(BQ$1,AllZuordWochStart,0)-1)))),AllZuordResId,$B129)))</f>
        <v>0</v>
      </c>
      <c r="BR129" s="87" cm="1">
        <f t="array" aca="1" ref="BR129" ca="1">IF($A129&lt;&gt;TXT_Zuord,"",IF(ISBLANK($B129),"Keine Res_Id",SUMIFS(INDIRECT(CONCATENATE(ADDRESS(ZuordFirstRow,(ZuordFirstTiColumnNr+MATCH(BR$1,AllZuordWochStart,0)-1),,,"Zuordnung_Ressourcen"),":",ADDRESS(ZuordLastRow,(ZuordFirstTiColumnNr+MATCH(BR$1,AllZuordWochStart,0)-1)))),AllZuordResId,$B129)))</f>
        <v>0</v>
      </c>
      <c r="BS129" s="87" cm="1">
        <f t="array" aca="1" ref="BS129" ca="1">IF($A129&lt;&gt;TXT_Zuord,"",IF(ISBLANK($B129),"Keine Res_Id",SUMIFS(INDIRECT(CONCATENATE(ADDRESS(ZuordFirstRow,(ZuordFirstTiColumnNr+MATCH(BS$1,AllZuordWochStart,0)-1),,,"Zuordnung_Ressourcen"),":",ADDRESS(ZuordLastRow,(ZuordFirstTiColumnNr+MATCH(BS$1,AllZuordWochStart,0)-1)))),AllZuordResId,$B129)))</f>
        <v>0</v>
      </c>
      <c r="BT129" s="87" cm="1">
        <f t="array" aca="1" ref="BT129" ca="1">IF($A129&lt;&gt;TXT_Zuord,"",IF(ISBLANK($B129),"Keine Res_Id",SUMIFS(INDIRECT(CONCATENATE(ADDRESS(ZuordFirstRow,(ZuordFirstTiColumnNr+MATCH(BT$1,AllZuordWochStart,0)-1),,,"Zuordnung_Ressourcen"),":",ADDRESS(ZuordLastRow,(ZuordFirstTiColumnNr+MATCH(BT$1,AllZuordWochStart,0)-1)))),AllZuordResId,$B129)))</f>
        <v>0</v>
      </c>
      <c r="BU129" s="87" cm="1">
        <f t="array" aca="1" ref="BU129" ca="1">IF($A129&lt;&gt;TXT_Zuord,"",IF(ISBLANK($B129),"Keine Res_Id",SUMIFS(INDIRECT(CONCATENATE(ADDRESS(ZuordFirstRow,(ZuordFirstTiColumnNr+MATCH(BU$1,AllZuordWochStart,0)-1),,,"Zuordnung_Ressourcen"),":",ADDRESS(ZuordLastRow,(ZuordFirstTiColumnNr+MATCH(BU$1,AllZuordWochStart,0)-1)))),AllZuordResId,$B129)))</f>
        <v>0</v>
      </c>
      <c r="BV129" s="87" cm="1">
        <f t="array" aca="1" ref="BV129" ca="1">IF($A129&lt;&gt;TXT_Zuord,"",IF(ISBLANK($B129),"Keine Res_Id",SUMIFS(INDIRECT(CONCATENATE(ADDRESS(ZuordFirstRow,(ZuordFirstTiColumnNr+MATCH(BV$1,AllZuordWochStart,0)-1),,,"Zuordnung_Ressourcen"),":",ADDRESS(ZuordLastRow,(ZuordFirstTiColumnNr+MATCH(BV$1,AllZuordWochStart,0)-1)))),AllZuordResId,$B129)))</f>
        <v>0</v>
      </c>
      <c r="BW129" s="87" cm="1">
        <f t="array" aca="1" ref="BW129" ca="1">IF($A129&lt;&gt;TXT_Zuord,"",IF(ISBLANK($B129),"Keine Res_Id",SUMIFS(INDIRECT(CONCATENATE(ADDRESS(ZuordFirstRow,(ZuordFirstTiColumnNr+MATCH(BW$1,AllZuordWochStart,0)-1),,,"Zuordnung_Ressourcen"),":",ADDRESS(ZuordLastRow,(ZuordFirstTiColumnNr+MATCH(BW$1,AllZuordWochStart,0)-1)))),AllZuordResId,$B129)))</f>
        <v>0</v>
      </c>
      <c r="BX129" s="87" cm="1">
        <f t="array" aca="1" ref="BX129" ca="1">IF($A129&lt;&gt;TXT_Zuord,"",IF(ISBLANK($B129),"Keine Res_Id",SUMIFS(INDIRECT(CONCATENATE(ADDRESS(ZuordFirstRow,(ZuordFirstTiColumnNr+MATCH(BX$1,AllZuordWochStart,0)-1),,,"Zuordnung_Ressourcen"),":",ADDRESS(ZuordLastRow,(ZuordFirstTiColumnNr+MATCH(BX$1,AllZuordWochStart,0)-1)))),AllZuordResId,$B129)))</f>
        <v>0</v>
      </c>
      <c r="BY129" s="87" cm="1">
        <f t="array" aca="1" ref="BY129" ca="1">IF($A129&lt;&gt;TXT_Zuord,"",IF(ISBLANK($B129),"Keine Res_Id",SUMIFS(INDIRECT(CONCATENATE(ADDRESS(ZuordFirstRow,(ZuordFirstTiColumnNr+MATCH(BY$1,AllZuordWochStart,0)-1),,,"Zuordnung_Ressourcen"),":",ADDRESS(ZuordLastRow,(ZuordFirstTiColumnNr+MATCH(BY$1,AllZuordWochStart,0)-1)))),AllZuordResId,$B129)))</f>
        <v>0</v>
      </c>
      <c r="BZ129" s="87" cm="1">
        <f t="array" aca="1" ref="BZ129" ca="1">IF($A129&lt;&gt;TXT_Zuord,"",IF(ISBLANK($B129),"Keine Res_Id",SUMIFS(INDIRECT(CONCATENATE(ADDRESS(ZuordFirstRow,(ZuordFirstTiColumnNr+MATCH(BZ$1,AllZuordWochStart,0)-1),,,"Zuordnung_Ressourcen"),":",ADDRESS(ZuordLastRow,(ZuordFirstTiColumnNr+MATCH(BZ$1,AllZuordWochStart,0)-1)))),AllZuordResId,$B129)))</f>
        <v>0</v>
      </c>
      <c r="CA129" s="87" cm="1">
        <f t="array" aca="1" ref="CA129" ca="1">IF($A129&lt;&gt;TXT_Zuord,"",IF(ISBLANK($B129),"Keine Res_Id",SUMIFS(INDIRECT(CONCATENATE(ADDRESS(ZuordFirstRow,(ZuordFirstTiColumnNr+MATCH(CA$1,AllZuordWochStart,0)-1),,,"Zuordnung_Ressourcen"),":",ADDRESS(ZuordLastRow,(ZuordFirstTiColumnNr+MATCH(CA$1,AllZuordWochStart,0)-1)))),AllZuordResId,$B129)))</f>
        <v>0</v>
      </c>
      <c r="CB129" s="87" cm="1">
        <f t="array" aca="1" ref="CB129" ca="1">IF($A129&lt;&gt;TXT_Zuord,"",IF(ISBLANK($B129),"Keine Res_Id",SUMIFS(INDIRECT(CONCATENATE(ADDRESS(ZuordFirstRow,(ZuordFirstTiColumnNr+MATCH(CB$1,AllZuordWochStart,0)-1),,,"Zuordnung_Ressourcen"),":",ADDRESS(ZuordLastRow,(ZuordFirstTiColumnNr+MATCH(CB$1,AllZuordWochStart,0)-1)))),AllZuordResId,$B129)))</f>
        <v>0</v>
      </c>
      <c r="CC129" s="87" cm="1">
        <f t="array" aca="1" ref="CC129" ca="1">IF($A129&lt;&gt;TXT_Zuord,"",IF(ISBLANK($B129),"Keine Res_Id",SUMIFS(INDIRECT(CONCATENATE(ADDRESS(ZuordFirstRow,(ZuordFirstTiColumnNr+MATCH(CC$1,AllZuordWochStart,0)-1),,,"Zuordnung_Ressourcen"),":",ADDRESS(ZuordLastRow,(ZuordFirstTiColumnNr+MATCH(CC$1,AllZuordWochStart,0)-1)))),AllZuordResId,$B129)))</f>
        <v>0</v>
      </c>
      <c r="CD129" s="87" cm="1">
        <f t="array" aca="1" ref="CD129" ca="1">IF($A129&lt;&gt;TXT_Zuord,"",IF(ISBLANK($B129),"Keine Res_Id",SUMIFS(INDIRECT(CONCATENATE(ADDRESS(ZuordFirstRow,(ZuordFirstTiColumnNr+MATCH(CD$1,AllZuordWochStart,0)-1),,,"Zuordnung_Ressourcen"),":",ADDRESS(ZuordLastRow,(ZuordFirstTiColumnNr+MATCH(CD$1,AllZuordWochStart,0)-1)))),AllZuordResId,$B129)))</f>
        <v>0</v>
      </c>
      <c r="CE129" s="87" cm="1">
        <f t="array" aca="1" ref="CE129" ca="1">IF($A129&lt;&gt;TXT_Zuord,"",IF(ISBLANK($B129),"Keine Res_Id",SUMIFS(INDIRECT(CONCATENATE(ADDRESS(ZuordFirstRow,(ZuordFirstTiColumnNr+MATCH(CE$1,AllZuordWochStart,0)-1),,,"Zuordnung_Ressourcen"),":",ADDRESS(ZuordLastRow,(ZuordFirstTiColumnNr+MATCH(CE$1,AllZuordWochStart,0)-1)))),AllZuordResId,$B129)))</f>
        <v>0</v>
      </c>
      <c r="CF129" s="87" cm="1">
        <f t="array" aca="1" ref="CF129" ca="1">IF($A129&lt;&gt;TXT_Zuord,"",IF(ISBLANK($B129),"Keine Res_Id",SUMIFS(INDIRECT(CONCATENATE(ADDRESS(ZuordFirstRow,(ZuordFirstTiColumnNr+MATCH(CF$1,AllZuordWochStart,0)-1),,,"Zuordnung_Ressourcen"),":",ADDRESS(ZuordLastRow,(ZuordFirstTiColumnNr+MATCH(CF$1,AllZuordWochStart,0)-1)))),AllZuordResId,$B129)))</f>
        <v>0</v>
      </c>
      <c r="CG129" s="87" cm="1">
        <f t="array" aca="1" ref="CG129" ca="1">IF($A129&lt;&gt;TXT_Zuord,"",IF(ISBLANK($B129),"Keine Res_Id",SUMIFS(INDIRECT(CONCATENATE(ADDRESS(ZuordFirstRow,(ZuordFirstTiColumnNr+MATCH(CG$1,AllZuordWochStart,0)-1),,,"Zuordnung_Ressourcen"),":",ADDRESS(ZuordLastRow,(ZuordFirstTiColumnNr+MATCH(CG$1,AllZuordWochStart,0)-1)))),AllZuordResId,$B129)))</f>
        <v>0</v>
      </c>
      <c r="CH129" s="87" cm="1">
        <f t="array" aca="1" ref="CH129" ca="1">IF($A129&lt;&gt;TXT_Zuord,"",IF(ISBLANK($B129),"Keine Res_Id",SUMIFS(INDIRECT(CONCATENATE(ADDRESS(ZuordFirstRow,(ZuordFirstTiColumnNr+MATCH(CH$1,AllZuordWochStart,0)-1),,,"Zuordnung_Ressourcen"),":",ADDRESS(ZuordLastRow,(ZuordFirstTiColumnNr+MATCH(CH$1,AllZuordWochStart,0)-1)))),AllZuordResId,$B129)))</f>
        <v>0</v>
      </c>
      <c r="CI129" s="87" cm="1">
        <f t="array" aca="1" ref="CI129" ca="1">IF($A129&lt;&gt;TXT_Zuord,"",IF(ISBLANK($B129),"Keine Res_Id",SUMIFS(INDIRECT(CONCATENATE(ADDRESS(ZuordFirstRow,(ZuordFirstTiColumnNr+MATCH(CI$1,AllZuordWochStart,0)-1),,,"Zuordnung_Ressourcen"),":",ADDRESS(ZuordLastRow,(ZuordFirstTiColumnNr+MATCH(CI$1,AllZuordWochStart,0)-1)))),AllZuordResId,$B129)))</f>
        <v>0</v>
      </c>
      <c r="CJ129" s="87" cm="1">
        <f t="array" aca="1" ref="CJ129" ca="1">IF($A129&lt;&gt;TXT_Zuord,"",IF(ISBLANK($B129),"Keine Res_Id",SUMIFS(INDIRECT(CONCATENATE(ADDRESS(ZuordFirstRow,(ZuordFirstTiColumnNr+MATCH(CJ$1,AllZuordWochStart,0)-1),,,"Zuordnung_Ressourcen"),":",ADDRESS(ZuordLastRow,(ZuordFirstTiColumnNr+MATCH(CJ$1,AllZuordWochStart,0)-1)))),AllZuordResId,$B129)))</f>
        <v>0</v>
      </c>
      <c r="CK129" s="87" cm="1">
        <f t="array" aca="1" ref="CK129" ca="1">IF($A129&lt;&gt;TXT_Zuord,"",IF(ISBLANK($B129),"Keine Res_Id",SUMIFS(INDIRECT(CONCATENATE(ADDRESS(ZuordFirstRow,(ZuordFirstTiColumnNr+MATCH(CK$1,AllZuordWochStart,0)-1),,,"Zuordnung_Ressourcen"),":",ADDRESS(ZuordLastRow,(ZuordFirstTiColumnNr+MATCH(CK$1,AllZuordWochStart,0)-1)))),AllZuordResId,$B129)))</f>
        <v>0</v>
      </c>
      <c r="CL129" s="87" cm="1">
        <f t="array" aca="1" ref="CL129" ca="1">IF($A129&lt;&gt;TXT_Zuord,"",IF(ISBLANK($B129),"Keine Res_Id",SUMIFS(INDIRECT(CONCATENATE(ADDRESS(ZuordFirstRow,(ZuordFirstTiColumnNr+MATCH(CL$1,AllZuordWochStart,0)-1),,,"Zuordnung_Ressourcen"),":",ADDRESS(ZuordLastRow,(ZuordFirstTiColumnNr+MATCH(CL$1,AllZuordWochStart,0)-1)))),AllZuordResId,$B129)))</f>
        <v>0</v>
      </c>
      <c r="CM129" s="87" cm="1">
        <f t="array" aca="1" ref="CM129" ca="1">IF($A129&lt;&gt;TXT_Zuord,"",IF(ISBLANK($B129),"Keine Res_Id",SUMIFS(INDIRECT(CONCATENATE(ADDRESS(ZuordFirstRow,(ZuordFirstTiColumnNr+MATCH(CM$1,AllZuordWochStart,0)-1),,,"Zuordnung_Ressourcen"),":",ADDRESS(ZuordLastRow,(ZuordFirstTiColumnNr+MATCH(CM$1,AllZuordWochStart,0)-1)))),AllZuordResId,$B129)))</f>
        <v>0</v>
      </c>
      <c r="CN129" s="87" cm="1">
        <f t="array" aca="1" ref="CN129" ca="1">IF($A129&lt;&gt;TXT_Zuord,"",IF(ISBLANK($B129),"Keine Res_Id",SUMIFS(INDIRECT(CONCATENATE(ADDRESS(ZuordFirstRow,(ZuordFirstTiColumnNr+MATCH(CN$1,AllZuordWochStart,0)-1),,,"Zuordnung_Ressourcen"),":",ADDRESS(ZuordLastRow,(ZuordFirstTiColumnNr+MATCH(CN$1,AllZuordWochStart,0)-1)))),AllZuordResId,$B129)))</f>
        <v>0</v>
      </c>
      <c r="CO129" s="87" cm="1">
        <f t="array" aca="1" ref="CO129" ca="1">IF($A129&lt;&gt;TXT_Zuord,"",IF(ISBLANK($B129),"Keine Res_Id",SUMIFS(INDIRECT(CONCATENATE(ADDRESS(ZuordFirstRow,(ZuordFirstTiColumnNr+MATCH(CO$1,AllZuordWochStart,0)-1),,,"Zuordnung_Ressourcen"),":",ADDRESS(ZuordLastRow,(ZuordFirstTiColumnNr+MATCH(CO$1,AllZuordWochStart,0)-1)))),AllZuordResId,$B129)))</f>
        <v>0</v>
      </c>
      <c r="CP129" s="87" cm="1">
        <f t="array" aca="1" ref="CP129" ca="1">IF($A129&lt;&gt;TXT_Zuord,"",IF(ISBLANK($B129),"Keine Res_Id",SUMIFS(INDIRECT(CONCATENATE(ADDRESS(ZuordFirstRow,(ZuordFirstTiColumnNr+MATCH(CP$1,AllZuordWochStart,0)-1),,,"Zuordnung_Ressourcen"),":",ADDRESS(ZuordLastRow,(ZuordFirstTiColumnNr+MATCH(CP$1,AllZuordWochStart,0)-1)))),AllZuordResId,$B129)))</f>
        <v>0</v>
      </c>
      <c r="CQ129" s="87" cm="1">
        <f t="array" aca="1" ref="CQ129" ca="1">IF($A129&lt;&gt;TXT_Zuord,"",IF(ISBLANK($B129),"Keine Res_Id",SUMIFS(INDIRECT(CONCATENATE(ADDRESS(ZuordFirstRow,(ZuordFirstTiColumnNr+MATCH(CQ$1,AllZuordWochStart,0)-1),,,"Zuordnung_Ressourcen"),":",ADDRESS(ZuordLastRow,(ZuordFirstTiColumnNr+MATCH(CQ$1,AllZuordWochStart,0)-1)))),AllZuordResId,$B129)))</f>
        <v>0</v>
      </c>
      <c r="CR129" s="87" cm="1">
        <f t="array" aca="1" ref="CR129" ca="1">IF($A129&lt;&gt;TXT_Zuord,"",IF(ISBLANK($B129),"Keine Res_Id",SUMIFS(INDIRECT(CONCATENATE(ADDRESS(ZuordFirstRow,(ZuordFirstTiColumnNr+MATCH(CR$1,AllZuordWochStart,0)-1),,,"Zuordnung_Ressourcen"),":",ADDRESS(ZuordLastRow,(ZuordFirstTiColumnNr+MATCH(CR$1,AllZuordWochStart,0)-1)))),AllZuordResId,$B129)))</f>
        <v>0</v>
      </c>
      <c r="CS129" s="87" cm="1">
        <f t="array" aca="1" ref="CS129" ca="1">IF($A129&lt;&gt;TXT_Zuord,"",IF(ISBLANK($B129),"Keine Res_Id",SUMIFS(INDIRECT(CONCATENATE(ADDRESS(ZuordFirstRow,(ZuordFirstTiColumnNr+MATCH(CS$1,AllZuordWochStart,0)-1),,,"Zuordnung_Ressourcen"),":",ADDRESS(ZuordLastRow,(ZuordFirstTiColumnNr+MATCH(CS$1,AllZuordWochStart,0)-1)))),AllZuordResId,$B129)))</f>
        <v>0</v>
      </c>
      <c r="CT129" s="87" cm="1">
        <f t="array" aca="1" ref="CT129" ca="1">IF($A129&lt;&gt;TXT_Zuord,"",IF(ISBLANK($B129),"Keine Res_Id",SUMIFS(INDIRECT(CONCATENATE(ADDRESS(ZuordFirstRow,(ZuordFirstTiColumnNr+MATCH(CT$1,AllZuordWochStart,0)-1),,,"Zuordnung_Ressourcen"),":",ADDRESS(ZuordLastRow,(ZuordFirstTiColumnNr+MATCH(CT$1,AllZuordWochStart,0)-1)))),AllZuordResId,$B129)))</f>
        <v>0</v>
      </c>
      <c r="CU129" s="87" cm="1">
        <f t="array" aca="1" ref="CU129" ca="1">IF($A129&lt;&gt;TXT_Zuord,"",IF(ISBLANK($B129),"Keine Res_Id",SUMIFS(INDIRECT(CONCATENATE(ADDRESS(ZuordFirstRow,(ZuordFirstTiColumnNr+MATCH(CU$1,AllZuordWochStart,0)-1),,,"Zuordnung_Ressourcen"),":",ADDRESS(ZuordLastRow,(ZuordFirstTiColumnNr+MATCH(CU$1,AllZuordWochStart,0)-1)))),AllZuordResId,$B129)))</f>
        <v>0</v>
      </c>
      <c r="CV129" s="87" cm="1">
        <f t="array" aca="1" ref="CV129" ca="1">IF($A129&lt;&gt;TXT_Zuord,"",IF(ISBLANK($B129),"Keine Res_Id",SUMIFS(INDIRECT(CONCATENATE(ADDRESS(ZuordFirstRow,(ZuordFirstTiColumnNr+MATCH(CV$1,AllZuordWochStart,0)-1),,,"Zuordnung_Ressourcen"),":",ADDRESS(ZuordLastRow,(ZuordFirstTiColumnNr+MATCH(CV$1,AllZuordWochStart,0)-1)))),AllZuordResId,$B129)))</f>
        <v>0</v>
      </c>
      <c r="CW129" s="87" cm="1">
        <f t="array" aca="1" ref="CW129" ca="1">IF($A129&lt;&gt;TXT_Zuord,"",IF(ISBLANK($B129),"Keine Res_Id",SUMIFS(INDIRECT(CONCATENATE(ADDRESS(ZuordFirstRow,(ZuordFirstTiColumnNr+MATCH(CW$1,AllZuordWochStart,0)-1),,,"Zuordnung_Ressourcen"),":",ADDRESS(ZuordLastRow,(ZuordFirstTiColumnNr+MATCH(CW$1,AllZuordWochStart,0)-1)))),AllZuordResId,$B129)))</f>
        <v>0</v>
      </c>
      <c r="CX129" s="87" cm="1">
        <f t="array" aca="1" ref="CX129" ca="1">IF($A129&lt;&gt;TXT_Zuord,"",IF(ISBLANK($B129),"Keine Res_Id",SUMIFS(INDIRECT(CONCATENATE(ADDRESS(ZuordFirstRow,(ZuordFirstTiColumnNr+MATCH(CX$1,AllZuordWochStart,0)-1),,,"Zuordnung_Ressourcen"),":",ADDRESS(ZuordLastRow,(ZuordFirstTiColumnNr+MATCH(CX$1,AllZuordWochStart,0)-1)))),AllZuordResId,$B129)))</f>
        <v>0</v>
      </c>
      <c r="CY129" s="87" cm="1">
        <f t="array" aca="1" ref="CY129" ca="1">IF($A129&lt;&gt;TXT_Zuord,"",IF(ISBLANK($B129),"Keine Res_Id",SUMIFS(INDIRECT(CONCATENATE(ADDRESS(ZuordFirstRow,(ZuordFirstTiColumnNr+MATCH(CY$1,AllZuordWochStart,0)-1),,,"Zuordnung_Ressourcen"),":",ADDRESS(ZuordLastRow,(ZuordFirstTiColumnNr+MATCH(CY$1,AllZuordWochStart,0)-1)))),AllZuordResId,$B129)))</f>
        <v>0</v>
      </c>
      <c r="CZ129" s="87" cm="1">
        <f t="array" aca="1" ref="CZ129" ca="1">IF($A129&lt;&gt;TXT_Zuord,"",IF(ISBLANK($B129),"Keine Res_Id",SUMIFS(INDIRECT(CONCATENATE(ADDRESS(ZuordFirstRow,(ZuordFirstTiColumnNr+MATCH(CZ$1,AllZuordWochStart,0)-1),,,"Zuordnung_Ressourcen"),":",ADDRESS(ZuordLastRow,(ZuordFirstTiColumnNr+MATCH(CZ$1,AllZuordWochStart,0)-1)))),AllZuordResId,$B129)))</f>
        <v>0</v>
      </c>
      <c r="DA129" s="87" cm="1">
        <f t="array" aca="1" ref="DA129" ca="1">IF($A129&lt;&gt;TXT_Zuord,"",IF(ISBLANK($B129),"Keine Res_Id",SUMIFS(INDIRECT(CONCATENATE(ADDRESS(ZuordFirstRow,(ZuordFirstTiColumnNr+MATCH(DA$1,AllZuordWochStart,0)-1),,,"Zuordnung_Ressourcen"),":",ADDRESS(ZuordLastRow,(ZuordFirstTiColumnNr+MATCH(DA$1,AllZuordWochStart,0)-1)))),AllZuordResId,$B129)))</f>
        <v>0</v>
      </c>
      <c r="DB129" s="87" cm="1">
        <f t="array" aca="1" ref="DB129" ca="1">IF($A129&lt;&gt;TXT_Zuord,"",IF(ISBLANK($B129),"Keine Res_Id",SUMIFS(INDIRECT(CONCATENATE(ADDRESS(ZuordFirstRow,(ZuordFirstTiColumnNr+MATCH(DB$1,AllZuordWochStart,0)-1),,,"Zuordnung_Ressourcen"),":",ADDRESS(ZuordLastRow,(ZuordFirstTiColumnNr+MATCH(DB$1,AllZuordWochStart,0)-1)))),AllZuordResId,$B129)))</f>
        <v>0</v>
      </c>
      <c r="DC129" s="87" cm="1">
        <f t="array" aca="1" ref="DC129" ca="1">IF($A129&lt;&gt;TXT_Zuord,"",IF(ISBLANK($B129),"Keine Res_Id",SUMIFS(INDIRECT(CONCATENATE(ADDRESS(ZuordFirstRow,(ZuordFirstTiColumnNr+MATCH(DC$1,AllZuordWochStart,0)-1),,,"Zuordnung_Ressourcen"),":",ADDRESS(ZuordLastRow,(ZuordFirstTiColumnNr+MATCH(DC$1,AllZuordWochStart,0)-1)))),AllZuordResId,$B129)))</f>
        <v>0</v>
      </c>
      <c r="DD129" s="87" cm="1">
        <f t="array" aca="1" ref="DD129" ca="1">IF($A129&lt;&gt;TXT_Zuord,"",IF(ISBLANK($B129),"Keine Res_Id",SUMIFS(INDIRECT(CONCATENATE(ADDRESS(ZuordFirstRow,(ZuordFirstTiColumnNr+MATCH(DD$1,AllZuordWochStart,0)-1),,,"Zuordnung_Ressourcen"),":",ADDRESS(ZuordLastRow,(ZuordFirstTiColumnNr+MATCH(DD$1,AllZuordWochStart,0)-1)))),AllZuordResId,$B129)))</f>
        <v>0</v>
      </c>
      <c r="DE129" s="87" cm="1">
        <f t="array" aca="1" ref="DE129" ca="1">IF($A129&lt;&gt;TXT_Zuord,"",IF(ISBLANK($B129),"Keine Res_Id",SUMIFS(INDIRECT(CONCATENATE(ADDRESS(ZuordFirstRow,(ZuordFirstTiColumnNr+MATCH(DE$1,AllZuordWochStart,0)-1),,,"Zuordnung_Ressourcen"),":",ADDRESS(ZuordLastRow,(ZuordFirstTiColumnNr+MATCH(DE$1,AllZuordWochStart,0)-1)))),AllZuordResId,$B129)))</f>
        <v>0</v>
      </c>
      <c r="DF129" s="87" cm="1">
        <f t="array" aca="1" ref="DF129" ca="1">IF($A129&lt;&gt;TXT_Zuord,"",IF(ISBLANK($B129),"Keine Res_Id",SUMIFS(INDIRECT(CONCATENATE(ADDRESS(ZuordFirstRow,(ZuordFirstTiColumnNr+MATCH(DF$1,AllZuordWochStart,0)-1),,,"Zuordnung_Ressourcen"),":",ADDRESS(ZuordLastRow,(ZuordFirstTiColumnNr+MATCH(DF$1,AllZuordWochStart,0)-1)))),AllZuordResId,$B129)))</f>
        <v>0</v>
      </c>
      <c r="DG129" s="87" cm="1">
        <f t="array" aca="1" ref="DG129" ca="1">IF($A129&lt;&gt;TXT_Zuord,"",IF(ISBLANK($B129),"Keine Res_Id",SUMIFS(INDIRECT(CONCATENATE(ADDRESS(ZuordFirstRow,(ZuordFirstTiColumnNr+MATCH(DG$1,AllZuordWochStart,0)-1),,,"Zuordnung_Ressourcen"),":",ADDRESS(ZuordLastRow,(ZuordFirstTiColumnNr+MATCH(DG$1,AllZuordWochStart,0)-1)))),AllZuordResId,$B129)))</f>
        <v>0</v>
      </c>
    </row>
    <row r="130" spans="1:111" s="23" customFormat="1" ht="16.5" x14ac:dyDescent="0.3">
      <c r="A130" s="74" t="s">
        <v>100</v>
      </c>
      <c r="B130" s="69"/>
      <c r="C130" s="65"/>
      <c r="D130" s="65"/>
      <c r="E130" s="65"/>
      <c r="F130" s="65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</row>
    <row r="131" spans="1:111" s="23" customFormat="1" ht="16.5" x14ac:dyDescent="0.3">
      <c r="A131" s="74" t="s">
        <v>101</v>
      </c>
      <c r="B131" s="87">
        <f>B130</f>
        <v>0</v>
      </c>
      <c r="C131" s="90">
        <f>C130</f>
        <v>0</v>
      </c>
      <c r="D131" s="90">
        <f>D130</f>
        <v>0</v>
      </c>
      <c r="E131" s="90">
        <f>E130</f>
        <v>0</v>
      </c>
      <c r="F131" s="90">
        <f>F130</f>
        <v>0</v>
      </c>
      <c r="G131" s="87" cm="1">
        <f t="array" aca="1" ref="G131" ca="1">IF($A131&lt;&gt;TXT_Zuord,"",IF(ISBLANK($B131),"Keine Res_Id",SUMIFS(INDIRECT(CONCATENATE(ADDRESS(ZuordFirstRow,(ZuordFirstTiColumnNr+MATCH(G$1,AllZuordWochStart,0)-1),,,"Zuordnung_Ressourcen"),":",ADDRESS(ZuordLastRow,(ZuordFirstTiColumnNr+MATCH(G$1,AllZuordWochStart,0)-1)))),AllZuordResId,$B131)))</f>
        <v>0</v>
      </c>
      <c r="H131" s="87" cm="1">
        <f t="array" aca="1" ref="H131" ca="1">IF($A131&lt;&gt;TXT_Zuord,"",IF(ISBLANK($B131),"Keine Res_Id",SUMIFS(INDIRECT(CONCATENATE(ADDRESS(ZuordFirstRow,(ZuordFirstTiColumnNr+MATCH(H$1,AllZuordWochStart,0)-1),,,"Zuordnung_Ressourcen"),":",ADDRESS(ZuordLastRow,(ZuordFirstTiColumnNr+MATCH(H$1,AllZuordWochStart,0)-1)))),AllZuordResId,$B131)))</f>
        <v>0</v>
      </c>
      <c r="I131" s="87" cm="1">
        <f t="array" aca="1" ref="I131" ca="1">IF($A131&lt;&gt;TXT_Zuord,"",IF(ISBLANK($B131),"Keine Res_Id",SUMIFS(INDIRECT(CONCATENATE(ADDRESS(ZuordFirstRow,(ZuordFirstTiColumnNr+MATCH(I$1,AllZuordWochStart,0)-1),,,"Zuordnung_Ressourcen"),":",ADDRESS(ZuordLastRow,(ZuordFirstTiColumnNr+MATCH(I$1,AllZuordWochStart,0)-1)))),AllZuordResId,$B131)))</f>
        <v>0</v>
      </c>
      <c r="J131" s="87" cm="1">
        <f t="array" aca="1" ref="J131" ca="1">IF($A131&lt;&gt;TXT_Zuord,"",IF(ISBLANK($B131),"Keine Res_Id",SUMIFS(INDIRECT(CONCATENATE(ADDRESS(ZuordFirstRow,(ZuordFirstTiColumnNr+MATCH(J$1,AllZuordWochStart,0)-1),,,"Zuordnung_Ressourcen"),":",ADDRESS(ZuordLastRow,(ZuordFirstTiColumnNr+MATCH(J$1,AllZuordWochStart,0)-1)))),AllZuordResId,$B131)))</f>
        <v>0</v>
      </c>
      <c r="K131" s="87" cm="1">
        <f t="array" aca="1" ref="K131" ca="1">IF($A131&lt;&gt;TXT_Zuord,"",IF(ISBLANK($B131),"Keine Res_Id",SUMIFS(INDIRECT(CONCATENATE(ADDRESS(ZuordFirstRow,(ZuordFirstTiColumnNr+MATCH(K$1,AllZuordWochStart,0)-1),,,"Zuordnung_Ressourcen"),":",ADDRESS(ZuordLastRow,(ZuordFirstTiColumnNr+MATCH(K$1,AllZuordWochStart,0)-1)))),AllZuordResId,$B131)))</f>
        <v>0</v>
      </c>
      <c r="L131" s="87" cm="1">
        <f t="array" aca="1" ref="L131" ca="1">IF($A131&lt;&gt;TXT_Zuord,"",IF(ISBLANK($B131),"Keine Res_Id",SUMIFS(INDIRECT(CONCATENATE(ADDRESS(ZuordFirstRow,(ZuordFirstTiColumnNr+MATCH(L$1,AllZuordWochStart,0)-1),,,"Zuordnung_Ressourcen"),":",ADDRESS(ZuordLastRow,(ZuordFirstTiColumnNr+MATCH(L$1,AllZuordWochStart,0)-1)))),AllZuordResId,$B131)))</f>
        <v>0</v>
      </c>
      <c r="M131" s="87" cm="1">
        <f t="array" aca="1" ref="M131" ca="1">IF($A131&lt;&gt;TXT_Zuord,"",IF(ISBLANK($B131),"Keine Res_Id",SUMIFS(INDIRECT(CONCATENATE(ADDRESS(ZuordFirstRow,(ZuordFirstTiColumnNr+MATCH(M$1,AllZuordWochStart,0)-1),,,"Zuordnung_Ressourcen"),":",ADDRESS(ZuordLastRow,(ZuordFirstTiColumnNr+MATCH(M$1,AllZuordWochStart,0)-1)))),AllZuordResId,$B131)))</f>
        <v>0</v>
      </c>
      <c r="N131" s="87" cm="1">
        <f t="array" aca="1" ref="N131" ca="1">IF($A131&lt;&gt;TXT_Zuord,"",IF(ISBLANK($B131),"Keine Res_Id",SUMIFS(INDIRECT(CONCATENATE(ADDRESS(ZuordFirstRow,(ZuordFirstTiColumnNr+MATCH(N$1,AllZuordWochStart,0)-1),,,"Zuordnung_Ressourcen"),":",ADDRESS(ZuordLastRow,(ZuordFirstTiColumnNr+MATCH(N$1,AllZuordWochStart,0)-1)))),AllZuordResId,$B131)))</f>
        <v>0</v>
      </c>
      <c r="O131" s="87" cm="1">
        <f t="array" aca="1" ref="O131" ca="1">IF($A131&lt;&gt;TXT_Zuord,"",IF(ISBLANK($B131),"Keine Res_Id",SUMIFS(INDIRECT(CONCATENATE(ADDRESS(ZuordFirstRow,(ZuordFirstTiColumnNr+MATCH(O$1,AllZuordWochStart,0)-1),,,"Zuordnung_Ressourcen"),":",ADDRESS(ZuordLastRow,(ZuordFirstTiColumnNr+MATCH(O$1,AllZuordWochStart,0)-1)))),AllZuordResId,$B131)))</f>
        <v>0</v>
      </c>
      <c r="P131" s="87" cm="1">
        <f t="array" aca="1" ref="P131" ca="1">IF($A131&lt;&gt;TXT_Zuord,"",IF(ISBLANK($B131),"Keine Res_Id",SUMIFS(INDIRECT(CONCATENATE(ADDRESS(ZuordFirstRow,(ZuordFirstTiColumnNr+MATCH(P$1,AllZuordWochStart,0)-1),,,"Zuordnung_Ressourcen"),":",ADDRESS(ZuordLastRow,(ZuordFirstTiColumnNr+MATCH(P$1,AllZuordWochStart,0)-1)))),AllZuordResId,$B131)))</f>
        <v>0</v>
      </c>
      <c r="Q131" s="87" cm="1">
        <f t="array" aca="1" ref="Q131" ca="1">IF($A131&lt;&gt;TXT_Zuord,"",IF(ISBLANK($B131),"Keine Res_Id",SUMIFS(INDIRECT(CONCATENATE(ADDRESS(ZuordFirstRow,(ZuordFirstTiColumnNr+MATCH(Q$1,AllZuordWochStart,0)-1),,,"Zuordnung_Ressourcen"),":",ADDRESS(ZuordLastRow,(ZuordFirstTiColumnNr+MATCH(Q$1,AllZuordWochStart,0)-1)))),AllZuordResId,$B131)))</f>
        <v>0</v>
      </c>
      <c r="R131" s="87" cm="1">
        <f t="array" aca="1" ref="R131" ca="1">IF($A131&lt;&gt;TXT_Zuord,"",IF(ISBLANK($B131),"Keine Res_Id",SUMIFS(INDIRECT(CONCATENATE(ADDRESS(ZuordFirstRow,(ZuordFirstTiColumnNr+MATCH(R$1,AllZuordWochStart,0)-1),,,"Zuordnung_Ressourcen"),":",ADDRESS(ZuordLastRow,(ZuordFirstTiColumnNr+MATCH(R$1,AllZuordWochStart,0)-1)))),AllZuordResId,$B131)))</f>
        <v>0</v>
      </c>
      <c r="S131" s="87" cm="1">
        <f t="array" aca="1" ref="S131" ca="1">IF($A131&lt;&gt;TXT_Zuord,"",IF(ISBLANK($B131),"Keine Res_Id",SUMIFS(INDIRECT(CONCATENATE(ADDRESS(ZuordFirstRow,(ZuordFirstTiColumnNr+MATCH(S$1,AllZuordWochStart,0)-1),,,"Zuordnung_Ressourcen"),":",ADDRESS(ZuordLastRow,(ZuordFirstTiColumnNr+MATCH(S$1,AllZuordWochStart,0)-1)))),AllZuordResId,$B131)))</f>
        <v>0</v>
      </c>
      <c r="T131" s="87" cm="1">
        <f t="array" aca="1" ref="T131" ca="1">IF($A131&lt;&gt;TXT_Zuord,"",IF(ISBLANK($B131),"Keine Res_Id",SUMIFS(INDIRECT(CONCATENATE(ADDRESS(ZuordFirstRow,(ZuordFirstTiColumnNr+MATCH(T$1,AllZuordWochStart,0)-1),,,"Zuordnung_Ressourcen"),":",ADDRESS(ZuordLastRow,(ZuordFirstTiColumnNr+MATCH(T$1,AllZuordWochStart,0)-1)))),AllZuordResId,$B131)))</f>
        <v>0</v>
      </c>
      <c r="U131" s="87" cm="1">
        <f t="array" aca="1" ref="U131" ca="1">IF($A131&lt;&gt;TXT_Zuord,"",IF(ISBLANK($B131),"Keine Res_Id",SUMIFS(INDIRECT(CONCATENATE(ADDRESS(ZuordFirstRow,(ZuordFirstTiColumnNr+MATCH(U$1,AllZuordWochStart,0)-1),,,"Zuordnung_Ressourcen"),":",ADDRESS(ZuordLastRow,(ZuordFirstTiColumnNr+MATCH(U$1,AllZuordWochStart,0)-1)))),AllZuordResId,$B131)))</f>
        <v>0</v>
      </c>
      <c r="V131" s="87" cm="1">
        <f t="array" aca="1" ref="V131" ca="1">IF($A131&lt;&gt;TXT_Zuord,"",IF(ISBLANK($B131),"Keine Res_Id",SUMIFS(INDIRECT(CONCATENATE(ADDRESS(ZuordFirstRow,(ZuordFirstTiColumnNr+MATCH(V$1,AllZuordWochStart,0)-1),,,"Zuordnung_Ressourcen"),":",ADDRESS(ZuordLastRow,(ZuordFirstTiColumnNr+MATCH(V$1,AllZuordWochStart,0)-1)))),AllZuordResId,$B131)))</f>
        <v>0</v>
      </c>
      <c r="W131" s="87" cm="1">
        <f t="array" aca="1" ref="W131" ca="1">IF($A131&lt;&gt;TXT_Zuord,"",IF(ISBLANK($B131),"Keine Res_Id",SUMIFS(INDIRECT(CONCATENATE(ADDRESS(ZuordFirstRow,(ZuordFirstTiColumnNr+MATCH(W$1,AllZuordWochStart,0)-1),,,"Zuordnung_Ressourcen"),":",ADDRESS(ZuordLastRow,(ZuordFirstTiColumnNr+MATCH(W$1,AllZuordWochStart,0)-1)))),AllZuordResId,$B131)))</f>
        <v>0</v>
      </c>
      <c r="X131" s="87" cm="1">
        <f t="array" aca="1" ref="X131" ca="1">IF($A131&lt;&gt;TXT_Zuord,"",IF(ISBLANK($B131),"Keine Res_Id",SUMIFS(INDIRECT(CONCATENATE(ADDRESS(ZuordFirstRow,(ZuordFirstTiColumnNr+MATCH(X$1,AllZuordWochStart,0)-1),,,"Zuordnung_Ressourcen"),":",ADDRESS(ZuordLastRow,(ZuordFirstTiColumnNr+MATCH(X$1,AllZuordWochStart,0)-1)))),AllZuordResId,$B131)))</f>
        <v>0</v>
      </c>
      <c r="Y131" s="87" cm="1">
        <f t="array" aca="1" ref="Y131" ca="1">IF($A131&lt;&gt;TXT_Zuord,"",IF(ISBLANK($B131),"Keine Res_Id",SUMIFS(INDIRECT(CONCATENATE(ADDRESS(ZuordFirstRow,(ZuordFirstTiColumnNr+MATCH(Y$1,AllZuordWochStart,0)-1),,,"Zuordnung_Ressourcen"),":",ADDRESS(ZuordLastRow,(ZuordFirstTiColumnNr+MATCH(Y$1,AllZuordWochStart,0)-1)))),AllZuordResId,$B131)))</f>
        <v>0</v>
      </c>
      <c r="Z131" s="87" cm="1">
        <f t="array" aca="1" ref="Z131" ca="1">IF($A131&lt;&gt;TXT_Zuord,"",IF(ISBLANK($B131),"Keine Res_Id",SUMIFS(INDIRECT(CONCATENATE(ADDRESS(ZuordFirstRow,(ZuordFirstTiColumnNr+MATCH(Z$1,AllZuordWochStart,0)-1),,,"Zuordnung_Ressourcen"),":",ADDRESS(ZuordLastRow,(ZuordFirstTiColumnNr+MATCH(Z$1,AllZuordWochStart,0)-1)))),AllZuordResId,$B131)))</f>
        <v>0</v>
      </c>
      <c r="AA131" s="87" cm="1">
        <f t="array" aca="1" ref="AA131" ca="1">IF($A131&lt;&gt;TXT_Zuord,"",IF(ISBLANK($B131),"Keine Res_Id",SUMIFS(INDIRECT(CONCATENATE(ADDRESS(ZuordFirstRow,(ZuordFirstTiColumnNr+MATCH(AA$1,AllZuordWochStart,0)-1),,,"Zuordnung_Ressourcen"),":",ADDRESS(ZuordLastRow,(ZuordFirstTiColumnNr+MATCH(AA$1,AllZuordWochStart,0)-1)))),AllZuordResId,$B131)))</f>
        <v>0</v>
      </c>
      <c r="AB131" s="87" cm="1">
        <f t="array" aca="1" ref="AB131" ca="1">IF($A131&lt;&gt;TXT_Zuord,"",IF(ISBLANK($B131),"Keine Res_Id",SUMIFS(INDIRECT(CONCATENATE(ADDRESS(ZuordFirstRow,(ZuordFirstTiColumnNr+MATCH(AB$1,AllZuordWochStart,0)-1),,,"Zuordnung_Ressourcen"),":",ADDRESS(ZuordLastRow,(ZuordFirstTiColumnNr+MATCH(AB$1,AllZuordWochStart,0)-1)))),AllZuordResId,$B131)))</f>
        <v>0</v>
      </c>
      <c r="AC131" s="87" cm="1">
        <f t="array" aca="1" ref="AC131" ca="1">IF($A131&lt;&gt;TXT_Zuord,"",IF(ISBLANK($B131),"Keine Res_Id",SUMIFS(INDIRECT(CONCATENATE(ADDRESS(ZuordFirstRow,(ZuordFirstTiColumnNr+MATCH(AC$1,AllZuordWochStart,0)-1),,,"Zuordnung_Ressourcen"),":",ADDRESS(ZuordLastRow,(ZuordFirstTiColumnNr+MATCH(AC$1,AllZuordWochStart,0)-1)))),AllZuordResId,$B131)))</f>
        <v>0</v>
      </c>
      <c r="AD131" s="87" cm="1">
        <f t="array" aca="1" ref="AD131" ca="1">IF($A131&lt;&gt;TXT_Zuord,"",IF(ISBLANK($B131),"Keine Res_Id",SUMIFS(INDIRECT(CONCATENATE(ADDRESS(ZuordFirstRow,(ZuordFirstTiColumnNr+MATCH(AD$1,AllZuordWochStart,0)-1),,,"Zuordnung_Ressourcen"),":",ADDRESS(ZuordLastRow,(ZuordFirstTiColumnNr+MATCH(AD$1,AllZuordWochStart,0)-1)))),AllZuordResId,$B131)))</f>
        <v>0</v>
      </c>
      <c r="AE131" s="87" cm="1">
        <f t="array" aca="1" ref="AE131" ca="1">IF($A131&lt;&gt;TXT_Zuord,"",IF(ISBLANK($B131),"Keine Res_Id",SUMIFS(INDIRECT(CONCATENATE(ADDRESS(ZuordFirstRow,(ZuordFirstTiColumnNr+MATCH(AE$1,AllZuordWochStart,0)-1),,,"Zuordnung_Ressourcen"),":",ADDRESS(ZuordLastRow,(ZuordFirstTiColumnNr+MATCH(AE$1,AllZuordWochStart,0)-1)))),AllZuordResId,$B131)))</f>
        <v>0</v>
      </c>
      <c r="AF131" s="87" cm="1">
        <f t="array" aca="1" ref="AF131" ca="1">IF($A131&lt;&gt;TXT_Zuord,"",IF(ISBLANK($B131),"Keine Res_Id",SUMIFS(INDIRECT(CONCATENATE(ADDRESS(ZuordFirstRow,(ZuordFirstTiColumnNr+MATCH(AF$1,AllZuordWochStart,0)-1),,,"Zuordnung_Ressourcen"),":",ADDRESS(ZuordLastRow,(ZuordFirstTiColumnNr+MATCH(AF$1,AllZuordWochStart,0)-1)))),AllZuordResId,$B131)))</f>
        <v>0</v>
      </c>
      <c r="AG131" s="87" cm="1">
        <f t="array" aca="1" ref="AG131" ca="1">IF($A131&lt;&gt;TXT_Zuord,"",IF(ISBLANK($B131),"Keine Res_Id",SUMIFS(INDIRECT(CONCATENATE(ADDRESS(ZuordFirstRow,(ZuordFirstTiColumnNr+MATCH(AG$1,AllZuordWochStart,0)-1),,,"Zuordnung_Ressourcen"),":",ADDRESS(ZuordLastRow,(ZuordFirstTiColumnNr+MATCH(AG$1,AllZuordWochStart,0)-1)))),AllZuordResId,$B131)))</f>
        <v>0</v>
      </c>
      <c r="AH131" s="87" cm="1">
        <f t="array" aca="1" ref="AH131" ca="1">IF($A131&lt;&gt;TXT_Zuord,"",IF(ISBLANK($B131),"Keine Res_Id",SUMIFS(INDIRECT(CONCATENATE(ADDRESS(ZuordFirstRow,(ZuordFirstTiColumnNr+MATCH(AH$1,AllZuordWochStart,0)-1),,,"Zuordnung_Ressourcen"),":",ADDRESS(ZuordLastRow,(ZuordFirstTiColumnNr+MATCH(AH$1,AllZuordWochStart,0)-1)))),AllZuordResId,$B131)))</f>
        <v>0</v>
      </c>
      <c r="AI131" s="87" cm="1">
        <f t="array" aca="1" ref="AI131" ca="1">IF($A131&lt;&gt;TXT_Zuord,"",IF(ISBLANK($B131),"Keine Res_Id",SUMIFS(INDIRECT(CONCATENATE(ADDRESS(ZuordFirstRow,(ZuordFirstTiColumnNr+MATCH(AI$1,AllZuordWochStart,0)-1),,,"Zuordnung_Ressourcen"),":",ADDRESS(ZuordLastRow,(ZuordFirstTiColumnNr+MATCH(AI$1,AllZuordWochStart,0)-1)))),AllZuordResId,$B131)))</f>
        <v>0</v>
      </c>
      <c r="AJ131" s="87" cm="1">
        <f t="array" aca="1" ref="AJ131" ca="1">IF($A131&lt;&gt;TXT_Zuord,"",IF(ISBLANK($B131),"Keine Res_Id",SUMIFS(INDIRECT(CONCATENATE(ADDRESS(ZuordFirstRow,(ZuordFirstTiColumnNr+MATCH(AJ$1,AllZuordWochStart,0)-1),,,"Zuordnung_Ressourcen"),":",ADDRESS(ZuordLastRow,(ZuordFirstTiColumnNr+MATCH(AJ$1,AllZuordWochStart,0)-1)))),AllZuordResId,$B131)))</f>
        <v>0</v>
      </c>
      <c r="AK131" s="87" cm="1">
        <f t="array" aca="1" ref="AK131" ca="1">IF($A131&lt;&gt;TXT_Zuord,"",IF(ISBLANK($B131),"Keine Res_Id",SUMIFS(INDIRECT(CONCATENATE(ADDRESS(ZuordFirstRow,(ZuordFirstTiColumnNr+MATCH(AK$1,AllZuordWochStart,0)-1),,,"Zuordnung_Ressourcen"),":",ADDRESS(ZuordLastRow,(ZuordFirstTiColumnNr+MATCH(AK$1,AllZuordWochStart,0)-1)))),AllZuordResId,$B131)))</f>
        <v>0</v>
      </c>
      <c r="AL131" s="87" cm="1">
        <f t="array" aca="1" ref="AL131" ca="1">IF($A131&lt;&gt;TXT_Zuord,"",IF(ISBLANK($B131),"Keine Res_Id",SUMIFS(INDIRECT(CONCATENATE(ADDRESS(ZuordFirstRow,(ZuordFirstTiColumnNr+MATCH(AL$1,AllZuordWochStart,0)-1),,,"Zuordnung_Ressourcen"),":",ADDRESS(ZuordLastRow,(ZuordFirstTiColumnNr+MATCH(AL$1,AllZuordWochStart,0)-1)))),AllZuordResId,$B131)))</f>
        <v>0</v>
      </c>
      <c r="AM131" s="87" cm="1">
        <f t="array" aca="1" ref="AM131" ca="1">IF($A131&lt;&gt;TXT_Zuord,"",IF(ISBLANK($B131),"Keine Res_Id",SUMIFS(INDIRECT(CONCATENATE(ADDRESS(ZuordFirstRow,(ZuordFirstTiColumnNr+MATCH(AM$1,AllZuordWochStart,0)-1),,,"Zuordnung_Ressourcen"),":",ADDRESS(ZuordLastRow,(ZuordFirstTiColumnNr+MATCH(AM$1,AllZuordWochStart,0)-1)))),AllZuordResId,$B131)))</f>
        <v>0</v>
      </c>
      <c r="AN131" s="87" cm="1">
        <f t="array" aca="1" ref="AN131" ca="1">IF($A131&lt;&gt;TXT_Zuord,"",IF(ISBLANK($B131),"Keine Res_Id",SUMIFS(INDIRECT(CONCATENATE(ADDRESS(ZuordFirstRow,(ZuordFirstTiColumnNr+MATCH(AN$1,AllZuordWochStart,0)-1),,,"Zuordnung_Ressourcen"),":",ADDRESS(ZuordLastRow,(ZuordFirstTiColumnNr+MATCH(AN$1,AllZuordWochStart,0)-1)))),AllZuordResId,$B131)))</f>
        <v>0</v>
      </c>
      <c r="AO131" s="87" cm="1">
        <f t="array" aca="1" ref="AO131" ca="1">IF($A131&lt;&gt;TXT_Zuord,"",IF(ISBLANK($B131),"Keine Res_Id",SUMIFS(INDIRECT(CONCATENATE(ADDRESS(ZuordFirstRow,(ZuordFirstTiColumnNr+MATCH(AO$1,AllZuordWochStart,0)-1),,,"Zuordnung_Ressourcen"),":",ADDRESS(ZuordLastRow,(ZuordFirstTiColumnNr+MATCH(AO$1,AllZuordWochStart,0)-1)))),AllZuordResId,$B131)))</f>
        <v>0</v>
      </c>
      <c r="AP131" s="87" cm="1">
        <f t="array" aca="1" ref="AP131" ca="1">IF($A131&lt;&gt;TXT_Zuord,"",IF(ISBLANK($B131),"Keine Res_Id",SUMIFS(INDIRECT(CONCATENATE(ADDRESS(ZuordFirstRow,(ZuordFirstTiColumnNr+MATCH(AP$1,AllZuordWochStart,0)-1),,,"Zuordnung_Ressourcen"),":",ADDRESS(ZuordLastRow,(ZuordFirstTiColumnNr+MATCH(AP$1,AllZuordWochStart,0)-1)))),AllZuordResId,$B131)))</f>
        <v>0</v>
      </c>
      <c r="AQ131" s="87" cm="1">
        <f t="array" aca="1" ref="AQ131" ca="1">IF($A131&lt;&gt;TXT_Zuord,"",IF(ISBLANK($B131),"Keine Res_Id",SUMIFS(INDIRECT(CONCATENATE(ADDRESS(ZuordFirstRow,(ZuordFirstTiColumnNr+MATCH(AQ$1,AllZuordWochStart,0)-1),,,"Zuordnung_Ressourcen"),":",ADDRESS(ZuordLastRow,(ZuordFirstTiColumnNr+MATCH(AQ$1,AllZuordWochStart,0)-1)))),AllZuordResId,$B131)))</f>
        <v>0</v>
      </c>
      <c r="AR131" s="87" cm="1">
        <f t="array" aca="1" ref="AR131" ca="1">IF($A131&lt;&gt;TXT_Zuord,"",IF(ISBLANK($B131),"Keine Res_Id",SUMIFS(INDIRECT(CONCATENATE(ADDRESS(ZuordFirstRow,(ZuordFirstTiColumnNr+MATCH(AR$1,AllZuordWochStart,0)-1),,,"Zuordnung_Ressourcen"),":",ADDRESS(ZuordLastRow,(ZuordFirstTiColumnNr+MATCH(AR$1,AllZuordWochStart,0)-1)))),AllZuordResId,$B131)))</f>
        <v>0</v>
      </c>
      <c r="AS131" s="87" cm="1">
        <f t="array" aca="1" ref="AS131" ca="1">IF($A131&lt;&gt;TXT_Zuord,"",IF(ISBLANK($B131),"Keine Res_Id",SUMIFS(INDIRECT(CONCATENATE(ADDRESS(ZuordFirstRow,(ZuordFirstTiColumnNr+MATCH(AS$1,AllZuordWochStart,0)-1),,,"Zuordnung_Ressourcen"),":",ADDRESS(ZuordLastRow,(ZuordFirstTiColumnNr+MATCH(AS$1,AllZuordWochStart,0)-1)))),AllZuordResId,$B131)))</f>
        <v>0</v>
      </c>
      <c r="AT131" s="87" cm="1">
        <f t="array" aca="1" ref="AT131" ca="1">IF($A131&lt;&gt;TXT_Zuord,"",IF(ISBLANK($B131),"Keine Res_Id",SUMIFS(INDIRECT(CONCATENATE(ADDRESS(ZuordFirstRow,(ZuordFirstTiColumnNr+MATCH(AT$1,AllZuordWochStart,0)-1),,,"Zuordnung_Ressourcen"),":",ADDRESS(ZuordLastRow,(ZuordFirstTiColumnNr+MATCH(AT$1,AllZuordWochStart,0)-1)))),AllZuordResId,$B131)))</f>
        <v>0</v>
      </c>
      <c r="AU131" s="87" cm="1">
        <f t="array" aca="1" ref="AU131" ca="1">IF($A131&lt;&gt;TXT_Zuord,"",IF(ISBLANK($B131),"Keine Res_Id",SUMIFS(INDIRECT(CONCATENATE(ADDRESS(ZuordFirstRow,(ZuordFirstTiColumnNr+MATCH(AU$1,AllZuordWochStart,0)-1),,,"Zuordnung_Ressourcen"),":",ADDRESS(ZuordLastRow,(ZuordFirstTiColumnNr+MATCH(AU$1,AllZuordWochStart,0)-1)))),AllZuordResId,$B131)))</f>
        <v>0</v>
      </c>
      <c r="AV131" s="87" cm="1">
        <f t="array" aca="1" ref="AV131" ca="1">IF($A131&lt;&gt;TXT_Zuord,"",IF(ISBLANK($B131),"Keine Res_Id",SUMIFS(INDIRECT(CONCATENATE(ADDRESS(ZuordFirstRow,(ZuordFirstTiColumnNr+MATCH(AV$1,AllZuordWochStart,0)-1),,,"Zuordnung_Ressourcen"),":",ADDRESS(ZuordLastRow,(ZuordFirstTiColumnNr+MATCH(AV$1,AllZuordWochStart,0)-1)))),AllZuordResId,$B131)))</f>
        <v>0</v>
      </c>
      <c r="AW131" s="87" cm="1">
        <f t="array" aca="1" ref="AW131" ca="1">IF($A131&lt;&gt;TXT_Zuord,"",IF(ISBLANK($B131),"Keine Res_Id",SUMIFS(INDIRECT(CONCATENATE(ADDRESS(ZuordFirstRow,(ZuordFirstTiColumnNr+MATCH(AW$1,AllZuordWochStart,0)-1),,,"Zuordnung_Ressourcen"),":",ADDRESS(ZuordLastRow,(ZuordFirstTiColumnNr+MATCH(AW$1,AllZuordWochStart,0)-1)))),AllZuordResId,$B131)))</f>
        <v>0</v>
      </c>
      <c r="AX131" s="87" cm="1">
        <f t="array" aca="1" ref="AX131" ca="1">IF($A131&lt;&gt;TXT_Zuord,"",IF(ISBLANK($B131),"Keine Res_Id",SUMIFS(INDIRECT(CONCATENATE(ADDRESS(ZuordFirstRow,(ZuordFirstTiColumnNr+MATCH(AX$1,AllZuordWochStart,0)-1),,,"Zuordnung_Ressourcen"),":",ADDRESS(ZuordLastRow,(ZuordFirstTiColumnNr+MATCH(AX$1,AllZuordWochStart,0)-1)))),AllZuordResId,$B131)))</f>
        <v>0</v>
      </c>
      <c r="AY131" s="87" cm="1">
        <f t="array" aca="1" ref="AY131" ca="1">IF($A131&lt;&gt;TXT_Zuord,"",IF(ISBLANK($B131),"Keine Res_Id",SUMIFS(INDIRECT(CONCATENATE(ADDRESS(ZuordFirstRow,(ZuordFirstTiColumnNr+MATCH(AY$1,AllZuordWochStart,0)-1),,,"Zuordnung_Ressourcen"),":",ADDRESS(ZuordLastRow,(ZuordFirstTiColumnNr+MATCH(AY$1,AllZuordWochStart,0)-1)))),AllZuordResId,$B131)))</f>
        <v>0</v>
      </c>
      <c r="AZ131" s="87" cm="1">
        <f t="array" aca="1" ref="AZ131" ca="1">IF($A131&lt;&gt;TXT_Zuord,"",IF(ISBLANK($B131),"Keine Res_Id",SUMIFS(INDIRECT(CONCATENATE(ADDRESS(ZuordFirstRow,(ZuordFirstTiColumnNr+MATCH(AZ$1,AllZuordWochStart,0)-1),,,"Zuordnung_Ressourcen"),":",ADDRESS(ZuordLastRow,(ZuordFirstTiColumnNr+MATCH(AZ$1,AllZuordWochStart,0)-1)))),AllZuordResId,$B131)))</f>
        <v>0</v>
      </c>
      <c r="BA131" s="87" cm="1">
        <f t="array" aca="1" ref="BA131" ca="1">IF($A131&lt;&gt;TXT_Zuord,"",IF(ISBLANK($B131),"Keine Res_Id",SUMIFS(INDIRECT(CONCATENATE(ADDRESS(ZuordFirstRow,(ZuordFirstTiColumnNr+MATCH(BA$1,AllZuordWochStart,0)-1),,,"Zuordnung_Ressourcen"),":",ADDRESS(ZuordLastRow,(ZuordFirstTiColumnNr+MATCH(BA$1,AllZuordWochStart,0)-1)))),AllZuordResId,$B131)))</f>
        <v>0</v>
      </c>
      <c r="BB131" s="87" cm="1">
        <f t="array" aca="1" ref="BB131" ca="1">IF($A131&lt;&gt;TXT_Zuord,"",IF(ISBLANK($B131),"Keine Res_Id",SUMIFS(INDIRECT(CONCATENATE(ADDRESS(ZuordFirstRow,(ZuordFirstTiColumnNr+MATCH(BB$1,AllZuordWochStart,0)-1),,,"Zuordnung_Ressourcen"),":",ADDRESS(ZuordLastRow,(ZuordFirstTiColumnNr+MATCH(BB$1,AllZuordWochStart,0)-1)))),AllZuordResId,$B131)))</f>
        <v>0</v>
      </c>
      <c r="BC131" s="87" cm="1">
        <f t="array" aca="1" ref="BC131" ca="1">IF($A131&lt;&gt;TXT_Zuord,"",IF(ISBLANK($B131),"Keine Res_Id",SUMIFS(INDIRECT(CONCATENATE(ADDRESS(ZuordFirstRow,(ZuordFirstTiColumnNr+MATCH(BC$1,AllZuordWochStart,0)-1),,,"Zuordnung_Ressourcen"),":",ADDRESS(ZuordLastRow,(ZuordFirstTiColumnNr+MATCH(BC$1,AllZuordWochStart,0)-1)))),AllZuordResId,$B131)))</f>
        <v>0</v>
      </c>
      <c r="BD131" s="87" cm="1">
        <f t="array" aca="1" ref="BD131" ca="1">IF($A131&lt;&gt;TXT_Zuord,"",IF(ISBLANK($B131),"Keine Res_Id",SUMIFS(INDIRECT(CONCATENATE(ADDRESS(ZuordFirstRow,(ZuordFirstTiColumnNr+MATCH(BD$1,AllZuordWochStart,0)-1),,,"Zuordnung_Ressourcen"),":",ADDRESS(ZuordLastRow,(ZuordFirstTiColumnNr+MATCH(BD$1,AllZuordWochStart,0)-1)))),AllZuordResId,$B131)))</f>
        <v>0</v>
      </c>
      <c r="BE131" s="87" cm="1">
        <f t="array" aca="1" ref="BE131" ca="1">IF($A131&lt;&gt;TXT_Zuord,"",IF(ISBLANK($B131),"Keine Res_Id",SUMIFS(INDIRECT(CONCATENATE(ADDRESS(ZuordFirstRow,(ZuordFirstTiColumnNr+MATCH(BE$1,AllZuordWochStart,0)-1),,,"Zuordnung_Ressourcen"),":",ADDRESS(ZuordLastRow,(ZuordFirstTiColumnNr+MATCH(BE$1,AllZuordWochStart,0)-1)))),AllZuordResId,$B131)))</f>
        <v>0</v>
      </c>
      <c r="BF131" s="87" cm="1">
        <f t="array" aca="1" ref="BF131" ca="1">IF($A131&lt;&gt;TXT_Zuord,"",IF(ISBLANK($B131),"Keine Res_Id",SUMIFS(INDIRECT(CONCATENATE(ADDRESS(ZuordFirstRow,(ZuordFirstTiColumnNr+MATCH(BF$1,AllZuordWochStart,0)-1),,,"Zuordnung_Ressourcen"),":",ADDRESS(ZuordLastRow,(ZuordFirstTiColumnNr+MATCH(BF$1,AllZuordWochStart,0)-1)))),AllZuordResId,$B131)))</f>
        <v>0</v>
      </c>
      <c r="BG131" s="87" cm="1">
        <f t="array" aca="1" ref="BG131" ca="1">IF($A131&lt;&gt;TXT_Zuord,"",IF(ISBLANK($B131),"Keine Res_Id",SUMIFS(INDIRECT(CONCATENATE(ADDRESS(ZuordFirstRow,(ZuordFirstTiColumnNr+MATCH(BG$1,AllZuordWochStart,0)-1),,,"Zuordnung_Ressourcen"),":",ADDRESS(ZuordLastRow,(ZuordFirstTiColumnNr+MATCH(BG$1,AllZuordWochStart,0)-1)))),AllZuordResId,$B131)))</f>
        <v>0</v>
      </c>
      <c r="BH131" s="87" cm="1">
        <f t="array" aca="1" ref="BH131" ca="1">IF($A131&lt;&gt;TXT_Zuord,"",IF(ISBLANK($B131),"Keine Res_Id",SUMIFS(INDIRECT(CONCATENATE(ADDRESS(ZuordFirstRow,(ZuordFirstTiColumnNr+MATCH(BH$1,AllZuordWochStart,0)-1),,,"Zuordnung_Ressourcen"),":",ADDRESS(ZuordLastRow,(ZuordFirstTiColumnNr+MATCH(BH$1,AllZuordWochStart,0)-1)))),AllZuordResId,$B131)))</f>
        <v>0</v>
      </c>
      <c r="BI131" s="87" cm="1">
        <f t="array" aca="1" ref="BI131" ca="1">IF($A131&lt;&gt;TXT_Zuord,"",IF(ISBLANK($B131),"Keine Res_Id",SUMIFS(INDIRECT(CONCATENATE(ADDRESS(ZuordFirstRow,(ZuordFirstTiColumnNr+MATCH(BI$1,AllZuordWochStart,0)-1),,,"Zuordnung_Ressourcen"),":",ADDRESS(ZuordLastRow,(ZuordFirstTiColumnNr+MATCH(BI$1,AllZuordWochStart,0)-1)))),AllZuordResId,$B131)))</f>
        <v>0</v>
      </c>
      <c r="BJ131" s="87" cm="1">
        <f t="array" aca="1" ref="BJ131" ca="1">IF($A131&lt;&gt;TXT_Zuord,"",IF(ISBLANK($B131),"Keine Res_Id",SUMIFS(INDIRECT(CONCATENATE(ADDRESS(ZuordFirstRow,(ZuordFirstTiColumnNr+MATCH(BJ$1,AllZuordWochStart,0)-1),,,"Zuordnung_Ressourcen"),":",ADDRESS(ZuordLastRow,(ZuordFirstTiColumnNr+MATCH(BJ$1,AllZuordWochStart,0)-1)))),AllZuordResId,$B131)))</f>
        <v>0</v>
      </c>
      <c r="BK131" s="87" cm="1">
        <f t="array" aca="1" ref="BK131" ca="1">IF($A131&lt;&gt;TXT_Zuord,"",IF(ISBLANK($B131),"Keine Res_Id",SUMIFS(INDIRECT(CONCATENATE(ADDRESS(ZuordFirstRow,(ZuordFirstTiColumnNr+MATCH(BK$1,AllZuordWochStart,0)-1),,,"Zuordnung_Ressourcen"),":",ADDRESS(ZuordLastRow,(ZuordFirstTiColumnNr+MATCH(BK$1,AllZuordWochStart,0)-1)))),AllZuordResId,$B131)))</f>
        <v>0</v>
      </c>
      <c r="BL131" s="87" cm="1">
        <f t="array" aca="1" ref="BL131" ca="1">IF($A131&lt;&gt;TXT_Zuord,"",IF(ISBLANK($B131),"Keine Res_Id",SUMIFS(INDIRECT(CONCATENATE(ADDRESS(ZuordFirstRow,(ZuordFirstTiColumnNr+MATCH(BL$1,AllZuordWochStart,0)-1),,,"Zuordnung_Ressourcen"),":",ADDRESS(ZuordLastRow,(ZuordFirstTiColumnNr+MATCH(BL$1,AllZuordWochStart,0)-1)))),AllZuordResId,$B131)))</f>
        <v>0</v>
      </c>
      <c r="BM131" s="87" cm="1">
        <f t="array" aca="1" ref="BM131" ca="1">IF($A131&lt;&gt;TXT_Zuord,"",IF(ISBLANK($B131),"Keine Res_Id",SUMIFS(INDIRECT(CONCATENATE(ADDRESS(ZuordFirstRow,(ZuordFirstTiColumnNr+MATCH(BM$1,AllZuordWochStart,0)-1),,,"Zuordnung_Ressourcen"),":",ADDRESS(ZuordLastRow,(ZuordFirstTiColumnNr+MATCH(BM$1,AllZuordWochStart,0)-1)))),AllZuordResId,$B131)))</f>
        <v>0</v>
      </c>
      <c r="BN131" s="87" cm="1">
        <f t="array" aca="1" ref="BN131" ca="1">IF($A131&lt;&gt;TXT_Zuord,"",IF(ISBLANK($B131),"Keine Res_Id",SUMIFS(INDIRECT(CONCATENATE(ADDRESS(ZuordFirstRow,(ZuordFirstTiColumnNr+MATCH(BN$1,AllZuordWochStart,0)-1),,,"Zuordnung_Ressourcen"),":",ADDRESS(ZuordLastRow,(ZuordFirstTiColumnNr+MATCH(BN$1,AllZuordWochStart,0)-1)))),AllZuordResId,$B131)))</f>
        <v>0</v>
      </c>
      <c r="BO131" s="87" cm="1">
        <f t="array" aca="1" ref="BO131" ca="1">IF($A131&lt;&gt;TXT_Zuord,"",IF(ISBLANK($B131),"Keine Res_Id",SUMIFS(INDIRECT(CONCATENATE(ADDRESS(ZuordFirstRow,(ZuordFirstTiColumnNr+MATCH(BO$1,AllZuordWochStart,0)-1),,,"Zuordnung_Ressourcen"),":",ADDRESS(ZuordLastRow,(ZuordFirstTiColumnNr+MATCH(BO$1,AllZuordWochStart,0)-1)))),AllZuordResId,$B131)))</f>
        <v>0</v>
      </c>
      <c r="BP131" s="87" cm="1">
        <f t="array" aca="1" ref="BP131" ca="1">IF($A131&lt;&gt;TXT_Zuord,"",IF(ISBLANK($B131),"Keine Res_Id",SUMIFS(INDIRECT(CONCATENATE(ADDRESS(ZuordFirstRow,(ZuordFirstTiColumnNr+MATCH(BP$1,AllZuordWochStart,0)-1),,,"Zuordnung_Ressourcen"),":",ADDRESS(ZuordLastRow,(ZuordFirstTiColumnNr+MATCH(BP$1,AllZuordWochStart,0)-1)))),AllZuordResId,$B131)))</f>
        <v>0</v>
      </c>
      <c r="BQ131" s="87" cm="1">
        <f t="array" aca="1" ref="BQ131" ca="1">IF($A131&lt;&gt;TXT_Zuord,"",IF(ISBLANK($B131),"Keine Res_Id",SUMIFS(INDIRECT(CONCATENATE(ADDRESS(ZuordFirstRow,(ZuordFirstTiColumnNr+MATCH(BQ$1,AllZuordWochStart,0)-1),,,"Zuordnung_Ressourcen"),":",ADDRESS(ZuordLastRow,(ZuordFirstTiColumnNr+MATCH(BQ$1,AllZuordWochStart,0)-1)))),AllZuordResId,$B131)))</f>
        <v>0</v>
      </c>
      <c r="BR131" s="87" cm="1">
        <f t="array" aca="1" ref="BR131" ca="1">IF($A131&lt;&gt;TXT_Zuord,"",IF(ISBLANK($B131),"Keine Res_Id",SUMIFS(INDIRECT(CONCATENATE(ADDRESS(ZuordFirstRow,(ZuordFirstTiColumnNr+MATCH(BR$1,AllZuordWochStart,0)-1),,,"Zuordnung_Ressourcen"),":",ADDRESS(ZuordLastRow,(ZuordFirstTiColumnNr+MATCH(BR$1,AllZuordWochStart,0)-1)))),AllZuordResId,$B131)))</f>
        <v>0</v>
      </c>
      <c r="BS131" s="87" cm="1">
        <f t="array" aca="1" ref="BS131" ca="1">IF($A131&lt;&gt;TXT_Zuord,"",IF(ISBLANK($B131),"Keine Res_Id",SUMIFS(INDIRECT(CONCATENATE(ADDRESS(ZuordFirstRow,(ZuordFirstTiColumnNr+MATCH(BS$1,AllZuordWochStart,0)-1),,,"Zuordnung_Ressourcen"),":",ADDRESS(ZuordLastRow,(ZuordFirstTiColumnNr+MATCH(BS$1,AllZuordWochStart,0)-1)))),AllZuordResId,$B131)))</f>
        <v>0</v>
      </c>
      <c r="BT131" s="87" cm="1">
        <f t="array" aca="1" ref="BT131" ca="1">IF($A131&lt;&gt;TXT_Zuord,"",IF(ISBLANK($B131),"Keine Res_Id",SUMIFS(INDIRECT(CONCATENATE(ADDRESS(ZuordFirstRow,(ZuordFirstTiColumnNr+MATCH(BT$1,AllZuordWochStart,0)-1),,,"Zuordnung_Ressourcen"),":",ADDRESS(ZuordLastRow,(ZuordFirstTiColumnNr+MATCH(BT$1,AllZuordWochStart,0)-1)))),AllZuordResId,$B131)))</f>
        <v>0</v>
      </c>
      <c r="BU131" s="87" cm="1">
        <f t="array" aca="1" ref="BU131" ca="1">IF($A131&lt;&gt;TXT_Zuord,"",IF(ISBLANK($B131),"Keine Res_Id",SUMIFS(INDIRECT(CONCATENATE(ADDRESS(ZuordFirstRow,(ZuordFirstTiColumnNr+MATCH(BU$1,AllZuordWochStart,0)-1),,,"Zuordnung_Ressourcen"),":",ADDRESS(ZuordLastRow,(ZuordFirstTiColumnNr+MATCH(BU$1,AllZuordWochStart,0)-1)))),AllZuordResId,$B131)))</f>
        <v>0</v>
      </c>
      <c r="BV131" s="87" cm="1">
        <f t="array" aca="1" ref="BV131" ca="1">IF($A131&lt;&gt;TXT_Zuord,"",IF(ISBLANK($B131),"Keine Res_Id",SUMIFS(INDIRECT(CONCATENATE(ADDRESS(ZuordFirstRow,(ZuordFirstTiColumnNr+MATCH(BV$1,AllZuordWochStart,0)-1),,,"Zuordnung_Ressourcen"),":",ADDRESS(ZuordLastRow,(ZuordFirstTiColumnNr+MATCH(BV$1,AllZuordWochStart,0)-1)))),AllZuordResId,$B131)))</f>
        <v>0</v>
      </c>
      <c r="BW131" s="87" cm="1">
        <f t="array" aca="1" ref="BW131" ca="1">IF($A131&lt;&gt;TXT_Zuord,"",IF(ISBLANK($B131),"Keine Res_Id",SUMIFS(INDIRECT(CONCATENATE(ADDRESS(ZuordFirstRow,(ZuordFirstTiColumnNr+MATCH(BW$1,AllZuordWochStart,0)-1),,,"Zuordnung_Ressourcen"),":",ADDRESS(ZuordLastRow,(ZuordFirstTiColumnNr+MATCH(BW$1,AllZuordWochStart,0)-1)))),AllZuordResId,$B131)))</f>
        <v>0</v>
      </c>
      <c r="BX131" s="87" cm="1">
        <f t="array" aca="1" ref="BX131" ca="1">IF($A131&lt;&gt;TXT_Zuord,"",IF(ISBLANK($B131),"Keine Res_Id",SUMIFS(INDIRECT(CONCATENATE(ADDRESS(ZuordFirstRow,(ZuordFirstTiColumnNr+MATCH(BX$1,AllZuordWochStart,0)-1),,,"Zuordnung_Ressourcen"),":",ADDRESS(ZuordLastRow,(ZuordFirstTiColumnNr+MATCH(BX$1,AllZuordWochStart,0)-1)))),AllZuordResId,$B131)))</f>
        <v>0</v>
      </c>
      <c r="BY131" s="87" cm="1">
        <f t="array" aca="1" ref="BY131" ca="1">IF($A131&lt;&gt;TXT_Zuord,"",IF(ISBLANK($B131),"Keine Res_Id",SUMIFS(INDIRECT(CONCATENATE(ADDRESS(ZuordFirstRow,(ZuordFirstTiColumnNr+MATCH(BY$1,AllZuordWochStart,0)-1),,,"Zuordnung_Ressourcen"),":",ADDRESS(ZuordLastRow,(ZuordFirstTiColumnNr+MATCH(BY$1,AllZuordWochStart,0)-1)))),AllZuordResId,$B131)))</f>
        <v>0</v>
      </c>
      <c r="BZ131" s="87" cm="1">
        <f t="array" aca="1" ref="BZ131" ca="1">IF($A131&lt;&gt;TXT_Zuord,"",IF(ISBLANK($B131),"Keine Res_Id",SUMIFS(INDIRECT(CONCATENATE(ADDRESS(ZuordFirstRow,(ZuordFirstTiColumnNr+MATCH(BZ$1,AllZuordWochStart,0)-1),,,"Zuordnung_Ressourcen"),":",ADDRESS(ZuordLastRow,(ZuordFirstTiColumnNr+MATCH(BZ$1,AllZuordWochStart,0)-1)))),AllZuordResId,$B131)))</f>
        <v>0</v>
      </c>
      <c r="CA131" s="87" cm="1">
        <f t="array" aca="1" ref="CA131" ca="1">IF($A131&lt;&gt;TXT_Zuord,"",IF(ISBLANK($B131),"Keine Res_Id",SUMIFS(INDIRECT(CONCATENATE(ADDRESS(ZuordFirstRow,(ZuordFirstTiColumnNr+MATCH(CA$1,AllZuordWochStart,0)-1),,,"Zuordnung_Ressourcen"),":",ADDRESS(ZuordLastRow,(ZuordFirstTiColumnNr+MATCH(CA$1,AllZuordWochStart,0)-1)))),AllZuordResId,$B131)))</f>
        <v>0</v>
      </c>
      <c r="CB131" s="87" cm="1">
        <f t="array" aca="1" ref="CB131" ca="1">IF($A131&lt;&gt;TXT_Zuord,"",IF(ISBLANK($B131),"Keine Res_Id",SUMIFS(INDIRECT(CONCATENATE(ADDRESS(ZuordFirstRow,(ZuordFirstTiColumnNr+MATCH(CB$1,AllZuordWochStart,0)-1),,,"Zuordnung_Ressourcen"),":",ADDRESS(ZuordLastRow,(ZuordFirstTiColumnNr+MATCH(CB$1,AllZuordWochStart,0)-1)))),AllZuordResId,$B131)))</f>
        <v>0</v>
      </c>
      <c r="CC131" s="87" cm="1">
        <f t="array" aca="1" ref="CC131" ca="1">IF($A131&lt;&gt;TXT_Zuord,"",IF(ISBLANK($B131),"Keine Res_Id",SUMIFS(INDIRECT(CONCATENATE(ADDRESS(ZuordFirstRow,(ZuordFirstTiColumnNr+MATCH(CC$1,AllZuordWochStart,0)-1),,,"Zuordnung_Ressourcen"),":",ADDRESS(ZuordLastRow,(ZuordFirstTiColumnNr+MATCH(CC$1,AllZuordWochStart,0)-1)))),AllZuordResId,$B131)))</f>
        <v>0</v>
      </c>
      <c r="CD131" s="87" cm="1">
        <f t="array" aca="1" ref="CD131" ca="1">IF($A131&lt;&gt;TXT_Zuord,"",IF(ISBLANK($B131),"Keine Res_Id",SUMIFS(INDIRECT(CONCATENATE(ADDRESS(ZuordFirstRow,(ZuordFirstTiColumnNr+MATCH(CD$1,AllZuordWochStart,0)-1),,,"Zuordnung_Ressourcen"),":",ADDRESS(ZuordLastRow,(ZuordFirstTiColumnNr+MATCH(CD$1,AllZuordWochStart,0)-1)))),AllZuordResId,$B131)))</f>
        <v>0</v>
      </c>
      <c r="CE131" s="87" cm="1">
        <f t="array" aca="1" ref="CE131" ca="1">IF($A131&lt;&gt;TXT_Zuord,"",IF(ISBLANK($B131),"Keine Res_Id",SUMIFS(INDIRECT(CONCATENATE(ADDRESS(ZuordFirstRow,(ZuordFirstTiColumnNr+MATCH(CE$1,AllZuordWochStart,0)-1),,,"Zuordnung_Ressourcen"),":",ADDRESS(ZuordLastRow,(ZuordFirstTiColumnNr+MATCH(CE$1,AllZuordWochStart,0)-1)))),AllZuordResId,$B131)))</f>
        <v>0</v>
      </c>
      <c r="CF131" s="87" cm="1">
        <f t="array" aca="1" ref="CF131" ca="1">IF($A131&lt;&gt;TXT_Zuord,"",IF(ISBLANK($B131),"Keine Res_Id",SUMIFS(INDIRECT(CONCATENATE(ADDRESS(ZuordFirstRow,(ZuordFirstTiColumnNr+MATCH(CF$1,AllZuordWochStart,0)-1),,,"Zuordnung_Ressourcen"),":",ADDRESS(ZuordLastRow,(ZuordFirstTiColumnNr+MATCH(CF$1,AllZuordWochStart,0)-1)))),AllZuordResId,$B131)))</f>
        <v>0</v>
      </c>
      <c r="CG131" s="87" cm="1">
        <f t="array" aca="1" ref="CG131" ca="1">IF($A131&lt;&gt;TXT_Zuord,"",IF(ISBLANK($B131),"Keine Res_Id",SUMIFS(INDIRECT(CONCATENATE(ADDRESS(ZuordFirstRow,(ZuordFirstTiColumnNr+MATCH(CG$1,AllZuordWochStart,0)-1),,,"Zuordnung_Ressourcen"),":",ADDRESS(ZuordLastRow,(ZuordFirstTiColumnNr+MATCH(CG$1,AllZuordWochStart,0)-1)))),AllZuordResId,$B131)))</f>
        <v>0</v>
      </c>
      <c r="CH131" s="87" cm="1">
        <f t="array" aca="1" ref="CH131" ca="1">IF($A131&lt;&gt;TXT_Zuord,"",IF(ISBLANK($B131),"Keine Res_Id",SUMIFS(INDIRECT(CONCATENATE(ADDRESS(ZuordFirstRow,(ZuordFirstTiColumnNr+MATCH(CH$1,AllZuordWochStart,0)-1),,,"Zuordnung_Ressourcen"),":",ADDRESS(ZuordLastRow,(ZuordFirstTiColumnNr+MATCH(CH$1,AllZuordWochStart,0)-1)))),AllZuordResId,$B131)))</f>
        <v>0</v>
      </c>
      <c r="CI131" s="87" cm="1">
        <f t="array" aca="1" ref="CI131" ca="1">IF($A131&lt;&gt;TXT_Zuord,"",IF(ISBLANK($B131),"Keine Res_Id",SUMIFS(INDIRECT(CONCATENATE(ADDRESS(ZuordFirstRow,(ZuordFirstTiColumnNr+MATCH(CI$1,AllZuordWochStart,0)-1),,,"Zuordnung_Ressourcen"),":",ADDRESS(ZuordLastRow,(ZuordFirstTiColumnNr+MATCH(CI$1,AllZuordWochStart,0)-1)))),AllZuordResId,$B131)))</f>
        <v>0</v>
      </c>
      <c r="CJ131" s="87" cm="1">
        <f t="array" aca="1" ref="CJ131" ca="1">IF($A131&lt;&gt;TXT_Zuord,"",IF(ISBLANK($B131),"Keine Res_Id",SUMIFS(INDIRECT(CONCATENATE(ADDRESS(ZuordFirstRow,(ZuordFirstTiColumnNr+MATCH(CJ$1,AllZuordWochStart,0)-1),,,"Zuordnung_Ressourcen"),":",ADDRESS(ZuordLastRow,(ZuordFirstTiColumnNr+MATCH(CJ$1,AllZuordWochStart,0)-1)))),AllZuordResId,$B131)))</f>
        <v>0</v>
      </c>
      <c r="CK131" s="87" cm="1">
        <f t="array" aca="1" ref="CK131" ca="1">IF($A131&lt;&gt;TXT_Zuord,"",IF(ISBLANK($B131),"Keine Res_Id",SUMIFS(INDIRECT(CONCATENATE(ADDRESS(ZuordFirstRow,(ZuordFirstTiColumnNr+MATCH(CK$1,AllZuordWochStart,0)-1),,,"Zuordnung_Ressourcen"),":",ADDRESS(ZuordLastRow,(ZuordFirstTiColumnNr+MATCH(CK$1,AllZuordWochStart,0)-1)))),AllZuordResId,$B131)))</f>
        <v>0</v>
      </c>
      <c r="CL131" s="87" cm="1">
        <f t="array" aca="1" ref="CL131" ca="1">IF($A131&lt;&gt;TXT_Zuord,"",IF(ISBLANK($B131),"Keine Res_Id",SUMIFS(INDIRECT(CONCATENATE(ADDRESS(ZuordFirstRow,(ZuordFirstTiColumnNr+MATCH(CL$1,AllZuordWochStart,0)-1),,,"Zuordnung_Ressourcen"),":",ADDRESS(ZuordLastRow,(ZuordFirstTiColumnNr+MATCH(CL$1,AllZuordWochStart,0)-1)))),AllZuordResId,$B131)))</f>
        <v>0</v>
      </c>
      <c r="CM131" s="87" cm="1">
        <f t="array" aca="1" ref="CM131" ca="1">IF($A131&lt;&gt;TXT_Zuord,"",IF(ISBLANK($B131),"Keine Res_Id",SUMIFS(INDIRECT(CONCATENATE(ADDRESS(ZuordFirstRow,(ZuordFirstTiColumnNr+MATCH(CM$1,AllZuordWochStart,0)-1),,,"Zuordnung_Ressourcen"),":",ADDRESS(ZuordLastRow,(ZuordFirstTiColumnNr+MATCH(CM$1,AllZuordWochStart,0)-1)))),AllZuordResId,$B131)))</f>
        <v>0</v>
      </c>
      <c r="CN131" s="87" cm="1">
        <f t="array" aca="1" ref="CN131" ca="1">IF($A131&lt;&gt;TXT_Zuord,"",IF(ISBLANK($B131),"Keine Res_Id",SUMIFS(INDIRECT(CONCATENATE(ADDRESS(ZuordFirstRow,(ZuordFirstTiColumnNr+MATCH(CN$1,AllZuordWochStart,0)-1),,,"Zuordnung_Ressourcen"),":",ADDRESS(ZuordLastRow,(ZuordFirstTiColumnNr+MATCH(CN$1,AllZuordWochStart,0)-1)))),AllZuordResId,$B131)))</f>
        <v>0</v>
      </c>
      <c r="CO131" s="87" cm="1">
        <f t="array" aca="1" ref="CO131" ca="1">IF($A131&lt;&gt;TXT_Zuord,"",IF(ISBLANK($B131),"Keine Res_Id",SUMIFS(INDIRECT(CONCATENATE(ADDRESS(ZuordFirstRow,(ZuordFirstTiColumnNr+MATCH(CO$1,AllZuordWochStart,0)-1),,,"Zuordnung_Ressourcen"),":",ADDRESS(ZuordLastRow,(ZuordFirstTiColumnNr+MATCH(CO$1,AllZuordWochStart,0)-1)))),AllZuordResId,$B131)))</f>
        <v>0</v>
      </c>
      <c r="CP131" s="87" cm="1">
        <f t="array" aca="1" ref="CP131" ca="1">IF($A131&lt;&gt;TXT_Zuord,"",IF(ISBLANK($B131),"Keine Res_Id",SUMIFS(INDIRECT(CONCATENATE(ADDRESS(ZuordFirstRow,(ZuordFirstTiColumnNr+MATCH(CP$1,AllZuordWochStart,0)-1),,,"Zuordnung_Ressourcen"),":",ADDRESS(ZuordLastRow,(ZuordFirstTiColumnNr+MATCH(CP$1,AllZuordWochStart,0)-1)))),AllZuordResId,$B131)))</f>
        <v>0</v>
      </c>
      <c r="CQ131" s="87" cm="1">
        <f t="array" aca="1" ref="CQ131" ca="1">IF($A131&lt;&gt;TXT_Zuord,"",IF(ISBLANK($B131),"Keine Res_Id",SUMIFS(INDIRECT(CONCATENATE(ADDRESS(ZuordFirstRow,(ZuordFirstTiColumnNr+MATCH(CQ$1,AllZuordWochStart,0)-1),,,"Zuordnung_Ressourcen"),":",ADDRESS(ZuordLastRow,(ZuordFirstTiColumnNr+MATCH(CQ$1,AllZuordWochStart,0)-1)))),AllZuordResId,$B131)))</f>
        <v>0</v>
      </c>
      <c r="CR131" s="87" cm="1">
        <f t="array" aca="1" ref="CR131" ca="1">IF($A131&lt;&gt;TXT_Zuord,"",IF(ISBLANK($B131),"Keine Res_Id",SUMIFS(INDIRECT(CONCATENATE(ADDRESS(ZuordFirstRow,(ZuordFirstTiColumnNr+MATCH(CR$1,AllZuordWochStart,0)-1),,,"Zuordnung_Ressourcen"),":",ADDRESS(ZuordLastRow,(ZuordFirstTiColumnNr+MATCH(CR$1,AllZuordWochStart,0)-1)))),AllZuordResId,$B131)))</f>
        <v>0</v>
      </c>
      <c r="CS131" s="87" cm="1">
        <f t="array" aca="1" ref="CS131" ca="1">IF($A131&lt;&gt;TXT_Zuord,"",IF(ISBLANK($B131),"Keine Res_Id",SUMIFS(INDIRECT(CONCATENATE(ADDRESS(ZuordFirstRow,(ZuordFirstTiColumnNr+MATCH(CS$1,AllZuordWochStart,0)-1),,,"Zuordnung_Ressourcen"),":",ADDRESS(ZuordLastRow,(ZuordFirstTiColumnNr+MATCH(CS$1,AllZuordWochStart,0)-1)))),AllZuordResId,$B131)))</f>
        <v>0</v>
      </c>
      <c r="CT131" s="87" cm="1">
        <f t="array" aca="1" ref="CT131" ca="1">IF($A131&lt;&gt;TXT_Zuord,"",IF(ISBLANK($B131),"Keine Res_Id",SUMIFS(INDIRECT(CONCATENATE(ADDRESS(ZuordFirstRow,(ZuordFirstTiColumnNr+MATCH(CT$1,AllZuordWochStart,0)-1),,,"Zuordnung_Ressourcen"),":",ADDRESS(ZuordLastRow,(ZuordFirstTiColumnNr+MATCH(CT$1,AllZuordWochStart,0)-1)))),AllZuordResId,$B131)))</f>
        <v>0</v>
      </c>
      <c r="CU131" s="87" cm="1">
        <f t="array" aca="1" ref="CU131" ca="1">IF($A131&lt;&gt;TXT_Zuord,"",IF(ISBLANK($B131),"Keine Res_Id",SUMIFS(INDIRECT(CONCATENATE(ADDRESS(ZuordFirstRow,(ZuordFirstTiColumnNr+MATCH(CU$1,AllZuordWochStart,0)-1),,,"Zuordnung_Ressourcen"),":",ADDRESS(ZuordLastRow,(ZuordFirstTiColumnNr+MATCH(CU$1,AllZuordWochStart,0)-1)))),AllZuordResId,$B131)))</f>
        <v>0</v>
      </c>
      <c r="CV131" s="87" cm="1">
        <f t="array" aca="1" ref="CV131" ca="1">IF($A131&lt;&gt;TXT_Zuord,"",IF(ISBLANK($B131),"Keine Res_Id",SUMIFS(INDIRECT(CONCATENATE(ADDRESS(ZuordFirstRow,(ZuordFirstTiColumnNr+MATCH(CV$1,AllZuordWochStart,0)-1),,,"Zuordnung_Ressourcen"),":",ADDRESS(ZuordLastRow,(ZuordFirstTiColumnNr+MATCH(CV$1,AllZuordWochStart,0)-1)))),AllZuordResId,$B131)))</f>
        <v>0</v>
      </c>
      <c r="CW131" s="87" cm="1">
        <f t="array" aca="1" ref="CW131" ca="1">IF($A131&lt;&gt;TXT_Zuord,"",IF(ISBLANK($B131),"Keine Res_Id",SUMIFS(INDIRECT(CONCATENATE(ADDRESS(ZuordFirstRow,(ZuordFirstTiColumnNr+MATCH(CW$1,AllZuordWochStart,0)-1),,,"Zuordnung_Ressourcen"),":",ADDRESS(ZuordLastRow,(ZuordFirstTiColumnNr+MATCH(CW$1,AllZuordWochStart,0)-1)))),AllZuordResId,$B131)))</f>
        <v>0</v>
      </c>
      <c r="CX131" s="87" cm="1">
        <f t="array" aca="1" ref="CX131" ca="1">IF($A131&lt;&gt;TXT_Zuord,"",IF(ISBLANK($B131),"Keine Res_Id",SUMIFS(INDIRECT(CONCATENATE(ADDRESS(ZuordFirstRow,(ZuordFirstTiColumnNr+MATCH(CX$1,AllZuordWochStart,0)-1),,,"Zuordnung_Ressourcen"),":",ADDRESS(ZuordLastRow,(ZuordFirstTiColumnNr+MATCH(CX$1,AllZuordWochStart,0)-1)))),AllZuordResId,$B131)))</f>
        <v>0</v>
      </c>
      <c r="CY131" s="87" cm="1">
        <f t="array" aca="1" ref="CY131" ca="1">IF($A131&lt;&gt;TXT_Zuord,"",IF(ISBLANK($B131),"Keine Res_Id",SUMIFS(INDIRECT(CONCATENATE(ADDRESS(ZuordFirstRow,(ZuordFirstTiColumnNr+MATCH(CY$1,AllZuordWochStart,0)-1),,,"Zuordnung_Ressourcen"),":",ADDRESS(ZuordLastRow,(ZuordFirstTiColumnNr+MATCH(CY$1,AllZuordWochStart,0)-1)))),AllZuordResId,$B131)))</f>
        <v>0</v>
      </c>
      <c r="CZ131" s="87" cm="1">
        <f t="array" aca="1" ref="CZ131" ca="1">IF($A131&lt;&gt;TXT_Zuord,"",IF(ISBLANK($B131),"Keine Res_Id",SUMIFS(INDIRECT(CONCATENATE(ADDRESS(ZuordFirstRow,(ZuordFirstTiColumnNr+MATCH(CZ$1,AllZuordWochStart,0)-1),,,"Zuordnung_Ressourcen"),":",ADDRESS(ZuordLastRow,(ZuordFirstTiColumnNr+MATCH(CZ$1,AllZuordWochStart,0)-1)))),AllZuordResId,$B131)))</f>
        <v>0</v>
      </c>
      <c r="DA131" s="87" cm="1">
        <f t="array" aca="1" ref="DA131" ca="1">IF($A131&lt;&gt;TXT_Zuord,"",IF(ISBLANK($B131),"Keine Res_Id",SUMIFS(INDIRECT(CONCATENATE(ADDRESS(ZuordFirstRow,(ZuordFirstTiColumnNr+MATCH(DA$1,AllZuordWochStart,0)-1),,,"Zuordnung_Ressourcen"),":",ADDRESS(ZuordLastRow,(ZuordFirstTiColumnNr+MATCH(DA$1,AllZuordWochStart,0)-1)))),AllZuordResId,$B131)))</f>
        <v>0</v>
      </c>
      <c r="DB131" s="87" cm="1">
        <f t="array" aca="1" ref="DB131" ca="1">IF($A131&lt;&gt;TXT_Zuord,"",IF(ISBLANK($B131),"Keine Res_Id",SUMIFS(INDIRECT(CONCATENATE(ADDRESS(ZuordFirstRow,(ZuordFirstTiColumnNr+MATCH(DB$1,AllZuordWochStart,0)-1),,,"Zuordnung_Ressourcen"),":",ADDRESS(ZuordLastRow,(ZuordFirstTiColumnNr+MATCH(DB$1,AllZuordWochStart,0)-1)))),AllZuordResId,$B131)))</f>
        <v>0</v>
      </c>
      <c r="DC131" s="87" cm="1">
        <f t="array" aca="1" ref="DC131" ca="1">IF($A131&lt;&gt;TXT_Zuord,"",IF(ISBLANK($B131),"Keine Res_Id",SUMIFS(INDIRECT(CONCATENATE(ADDRESS(ZuordFirstRow,(ZuordFirstTiColumnNr+MATCH(DC$1,AllZuordWochStart,0)-1),,,"Zuordnung_Ressourcen"),":",ADDRESS(ZuordLastRow,(ZuordFirstTiColumnNr+MATCH(DC$1,AllZuordWochStart,0)-1)))),AllZuordResId,$B131)))</f>
        <v>0</v>
      </c>
      <c r="DD131" s="87" cm="1">
        <f t="array" aca="1" ref="DD131" ca="1">IF($A131&lt;&gt;TXT_Zuord,"",IF(ISBLANK($B131),"Keine Res_Id",SUMIFS(INDIRECT(CONCATENATE(ADDRESS(ZuordFirstRow,(ZuordFirstTiColumnNr+MATCH(DD$1,AllZuordWochStart,0)-1),,,"Zuordnung_Ressourcen"),":",ADDRESS(ZuordLastRow,(ZuordFirstTiColumnNr+MATCH(DD$1,AllZuordWochStart,0)-1)))),AllZuordResId,$B131)))</f>
        <v>0</v>
      </c>
      <c r="DE131" s="87" cm="1">
        <f t="array" aca="1" ref="DE131" ca="1">IF($A131&lt;&gt;TXT_Zuord,"",IF(ISBLANK($B131),"Keine Res_Id",SUMIFS(INDIRECT(CONCATENATE(ADDRESS(ZuordFirstRow,(ZuordFirstTiColumnNr+MATCH(DE$1,AllZuordWochStart,0)-1),,,"Zuordnung_Ressourcen"),":",ADDRESS(ZuordLastRow,(ZuordFirstTiColumnNr+MATCH(DE$1,AllZuordWochStart,0)-1)))),AllZuordResId,$B131)))</f>
        <v>0</v>
      </c>
      <c r="DF131" s="87" cm="1">
        <f t="array" aca="1" ref="DF131" ca="1">IF($A131&lt;&gt;TXT_Zuord,"",IF(ISBLANK($B131),"Keine Res_Id",SUMIFS(INDIRECT(CONCATENATE(ADDRESS(ZuordFirstRow,(ZuordFirstTiColumnNr+MATCH(DF$1,AllZuordWochStart,0)-1),,,"Zuordnung_Ressourcen"),":",ADDRESS(ZuordLastRow,(ZuordFirstTiColumnNr+MATCH(DF$1,AllZuordWochStart,0)-1)))),AllZuordResId,$B131)))</f>
        <v>0</v>
      </c>
      <c r="DG131" s="87" cm="1">
        <f t="array" aca="1" ref="DG131" ca="1">IF($A131&lt;&gt;TXT_Zuord,"",IF(ISBLANK($B131),"Keine Res_Id",SUMIFS(INDIRECT(CONCATENATE(ADDRESS(ZuordFirstRow,(ZuordFirstTiColumnNr+MATCH(DG$1,AllZuordWochStart,0)-1),,,"Zuordnung_Ressourcen"),":",ADDRESS(ZuordLastRow,(ZuordFirstTiColumnNr+MATCH(DG$1,AllZuordWochStart,0)-1)))),AllZuordResId,$B131)))</f>
        <v>0</v>
      </c>
    </row>
    <row r="132" spans="1:111" s="23" customFormat="1" ht="16.5" x14ac:dyDescent="0.3">
      <c r="A132" s="74" t="s">
        <v>100</v>
      </c>
      <c r="B132" s="69"/>
      <c r="C132" s="65"/>
      <c r="D132" s="65"/>
      <c r="E132" s="65"/>
      <c r="F132" s="65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  <c r="BS132" s="69"/>
      <c r="BT132" s="69"/>
      <c r="BU132" s="69"/>
      <c r="BV132" s="69"/>
      <c r="BW132" s="69"/>
      <c r="BX132" s="69"/>
      <c r="BY132" s="69"/>
      <c r="BZ132" s="69"/>
      <c r="CA132" s="69"/>
      <c r="CB132" s="69"/>
      <c r="CC132" s="69"/>
      <c r="CD132" s="69"/>
      <c r="CE132" s="69"/>
      <c r="CF132" s="69"/>
      <c r="CG132" s="69"/>
      <c r="CH132" s="69"/>
      <c r="CI132" s="69"/>
      <c r="CJ132" s="69"/>
      <c r="CK132" s="69"/>
      <c r="CL132" s="69"/>
      <c r="CM132" s="69"/>
      <c r="CN132" s="69"/>
      <c r="CO132" s="69"/>
      <c r="CP132" s="69"/>
      <c r="CQ132" s="69"/>
      <c r="CR132" s="69"/>
      <c r="CS132" s="69"/>
      <c r="CT132" s="69"/>
      <c r="CU132" s="69"/>
      <c r="CV132" s="69"/>
      <c r="CW132" s="69"/>
      <c r="CX132" s="69"/>
      <c r="CY132" s="69"/>
      <c r="CZ132" s="69"/>
      <c r="DA132" s="69"/>
      <c r="DB132" s="69"/>
      <c r="DC132" s="69"/>
      <c r="DD132" s="69"/>
      <c r="DE132" s="69"/>
      <c r="DF132" s="69"/>
      <c r="DG132" s="69"/>
    </row>
    <row r="133" spans="1:111" s="23" customFormat="1" ht="16.5" x14ac:dyDescent="0.3">
      <c r="A133" s="74" t="s">
        <v>101</v>
      </c>
      <c r="B133" s="87">
        <f>B132</f>
        <v>0</v>
      </c>
      <c r="C133" s="90">
        <f>C132</f>
        <v>0</v>
      </c>
      <c r="D133" s="90">
        <f>D132</f>
        <v>0</v>
      </c>
      <c r="E133" s="90">
        <f>E132</f>
        <v>0</v>
      </c>
      <c r="F133" s="90">
        <f>F132</f>
        <v>0</v>
      </c>
      <c r="G133" s="87" cm="1">
        <f t="array" aca="1" ref="G133" ca="1">IF($A133&lt;&gt;TXT_Zuord,"",IF(ISBLANK($B133),"Keine Res_Id",SUMIFS(INDIRECT(CONCATENATE(ADDRESS(ZuordFirstRow,(ZuordFirstTiColumnNr+MATCH(G$1,AllZuordWochStart,0)-1),,,"Zuordnung_Ressourcen"),":",ADDRESS(ZuordLastRow,(ZuordFirstTiColumnNr+MATCH(G$1,AllZuordWochStart,0)-1)))),AllZuordResId,$B133)))</f>
        <v>0</v>
      </c>
      <c r="H133" s="87" cm="1">
        <f t="array" aca="1" ref="H133" ca="1">IF($A133&lt;&gt;TXT_Zuord,"",IF(ISBLANK($B133),"Keine Res_Id",SUMIFS(INDIRECT(CONCATENATE(ADDRESS(ZuordFirstRow,(ZuordFirstTiColumnNr+MATCH(H$1,AllZuordWochStart,0)-1),,,"Zuordnung_Ressourcen"),":",ADDRESS(ZuordLastRow,(ZuordFirstTiColumnNr+MATCH(H$1,AllZuordWochStart,0)-1)))),AllZuordResId,$B133)))</f>
        <v>0</v>
      </c>
      <c r="I133" s="87" cm="1">
        <f t="array" aca="1" ref="I133" ca="1">IF($A133&lt;&gt;TXT_Zuord,"",IF(ISBLANK($B133),"Keine Res_Id",SUMIFS(INDIRECT(CONCATENATE(ADDRESS(ZuordFirstRow,(ZuordFirstTiColumnNr+MATCH(I$1,AllZuordWochStart,0)-1),,,"Zuordnung_Ressourcen"),":",ADDRESS(ZuordLastRow,(ZuordFirstTiColumnNr+MATCH(I$1,AllZuordWochStart,0)-1)))),AllZuordResId,$B133)))</f>
        <v>0</v>
      </c>
      <c r="J133" s="87" cm="1">
        <f t="array" aca="1" ref="J133" ca="1">IF($A133&lt;&gt;TXT_Zuord,"",IF(ISBLANK($B133),"Keine Res_Id",SUMIFS(INDIRECT(CONCATENATE(ADDRESS(ZuordFirstRow,(ZuordFirstTiColumnNr+MATCH(J$1,AllZuordWochStart,0)-1),,,"Zuordnung_Ressourcen"),":",ADDRESS(ZuordLastRow,(ZuordFirstTiColumnNr+MATCH(J$1,AllZuordWochStart,0)-1)))),AllZuordResId,$B133)))</f>
        <v>0</v>
      </c>
      <c r="K133" s="87" cm="1">
        <f t="array" aca="1" ref="K133" ca="1">IF($A133&lt;&gt;TXT_Zuord,"",IF(ISBLANK($B133),"Keine Res_Id",SUMIFS(INDIRECT(CONCATENATE(ADDRESS(ZuordFirstRow,(ZuordFirstTiColumnNr+MATCH(K$1,AllZuordWochStart,0)-1),,,"Zuordnung_Ressourcen"),":",ADDRESS(ZuordLastRow,(ZuordFirstTiColumnNr+MATCH(K$1,AllZuordWochStart,0)-1)))),AllZuordResId,$B133)))</f>
        <v>0</v>
      </c>
      <c r="L133" s="87" cm="1">
        <f t="array" aca="1" ref="L133" ca="1">IF($A133&lt;&gt;TXT_Zuord,"",IF(ISBLANK($B133),"Keine Res_Id",SUMIFS(INDIRECT(CONCATENATE(ADDRESS(ZuordFirstRow,(ZuordFirstTiColumnNr+MATCH(L$1,AllZuordWochStart,0)-1),,,"Zuordnung_Ressourcen"),":",ADDRESS(ZuordLastRow,(ZuordFirstTiColumnNr+MATCH(L$1,AllZuordWochStart,0)-1)))),AllZuordResId,$B133)))</f>
        <v>0</v>
      </c>
      <c r="M133" s="87" cm="1">
        <f t="array" aca="1" ref="M133" ca="1">IF($A133&lt;&gt;TXT_Zuord,"",IF(ISBLANK($B133),"Keine Res_Id",SUMIFS(INDIRECT(CONCATENATE(ADDRESS(ZuordFirstRow,(ZuordFirstTiColumnNr+MATCH(M$1,AllZuordWochStart,0)-1),,,"Zuordnung_Ressourcen"),":",ADDRESS(ZuordLastRow,(ZuordFirstTiColumnNr+MATCH(M$1,AllZuordWochStart,0)-1)))),AllZuordResId,$B133)))</f>
        <v>0</v>
      </c>
      <c r="N133" s="87" cm="1">
        <f t="array" aca="1" ref="N133" ca="1">IF($A133&lt;&gt;TXT_Zuord,"",IF(ISBLANK($B133),"Keine Res_Id",SUMIFS(INDIRECT(CONCATENATE(ADDRESS(ZuordFirstRow,(ZuordFirstTiColumnNr+MATCH(N$1,AllZuordWochStart,0)-1),,,"Zuordnung_Ressourcen"),":",ADDRESS(ZuordLastRow,(ZuordFirstTiColumnNr+MATCH(N$1,AllZuordWochStart,0)-1)))),AllZuordResId,$B133)))</f>
        <v>0</v>
      </c>
      <c r="O133" s="87" cm="1">
        <f t="array" aca="1" ref="O133" ca="1">IF($A133&lt;&gt;TXT_Zuord,"",IF(ISBLANK($B133),"Keine Res_Id",SUMIFS(INDIRECT(CONCATENATE(ADDRESS(ZuordFirstRow,(ZuordFirstTiColumnNr+MATCH(O$1,AllZuordWochStart,0)-1),,,"Zuordnung_Ressourcen"),":",ADDRESS(ZuordLastRow,(ZuordFirstTiColumnNr+MATCH(O$1,AllZuordWochStart,0)-1)))),AllZuordResId,$B133)))</f>
        <v>0</v>
      </c>
      <c r="P133" s="87" cm="1">
        <f t="array" aca="1" ref="P133" ca="1">IF($A133&lt;&gt;TXT_Zuord,"",IF(ISBLANK($B133),"Keine Res_Id",SUMIFS(INDIRECT(CONCATENATE(ADDRESS(ZuordFirstRow,(ZuordFirstTiColumnNr+MATCH(P$1,AllZuordWochStart,0)-1),,,"Zuordnung_Ressourcen"),":",ADDRESS(ZuordLastRow,(ZuordFirstTiColumnNr+MATCH(P$1,AllZuordWochStart,0)-1)))),AllZuordResId,$B133)))</f>
        <v>0</v>
      </c>
      <c r="Q133" s="87" cm="1">
        <f t="array" aca="1" ref="Q133" ca="1">IF($A133&lt;&gt;TXT_Zuord,"",IF(ISBLANK($B133),"Keine Res_Id",SUMIFS(INDIRECT(CONCATENATE(ADDRESS(ZuordFirstRow,(ZuordFirstTiColumnNr+MATCH(Q$1,AllZuordWochStart,0)-1),,,"Zuordnung_Ressourcen"),":",ADDRESS(ZuordLastRow,(ZuordFirstTiColumnNr+MATCH(Q$1,AllZuordWochStart,0)-1)))),AllZuordResId,$B133)))</f>
        <v>0</v>
      </c>
      <c r="R133" s="87" cm="1">
        <f t="array" aca="1" ref="R133" ca="1">IF($A133&lt;&gt;TXT_Zuord,"",IF(ISBLANK($B133),"Keine Res_Id",SUMIFS(INDIRECT(CONCATENATE(ADDRESS(ZuordFirstRow,(ZuordFirstTiColumnNr+MATCH(R$1,AllZuordWochStart,0)-1),,,"Zuordnung_Ressourcen"),":",ADDRESS(ZuordLastRow,(ZuordFirstTiColumnNr+MATCH(R$1,AllZuordWochStart,0)-1)))),AllZuordResId,$B133)))</f>
        <v>0</v>
      </c>
      <c r="S133" s="87" cm="1">
        <f t="array" aca="1" ref="S133" ca="1">IF($A133&lt;&gt;TXT_Zuord,"",IF(ISBLANK($B133),"Keine Res_Id",SUMIFS(INDIRECT(CONCATENATE(ADDRESS(ZuordFirstRow,(ZuordFirstTiColumnNr+MATCH(S$1,AllZuordWochStart,0)-1),,,"Zuordnung_Ressourcen"),":",ADDRESS(ZuordLastRow,(ZuordFirstTiColumnNr+MATCH(S$1,AllZuordWochStart,0)-1)))),AllZuordResId,$B133)))</f>
        <v>0</v>
      </c>
      <c r="T133" s="87" cm="1">
        <f t="array" aca="1" ref="T133" ca="1">IF($A133&lt;&gt;TXT_Zuord,"",IF(ISBLANK($B133),"Keine Res_Id",SUMIFS(INDIRECT(CONCATENATE(ADDRESS(ZuordFirstRow,(ZuordFirstTiColumnNr+MATCH(T$1,AllZuordWochStart,0)-1),,,"Zuordnung_Ressourcen"),":",ADDRESS(ZuordLastRow,(ZuordFirstTiColumnNr+MATCH(T$1,AllZuordWochStart,0)-1)))),AllZuordResId,$B133)))</f>
        <v>0</v>
      </c>
      <c r="U133" s="87" cm="1">
        <f t="array" aca="1" ref="U133" ca="1">IF($A133&lt;&gt;TXT_Zuord,"",IF(ISBLANK($B133),"Keine Res_Id",SUMIFS(INDIRECT(CONCATENATE(ADDRESS(ZuordFirstRow,(ZuordFirstTiColumnNr+MATCH(U$1,AllZuordWochStart,0)-1),,,"Zuordnung_Ressourcen"),":",ADDRESS(ZuordLastRow,(ZuordFirstTiColumnNr+MATCH(U$1,AllZuordWochStart,0)-1)))),AllZuordResId,$B133)))</f>
        <v>0</v>
      </c>
      <c r="V133" s="87" cm="1">
        <f t="array" aca="1" ref="V133" ca="1">IF($A133&lt;&gt;TXT_Zuord,"",IF(ISBLANK($B133),"Keine Res_Id",SUMIFS(INDIRECT(CONCATENATE(ADDRESS(ZuordFirstRow,(ZuordFirstTiColumnNr+MATCH(V$1,AllZuordWochStart,0)-1),,,"Zuordnung_Ressourcen"),":",ADDRESS(ZuordLastRow,(ZuordFirstTiColumnNr+MATCH(V$1,AllZuordWochStart,0)-1)))),AllZuordResId,$B133)))</f>
        <v>0</v>
      </c>
      <c r="W133" s="87" cm="1">
        <f t="array" aca="1" ref="W133" ca="1">IF($A133&lt;&gt;TXT_Zuord,"",IF(ISBLANK($B133),"Keine Res_Id",SUMIFS(INDIRECT(CONCATENATE(ADDRESS(ZuordFirstRow,(ZuordFirstTiColumnNr+MATCH(W$1,AllZuordWochStart,0)-1),,,"Zuordnung_Ressourcen"),":",ADDRESS(ZuordLastRow,(ZuordFirstTiColumnNr+MATCH(W$1,AllZuordWochStart,0)-1)))),AllZuordResId,$B133)))</f>
        <v>0</v>
      </c>
      <c r="X133" s="87" cm="1">
        <f t="array" aca="1" ref="X133" ca="1">IF($A133&lt;&gt;TXT_Zuord,"",IF(ISBLANK($B133),"Keine Res_Id",SUMIFS(INDIRECT(CONCATENATE(ADDRESS(ZuordFirstRow,(ZuordFirstTiColumnNr+MATCH(X$1,AllZuordWochStart,0)-1),,,"Zuordnung_Ressourcen"),":",ADDRESS(ZuordLastRow,(ZuordFirstTiColumnNr+MATCH(X$1,AllZuordWochStart,0)-1)))),AllZuordResId,$B133)))</f>
        <v>0</v>
      </c>
      <c r="Y133" s="87" cm="1">
        <f t="array" aca="1" ref="Y133" ca="1">IF($A133&lt;&gt;TXT_Zuord,"",IF(ISBLANK($B133),"Keine Res_Id",SUMIFS(INDIRECT(CONCATENATE(ADDRESS(ZuordFirstRow,(ZuordFirstTiColumnNr+MATCH(Y$1,AllZuordWochStart,0)-1),,,"Zuordnung_Ressourcen"),":",ADDRESS(ZuordLastRow,(ZuordFirstTiColumnNr+MATCH(Y$1,AllZuordWochStart,0)-1)))),AllZuordResId,$B133)))</f>
        <v>0</v>
      </c>
      <c r="Z133" s="87" cm="1">
        <f t="array" aca="1" ref="Z133" ca="1">IF($A133&lt;&gt;TXT_Zuord,"",IF(ISBLANK($B133),"Keine Res_Id",SUMIFS(INDIRECT(CONCATENATE(ADDRESS(ZuordFirstRow,(ZuordFirstTiColumnNr+MATCH(Z$1,AllZuordWochStart,0)-1),,,"Zuordnung_Ressourcen"),":",ADDRESS(ZuordLastRow,(ZuordFirstTiColumnNr+MATCH(Z$1,AllZuordWochStart,0)-1)))),AllZuordResId,$B133)))</f>
        <v>0</v>
      </c>
      <c r="AA133" s="87" cm="1">
        <f t="array" aca="1" ref="AA133" ca="1">IF($A133&lt;&gt;TXT_Zuord,"",IF(ISBLANK($B133),"Keine Res_Id",SUMIFS(INDIRECT(CONCATENATE(ADDRESS(ZuordFirstRow,(ZuordFirstTiColumnNr+MATCH(AA$1,AllZuordWochStart,0)-1),,,"Zuordnung_Ressourcen"),":",ADDRESS(ZuordLastRow,(ZuordFirstTiColumnNr+MATCH(AA$1,AllZuordWochStart,0)-1)))),AllZuordResId,$B133)))</f>
        <v>0</v>
      </c>
      <c r="AB133" s="87" cm="1">
        <f t="array" aca="1" ref="AB133" ca="1">IF($A133&lt;&gt;TXT_Zuord,"",IF(ISBLANK($B133),"Keine Res_Id",SUMIFS(INDIRECT(CONCATENATE(ADDRESS(ZuordFirstRow,(ZuordFirstTiColumnNr+MATCH(AB$1,AllZuordWochStart,0)-1),,,"Zuordnung_Ressourcen"),":",ADDRESS(ZuordLastRow,(ZuordFirstTiColumnNr+MATCH(AB$1,AllZuordWochStart,0)-1)))),AllZuordResId,$B133)))</f>
        <v>0</v>
      </c>
      <c r="AC133" s="87" cm="1">
        <f t="array" aca="1" ref="AC133" ca="1">IF($A133&lt;&gt;TXT_Zuord,"",IF(ISBLANK($B133),"Keine Res_Id",SUMIFS(INDIRECT(CONCATENATE(ADDRESS(ZuordFirstRow,(ZuordFirstTiColumnNr+MATCH(AC$1,AllZuordWochStart,0)-1),,,"Zuordnung_Ressourcen"),":",ADDRESS(ZuordLastRow,(ZuordFirstTiColumnNr+MATCH(AC$1,AllZuordWochStart,0)-1)))),AllZuordResId,$B133)))</f>
        <v>0</v>
      </c>
      <c r="AD133" s="87" cm="1">
        <f t="array" aca="1" ref="AD133" ca="1">IF($A133&lt;&gt;TXT_Zuord,"",IF(ISBLANK($B133),"Keine Res_Id",SUMIFS(INDIRECT(CONCATENATE(ADDRESS(ZuordFirstRow,(ZuordFirstTiColumnNr+MATCH(AD$1,AllZuordWochStart,0)-1),,,"Zuordnung_Ressourcen"),":",ADDRESS(ZuordLastRow,(ZuordFirstTiColumnNr+MATCH(AD$1,AllZuordWochStart,0)-1)))),AllZuordResId,$B133)))</f>
        <v>0</v>
      </c>
      <c r="AE133" s="87" cm="1">
        <f t="array" aca="1" ref="AE133" ca="1">IF($A133&lt;&gt;TXT_Zuord,"",IF(ISBLANK($B133),"Keine Res_Id",SUMIFS(INDIRECT(CONCATENATE(ADDRESS(ZuordFirstRow,(ZuordFirstTiColumnNr+MATCH(AE$1,AllZuordWochStart,0)-1),,,"Zuordnung_Ressourcen"),":",ADDRESS(ZuordLastRow,(ZuordFirstTiColumnNr+MATCH(AE$1,AllZuordWochStart,0)-1)))),AllZuordResId,$B133)))</f>
        <v>0</v>
      </c>
      <c r="AF133" s="87" cm="1">
        <f t="array" aca="1" ref="AF133" ca="1">IF($A133&lt;&gt;TXT_Zuord,"",IF(ISBLANK($B133),"Keine Res_Id",SUMIFS(INDIRECT(CONCATENATE(ADDRESS(ZuordFirstRow,(ZuordFirstTiColumnNr+MATCH(AF$1,AllZuordWochStart,0)-1),,,"Zuordnung_Ressourcen"),":",ADDRESS(ZuordLastRow,(ZuordFirstTiColumnNr+MATCH(AF$1,AllZuordWochStart,0)-1)))),AllZuordResId,$B133)))</f>
        <v>0</v>
      </c>
      <c r="AG133" s="87" cm="1">
        <f t="array" aca="1" ref="AG133" ca="1">IF($A133&lt;&gt;TXT_Zuord,"",IF(ISBLANK($B133),"Keine Res_Id",SUMIFS(INDIRECT(CONCATENATE(ADDRESS(ZuordFirstRow,(ZuordFirstTiColumnNr+MATCH(AG$1,AllZuordWochStart,0)-1),,,"Zuordnung_Ressourcen"),":",ADDRESS(ZuordLastRow,(ZuordFirstTiColumnNr+MATCH(AG$1,AllZuordWochStart,0)-1)))),AllZuordResId,$B133)))</f>
        <v>0</v>
      </c>
      <c r="AH133" s="87" cm="1">
        <f t="array" aca="1" ref="AH133" ca="1">IF($A133&lt;&gt;TXT_Zuord,"",IF(ISBLANK($B133),"Keine Res_Id",SUMIFS(INDIRECT(CONCATENATE(ADDRESS(ZuordFirstRow,(ZuordFirstTiColumnNr+MATCH(AH$1,AllZuordWochStart,0)-1),,,"Zuordnung_Ressourcen"),":",ADDRESS(ZuordLastRow,(ZuordFirstTiColumnNr+MATCH(AH$1,AllZuordWochStart,0)-1)))),AllZuordResId,$B133)))</f>
        <v>0</v>
      </c>
      <c r="AI133" s="87" cm="1">
        <f t="array" aca="1" ref="AI133" ca="1">IF($A133&lt;&gt;TXT_Zuord,"",IF(ISBLANK($B133),"Keine Res_Id",SUMIFS(INDIRECT(CONCATENATE(ADDRESS(ZuordFirstRow,(ZuordFirstTiColumnNr+MATCH(AI$1,AllZuordWochStart,0)-1),,,"Zuordnung_Ressourcen"),":",ADDRESS(ZuordLastRow,(ZuordFirstTiColumnNr+MATCH(AI$1,AllZuordWochStart,0)-1)))),AllZuordResId,$B133)))</f>
        <v>0</v>
      </c>
      <c r="AJ133" s="87" cm="1">
        <f t="array" aca="1" ref="AJ133" ca="1">IF($A133&lt;&gt;TXT_Zuord,"",IF(ISBLANK($B133),"Keine Res_Id",SUMIFS(INDIRECT(CONCATENATE(ADDRESS(ZuordFirstRow,(ZuordFirstTiColumnNr+MATCH(AJ$1,AllZuordWochStart,0)-1),,,"Zuordnung_Ressourcen"),":",ADDRESS(ZuordLastRow,(ZuordFirstTiColumnNr+MATCH(AJ$1,AllZuordWochStart,0)-1)))),AllZuordResId,$B133)))</f>
        <v>0</v>
      </c>
      <c r="AK133" s="87" cm="1">
        <f t="array" aca="1" ref="AK133" ca="1">IF($A133&lt;&gt;TXT_Zuord,"",IF(ISBLANK($B133),"Keine Res_Id",SUMIFS(INDIRECT(CONCATENATE(ADDRESS(ZuordFirstRow,(ZuordFirstTiColumnNr+MATCH(AK$1,AllZuordWochStart,0)-1),,,"Zuordnung_Ressourcen"),":",ADDRESS(ZuordLastRow,(ZuordFirstTiColumnNr+MATCH(AK$1,AllZuordWochStart,0)-1)))),AllZuordResId,$B133)))</f>
        <v>0</v>
      </c>
      <c r="AL133" s="87" cm="1">
        <f t="array" aca="1" ref="AL133" ca="1">IF($A133&lt;&gt;TXT_Zuord,"",IF(ISBLANK($B133),"Keine Res_Id",SUMIFS(INDIRECT(CONCATENATE(ADDRESS(ZuordFirstRow,(ZuordFirstTiColumnNr+MATCH(AL$1,AllZuordWochStart,0)-1),,,"Zuordnung_Ressourcen"),":",ADDRESS(ZuordLastRow,(ZuordFirstTiColumnNr+MATCH(AL$1,AllZuordWochStart,0)-1)))),AllZuordResId,$B133)))</f>
        <v>0</v>
      </c>
      <c r="AM133" s="87" cm="1">
        <f t="array" aca="1" ref="AM133" ca="1">IF($A133&lt;&gt;TXT_Zuord,"",IF(ISBLANK($B133),"Keine Res_Id",SUMIFS(INDIRECT(CONCATENATE(ADDRESS(ZuordFirstRow,(ZuordFirstTiColumnNr+MATCH(AM$1,AllZuordWochStart,0)-1),,,"Zuordnung_Ressourcen"),":",ADDRESS(ZuordLastRow,(ZuordFirstTiColumnNr+MATCH(AM$1,AllZuordWochStart,0)-1)))),AllZuordResId,$B133)))</f>
        <v>0</v>
      </c>
      <c r="AN133" s="87" cm="1">
        <f t="array" aca="1" ref="AN133" ca="1">IF($A133&lt;&gt;TXT_Zuord,"",IF(ISBLANK($B133),"Keine Res_Id",SUMIFS(INDIRECT(CONCATENATE(ADDRESS(ZuordFirstRow,(ZuordFirstTiColumnNr+MATCH(AN$1,AllZuordWochStart,0)-1),,,"Zuordnung_Ressourcen"),":",ADDRESS(ZuordLastRow,(ZuordFirstTiColumnNr+MATCH(AN$1,AllZuordWochStart,0)-1)))),AllZuordResId,$B133)))</f>
        <v>0</v>
      </c>
      <c r="AO133" s="87" cm="1">
        <f t="array" aca="1" ref="AO133" ca="1">IF($A133&lt;&gt;TXT_Zuord,"",IF(ISBLANK($B133),"Keine Res_Id",SUMIFS(INDIRECT(CONCATENATE(ADDRESS(ZuordFirstRow,(ZuordFirstTiColumnNr+MATCH(AO$1,AllZuordWochStart,0)-1),,,"Zuordnung_Ressourcen"),":",ADDRESS(ZuordLastRow,(ZuordFirstTiColumnNr+MATCH(AO$1,AllZuordWochStart,0)-1)))),AllZuordResId,$B133)))</f>
        <v>0</v>
      </c>
      <c r="AP133" s="87" cm="1">
        <f t="array" aca="1" ref="AP133" ca="1">IF($A133&lt;&gt;TXT_Zuord,"",IF(ISBLANK($B133),"Keine Res_Id",SUMIFS(INDIRECT(CONCATENATE(ADDRESS(ZuordFirstRow,(ZuordFirstTiColumnNr+MATCH(AP$1,AllZuordWochStart,0)-1),,,"Zuordnung_Ressourcen"),":",ADDRESS(ZuordLastRow,(ZuordFirstTiColumnNr+MATCH(AP$1,AllZuordWochStart,0)-1)))),AllZuordResId,$B133)))</f>
        <v>0</v>
      </c>
      <c r="AQ133" s="87" cm="1">
        <f t="array" aca="1" ref="AQ133" ca="1">IF($A133&lt;&gt;TXT_Zuord,"",IF(ISBLANK($B133),"Keine Res_Id",SUMIFS(INDIRECT(CONCATENATE(ADDRESS(ZuordFirstRow,(ZuordFirstTiColumnNr+MATCH(AQ$1,AllZuordWochStart,0)-1),,,"Zuordnung_Ressourcen"),":",ADDRESS(ZuordLastRow,(ZuordFirstTiColumnNr+MATCH(AQ$1,AllZuordWochStart,0)-1)))),AllZuordResId,$B133)))</f>
        <v>0</v>
      </c>
      <c r="AR133" s="87" cm="1">
        <f t="array" aca="1" ref="AR133" ca="1">IF($A133&lt;&gt;TXT_Zuord,"",IF(ISBLANK($B133),"Keine Res_Id",SUMIFS(INDIRECT(CONCATENATE(ADDRESS(ZuordFirstRow,(ZuordFirstTiColumnNr+MATCH(AR$1,AllZuordWochStart,0)-1),,,"Zuordnung_Ressourcen"),":",ADDRESS(ZuordLastRow,(ZuordFirstTiColumnNr+MATCH(AR$1,AllZuordWochStart,0)-1)))),AllZuordResId,$B133)))</f>
        <v>0</v>
      </c>
      <c r="AS133" s="87" cm="1">
        <f t="array" aca="1" ref="AS133" ca="1">IF($A133&lt;&gt;TXT_Zuord,"",IF(ISBLANK($B133),"Keine Res_Id",SUMIFS(INDIRECT(CONCATENATE(ADDRESS(ZuordFirstRow,(ZuordFirstTiColumnNr+MATCH(AS$1,AllZuordWochStart,0)-1),,,"Zuordnung_Ressourcen"),":",ADDRESS(ZuordLastRow,(ZuordFirstTiColumnNr+MATCH(AS$1,AllZuordWochStart,0)-1)))),AllZuordResId,$B133)))</f>
        <v>0</v>
      </c>
      <c r="AT133" s="87" cm="1">
        <f t="array" aca="1" ref="AT133" ca="1">IF($A133&lt;&gt;TXT_Zuord,"",IF(ISBLANK($B133),"Keine Res_Id",SUMIFS(INDIRECT(CONCATENATE(ADDRESS(ZuordFirstRow,(ZuordFirstTiColumnNr+MATCH(AT$1,AllZuordWochStart,0)-1),,,"Zuordnung_Ressourcen"),":",ADDRESS(ZuordLastRow,(ZuordFirstTiColumnNr+MATCH(AT$1,AllZuordWochStart,0)-1)))),AllZuordResId,$B133)))</f>
        <v>0</v>
      </c>
      <c r="AU133" s="87" cm="1">
        <f t="array" aca="1" ref="AU133" ca="1">IF($A133&lt;&gt;TXT_Zuord,"",IF(ISBLANK($B133),"Keine Res_Id",SUMIFS(INDIRECT(CONCATENATE(ADDRESS(ZuordFirstRow,(ZuordFirstTiColumnNr+MATCH(AU$1,AllZuordWochStart,0)-1),,,"Zuordnung_Ressourcen"),":",ADDRESS(ZuordLastRow,(ZuordFirstTiColumnNr+MATCH(AU$1,AllZuordWochStart,0)-1)))),AllZuordResId,$B133)))</f>
        <v>0</v>
      </c>
      <c r="AV133" s="87" cm="1">
        <f t="array" aca="1" ref="AV133" ca="1">IF($A133&lt;&gt;TXT_Zuord,"",IF(ISBLANK($B133),"Keine Res_Id",SUMIFS(INDIRECT(CONCATENATE(ADDRESS(ZuordFirstRow,(ZuordFirstTiColumnNr+MATCH(AV$1,AllZuordWochStart,0)-1),,,"Zuordnung_Ressourcen"),":",ADDRESS(ZuordLastRow,(ZuordFirstTiColumnNr+MATCH(AV$1,AllZuordWochStart,0)-1)))),AllZuordResId,$B133)))</f>
        <v>0</v>
      </c>
      <c r="AW133" s="87" cm="1">
        <f t="array" aca="1" ref="AW133" ca="1">IF($A133&lt;&gt;TXT_Zuord,"",IF(ISBLANK($B133),"Keine Res_Id",SUMIFS(INDIRECT(CONCATENATE(ADDRESS(ZuordFirstRow,(ZuordFirstTiColumnNr+MATCH(AW$1,AllZuordWochStart,0)-1),,,"Zuordnung_Ressourcen"),":",ADDRESS(ZuordLastRow,(ZuordFirstTiColumnNr+MATCH(AW$1,AllZuordWochStart,0)-1)))),AllZuordResId,$B133)))</f>
        <v>0</v>
      </c>
      <c r="AX133" s="87" cm="1">
        <f t="array" aca="1" ref="AX133" ca="1">IF($A133&lt;&gt;TXT_Zuord,"",IF(ISBLANK($B133),"Keine Res_Id",SUMIFS(INDIRECT(CONCATENATE(ADDRESS(ZuordFirstRow,(ZuordFirstTiColumnNr+MATCH(AX$1,AllZuordWochStart,0)-1),,,"Zuordnung_Ressourcen"),":",ADDRESS(ZuordLastRow,(ZuordFirstTiColumnNr+MATCH(AX$1,AllZuordWochStart,0)-1)))),AllZuordResId,$B133)))</f>
        <v>0</v>
      </c>
      <c r="AY133" s="87" cm="1">
        <f t="array" aca="1" ref="AY133" ca="1">IF($A133&lt;&gt;TXT_Zuord,"",IF(ISBLANK($B133),"Keine Res_Id",SUMIFS(INDIRECT(CONCATENATE(ADDRESS(ZuordFirstRow,(ZuordFirstTiColumnNr+MATCH(AY$1,AllZuordWochStart,0)-1),,,"Zuordnung_Ressourcen"),":",ADDRESS(ZuordLastRow,(ZuordFirstTiColumnNr+MATCH(AY$1,AllZuordWochStart,0)-1)))),AllZuordResId,$B133)))</f>
        <v>0</v>
      </c>
      <c r="AZ133" s="87" cm="1">
        <f t="array" aca="1" ref="AZ133" ca="1">IF($A133&lt;&gt;TXT_Zuord,"",IF(ISBLANK($B133),"Keine Res_Id",SUMIFS(INDIRECT(CONCATENATE(ADDRESS(ZuordFirstRow,(ZuordFirstTiColumnNr+MATCH(AZ$1,AllZuordWochStart,0)-1),,,"Zuordnung_Ressourcen"),":",ADDRESS(ZuordLastRow,(ZuordFirstTiColumnNr+MATCH(AZ$1,AllZuordWochStart,0)-1)))),AllZuordResId,$B133)))</f>
        <v>0</v>
      </c>
      <c r="BA133" s="87" cm="1">
        <f t="array" aca="1" ref="BA133" ca="1">IF($A133&lt;&gt;TXT_Zuord,"",IF(ISBLANK($B133),"Keine Res_Id",SUMIFS(INDIRECT(CONCATENATE(ADDRESS(ZuordFirstRow,(ZuordFirstTiColumnNr+MATCH(BA$1,AllZuordWochStart,0)-1),,,"Zuordnung_Ressourcen"),":",ADDRESS(ZuordLastRow,(ZuordFirstTiColumnNr+MATCH(BA$1,AllZuordWochStart,0)-1)))),AllZuordResId,$B133)))</f>
        <v>0</v>
      </c>
      <c r="BB133" s="87" cm="1">
        <f t="array" aca="1" ref="BB133" ca="1">IF($A133&lt;&gt;TXT_Zuord,"",IF(ISBLANK($B133),"Keine Res_Id",SUMIFS(INDIRECT(CONCATENATE(ADDRESS(ZuordFirstRow,(ZuordFirstTiColumnNr+MATCH(BB$1,AllZuordWochStart,0)-1),,,"Zuordnung_Ressourcen"),":",ADDRESS(ZuordLastRow,(ZuordFirstTiColumnNr+MATCH(BB$1,AllZuordWochStart,0)-1)))),AllZuordResId,$B133)))</f>
        <v>0</v>
      </c>
      <c r="BC133" s="87" cm="1">
        <f t="array" aca="1" ref="BC133" ca="1">IF($A133&lt;&gt;TXT_Zuord,"",IF(ISBLANK($B133),"Keine Res_Id",SUMIFS(INDIRECT(CONCATENATE(ADDRESS(ZuordFirstRow,(ZuordFirstTiColumnNr+MATCH(BC$1,AllZuordWochStart,0)-1),,,"Zuordnung_Ressourcen"),":",ADDRESS(ZuordLastRow,(ZuordFirstTiColumnNr+MATCH(BC$1,AllZuordWochStart,0)-1)))),AllZuordResId,$B133)))</f>
        <v>0</v>
      </c>
      <c r="BD133" s="87" cm="1">
        <f t="array" aca="1" ref="BD133" ca="1">IF($A133&lt;&gt;TXT_Zuord,"",IF(ISBLANK($B133),"Keine Res_Id",SUMIFS(INDIRECT(CONCATENATE(ADDRESS(ZuordFirstRow,(ZuordFirstTiColumnNr+MATCH(BD$1,AllZuordWochStart,0)-1),,,"Zuordnung_Ressourcen"),":",ADDRESS(ZuordLastRow,(ZuordFirstTiColumnNr+MATCH(BD$1,AllZuordWochStart,0)-1)))),AllZuordResId,$B133)))</f>
        <v>0</v>
      </c>
      <c r="BE133" s="87" cm="1">
        <f t="array" aca="1" ref="BE133" ca="1">IF($A133&lt;&gt;TXT_Zuord,"",IF(ISBLANK($B133),"Keine Res_Id",SUMIFS(INDIRECT(CONCATENATE(ADDRESS(ZuordFirstRow,(ZuordFirstTiColumnNr+MATCH(BE$1,AllZuordWochStart,0)-1),,,"Zuordnung_Ressourcen"),":",ADDRESS(ZuordLastRow,(ZuordFirstTiColumnNr+MATCH(BE$1,AllZuordWochStart,0)-1)))),AllZuordResId,$B133)))</f>
        <v>0</v>
      </c>
      <c r="BF133" s="87" cm="1">
        <f t="array" aca="1" ref="BF133" ca="1">IF($A133&lt;&gt;TXT_Zuord,"",IF(ISBLANK($B133),"Keine Res_Id",SUMIFS(INDIRECT(CONCATENATE(ADDRESS(ZuordFirstRow,(ZuordFirstTiColumnNr+MATCH(BF$1,AllZuordWochStart,0)-1),,,"Zuordnung_Ressourcen"),":",ADDRESS(ZuordLastRow,(ZuordFirstTiColumnNr+MATCH(BF$1,AllZuordWochStart,0)-1)))),AllZuordResId,$B133)))</f>
        <v>0</v>
      </c>
      <c r="BG133" s="87" cm="1">
        <f t="array" aca="1" ref="BG133" ca="1">IF($A133&lt;&gt;TXT_Zuord,"",IF(ISBLANK($B133),"Keine Res_Id",SUMIFS(INDIRECT(CONCATENATE(ADDRESS(ZuordFirstRow,(ZuordFirstTiColumnNr+MATCH(BG$1,AllZuordWochStart,0)-1),,,"Zuordnung_Ressourcen"),":",ADDRESS(ZuordLastRow,(ZuordFirstTiColumnNr+MATCH(BG$1,AllZuordWochStart,0)-1)))),AllZuordResId,$B133)))</f>
        <v>0</v>
      </c>
      <c r="BH133" s="87" cm="1">
        <f t="array" aca="1" ref="BH133" ca="1">IF($A133&lt;&gt;TXT_Zuord,"",IF(ISBLANK($B133),"Keine Res_Id",SUMIFS(INDIRECT(CONCATENATE(ADDRESS(ZuordFirstRow,(ZuordFirstTiColumnNr+MATCH(BH$1,AllZuordWochStart,0)-1),,,"Zuordnung_Ressourcen"),":",ADDRESS(ZuordLastRow,(ZuordFirstTiColumnNr+MATCH(BH$1,AllZuordWochStart,0)-1)))),AllZuordResId,$B133)))</f>
        <v>0</v>
      </c>
      <c r="BI133" s="87" cm="1">
        <f t="array" aca="1" ref="BI133" ca="1">IF($A133&lt;&gt;TXT_Zuord,"",IF(ISBLANK($B133),"Keine Res_Id",SUMIFS(INDIRECT(CONCATENATE(ADDRESS(ZuordFirstRow,(ZuordFirstTiColumnNr+MATCH(BI$1,AllZuordWochStart,0)-1),,,"Zuordnung_Ressourcen"),":",ADDRESS(ZuordLastRow,(ZuordFirstTiColumnNr+MATCH(BI$1,AllZuordWochStart,0)-1)))),AllZuordResId,$B133)))</f>
        <v>0</v>
      </c>
      <c r="BJ133" s="87" cm="1">
        <f t="array" aca="1" ref="BJ133" ca="1">IF($A133&lt;&gt;TXT_Zuord,"",IF(ISBLANK($B133),"Keine Res_Id",SUMIFS(INDIRECT(CONCATENATE(ADDRESS(ZuordFirstRow,(ZuordFirstTiColumnNr+MATCH(BJ$1,AllZuordWochStart,0)-1),,,"Zuordnung_Ressourcen"),":",ADDRESS(ZuordLastRow,(ZuordFirstTiColumnNr+MATCH(BJ$1,AllZuordWochStart,0)-1)))),AllZuordResId,$B133)))</f>
        <v>0</v>
      </c>
      <c r="BK133" s="87" cm="1">
        <f t="array" aca="1" ref="BK133" ca="1">IF($A133&lt;&gt;TXT_Zuord,"",IF(ISBLANK($B133),"Keine Res_Id",SUMIFS(INDIRECT(CONCATENATE(ADDRESS(ZuordFirstRow,(ZuordFirstTiColumnNr+MATCH(BK$1,AllZuordWochStart,0)-1),,,"Zuordnung_Ressourcen"),":",ADDRESS(ZuordLastRow,(ZuordFirstTiColumnNr+MATCH(BK$1,AllZuordWochStart,0)-1)))),AllZuordResId,$B133)))</f>
        <v>0</v>
      </c>
      <c r="BL133" s="87" cm="1">
        <f t="array" aca="1" ref="BL133" ca="1">IF($A133&lt;&gt;TXT_Zuord,"",IF(ISBLANK($B133),"Keine Res_Id",SUMIFS(INDIRECT(CONCATENATE(ADDRESS(ZuordFirstRow,(ZuordFirstTiColumnNr+MATCH(BL$1,AllZuordWochStart,0)-1),,,"Zuordnung_Ressourcen"),":",ADDRESS(ZuordLastRow,(ZuordFirstTiColumnNr+MATCH(BL$1,AllZuordWochStart,0)-1)))),AllZuordResId,$B133)))</f>
        <v>0</v>
      </c>
      <c r="BM133" s="87" cm="1">
        <f t="array" aca="1" ref="BM133" ca="1">IF($A133&lt;&gt;TXT_Zuord,"",IF(ISBLANK($B133),"Keine Res_Id",SUMIFS(INDIRECT(CONCATENATE(ADDRESS(ZuordFirstRow,(ZuordFirstTiColumnNr+MATCH(BM$1,AllZuordWochStart,0)-1),,,"Zuordnung_Ressourcen"),":",ADDRESS(ZuordLastRow,(ZuordFirstTiColumnNr+MATCH(BM$1,AllZuordWochStart,0)-1)))),AllZuordResId,$B133)))</f>
        <v>0</v>
      </c>
      <c r="BN133" s="87" cm="1">
        <f t="array" aca="1" ref="BN133" ca="1">IF($A133&lt;&gt;TXT_Zuord,"",IF(ISBLANK($B133),"Keine Res_Id",SUMIFS(INDIRECT(CONCATENATE(ADDRESS(ZuordFirstRow,(ZuordFirstTiColumnNr+MATCH(BN$1,AllZuordWochStart,0)-1),,,"Zuordnung_Ressourcen"),":",ADDRESS(ZuordLastRow,(ZuordFirstTiColumnNr+MATCH(BN$1,AllZuordWochStart,0)-1)))),AllZuordResId,$B133)))</f>
        <v>0</v>
      </c>
      <c r="BO133" s="87" cm="1">
        <f t="array" aca="1" ref="BO133" ca="1">IF($A133&lt;&gt;TXT_Zuord,"",IF(ISBLANK($B133),"Keine Res_Id",SUMIFS(INDIRECT(CONCATENATE(ADDRESS(ZuordFirstRow,(ZuordFirstTiColumnNr+MATCH(BO$1,AllZuordWochStart,0)-1),,,"Zuordnung_Ressourcen"),":",ADDRESS(ZuordLastRow,(ZuordFirstTiColumnNr+MATCH(BO$1,AllZuordWochStart,0)-1)))),AllZuordResId,$B133)))</f>
        <v>0</v>
      </c>
      <c r="BP133" s="87" cm="1">
        <f t="array" aca="1" ref="BP133" ca="1">IF($A133&lt;&gt;TXT_Zuord,"",IF(ISBLANK($B133),"Keine Res_Id",SUMIFS(INDIRECT(CONCATENATE(ADDRESS(ZuordFirstRow,(ZuordFirstTiColumnNr+MATCH(BP$1,AllZuordWochStart,0)-1),,,"Zuordnung_Ressourcen"),":",ADDRESS(ZuordLastRow,(ZuordFirstTiColumnNr+MATCH(BP$1,AllZuordWochStart,0)-1)))),AllZuordResId,$B133)))</f>
        <v>0</v>
      </c>
      <c r="BQ133" s="87" cm="1">
        <f t="array" aca="1" ref="BQ133" ca="1">IF($A133&lt;&gt;TXT_Zuord,"",IF(ISBLANK($B133),"Keine Res_Id",SUMIFS(INDIRECT(CONCATENATE(ADDRESS(ZuordFirstRow,(ZuordFirstTiColumnNr+MATCH(BQ$1,AllZuordWochStart,0)-1),,,"Zuordnung_Ressourcen"),":",ADDRESS(ZuordLastRow,(ZuordFirstTiColumnNr+MATCH(BQ$1,AllZuordWochStart,0)-1)))),AllZuordResId,$B133)))</f>
        <v>0</v>
      </c>
      <c r="BR133" s="87" cm="1">
        <f t="array" aca="1" ref="BR133" ca="1">IF($A133&lt;&gt;TXT_Zuord,"",IF(ISBLANK($B133),"Keine Res_Id",SUMIFS(INDIRECT(CONCATENATE(ADDRESS(ZuordFirstRow,(ZuordFirstTiColumnNr+MATCH(BR$1,AllZuordWochStart,0)-1),,,"Zuordnung_Ressourcen"),":",ADDRESS(ZuordLastRow,(ZuordFirstTiColumnNr+MATCH(BR$1,AllZuordWochStart,0)-1)))),AllZuordResId,$B133)))</f>
        <v>0</v>
      </c>
      <c r="BS133" s="87" cm="1">
        <f t="array" aca="1" ref="BS133" ca="1">IF($A133&lt;&gt;TXT_Zuord,"",IF(ISBLANK($B133),"Keine Res_Id",SUMIFS(INDIRECT(CONCATENATE(ADDRESS(ZuordFirstRow,(ZuordFirstTiColumnNr+MATCH(BS$1,AllZuordWochStart,0)-1),,,"Zuordnung_Ressourcen"),":",ADDRESS(ZuordLastRow,(ZuordFirstTiColumnNr+MATCH(BS$1,AllZuordWochStart,0)-1)))),AllZuordResId,$B133)))</f>
        <v>0</v>
      </c>
      <c r="BT133" s="87" cm="1">
        <f t="array" aca="1" ref="BT133" ca="1">IF($A133&lt;&gt;TXT_Zuord,"",IF(ISBLANK($B133),"Keine Res_Id",SUMIFS(INDIRECT(CONCATENATE(ADDRESS(ZuordFirstRow,(ZuordFirstTiColumnNr+MATCH(BT$1,AllZuordWochStart,0)-1),,,"Zuordnung_Ressourcen"),":",ADDRESS(ZuordLastRow,(ZuordFirstTiColumnNr+MATCH(BT$1,AllZuordWochStart,0)-1)))),AllZuordResId,$B133)))</f>
        <v>0</v>
      </c>
      <c r="BU133" s="87" cm="1">
        <f t="array" aca="1" ref="BU133" ca="1">IF($A133&lt;&gt;TXT_Zuord,"",IF(ISBLANK($B133),"Keine Res_Id",SUMIFS(INDIRECT(CONCATENATE(ADDRESS(ZuordFirstRow,(ZuordFirstTiColumnNr+MATCH(BU$1,AllZuordWochStart,0)-1),,,"Zuordnung_Ressourcen"),":",ADDRESS(ZuordLastRow,(ZuordFirstTiColumnNr+MATCH(BU$1,AllZuordWochStart,0)-1)))),AllZuordResId,$B133)))</f>
        <v>0</v>
      </c>
      <c r="BV133" s="87" cm="1">
        <f t="array" aca="1" ref="BV133" ca="1">IF($A133&lt;&gt;TXT_Zuord,"",IF(ISBLANK($B133),"Keine Res_Id",SUMIFS(INDIRECT(CONCATENATE(ADDRESS(ZuordFirstRow,(ZuordFirstTiColumnNr+MATCH(BV$1,AllZuordWochStart,0)-1),,,"Zuordnung_Ressourcen"),":",ADDRESS(ZuordLastRow,(ZuordFirstTiColumnNr+MATCH(BV$1,AllZuordWochStart,0)-1)))),AllZuordResId,$B133)))</f>
        <v>0</v>
      </c>
      <c r="BW133" s="87" cm="1">
        <f t="array" aca="1" ref="BW133" ca="1">IF($A133&lt;&gt;TXT_Zuord,"",IF(ISBLANK($B133),"Keine Res_Id",SUMIFS(INDIRECT(CONCATENATE(ADDRESS(ZuordFirstRow,(ZuordFirstTiColumnNr+MATCH(BW$1,AllZuordWochStart,0)-1),,,"Zuordnung_Ressourcen"),":",ADDRESS(ZuordLastRow,(ZuordFirstTiColumnNr+MATCH(BW$1,AllZuordWochStart,0)-1)))),AllZuordResId,$B133)))</f>
        <v>0</v>
      </c>
      <c r="BX133" s="87" cm="1">
        <f t="array" aca="1" ref="BX133" ca="1">IF($A133&lt;&gt;TXT_Zuord,"",IF(ISBLANK($B133),"Keine Res_Id",SUMIFS(INDIRECT(CONCATENATE(ADDRESS(ZuordFirstRow,(ZuordFirstTiColumnNr+MATCH(BX$1,AllZuordWochStart,0)-1),,,"Zuordnung_Ressourcen"),":",ADDRESS(ZuordLastRow,(ZuordFirstTiColumnNr+MATCH(BX$1,AllZuordWochStart,0)-1)))),AllZuordResId,$B133)))</f>
        <v>0</v>
      </c>
      <c r="BY133" s="87" cm="1">
        <f t="array" aca="1" ref="BY133" ca="1">IF($A133&lt;&gt;TXT_Zuord,"",IF(ISBLANK($B133),"Keine Res_Id",SUMIFS(INDIRECT(CONCATENATE(ADDRESS(ZuordFirstRow,(ZuordFirstTiColumnNr+MATCH(BY$1,AllZuordWochStart,0)-1),,,"Zuordnung_Ressourcen"),":",ADDRESS(ZuordLastRow,(ZuordFirstTiColumnNr+MATCH(BY$1,AllZuordWochStart,0)-1)))),AllZuordResId,$B133)))</f>
        <v>0</v>
      </c>
      <c r="BZ133" s="87" cm="1">
        <f t="array" aca="1" ref="BZ133" ca="1">IF($A133&lt;&gt;TXT_Zuord,"",IF(ISBLANK($B133),"Keine Res_Id",SUMIFS(INDIRECT(CONCATENATE(ADDRESS(ZuordFirstRow,(ZuordFirstTiColumnNr+MATCH(BZ$1,AllZuordWochStart,0)-1),,,"Zuordnung_Ressourcen"),":",ADDRESS(ZuordLastRow,(ZuordFirstTiColumnNr+MATCH(BZ$1,AllZuordWochStart,0)-1)))),AllZuordResId,$B133)))</f>
        <v>0</v>
      </c>
      <c r="CA133" s="87" cm="1">
        <f t="array" aca="1" ref="CA133" ca="1">IF($A133&lt;&gt;TXT_Zuord,"",IF(ISBLANK($B133),"Keine Res_Id",SUMIFS(INDIRECT(CONCATENATE(ADDRESS(ZuordFirstRow,(ZuordFirstTiColumnNr+MATCH(CA$1,AllZuordWochStart,0)-1),,,"Zuordnung_Ressourcen"),":",ADDRESS(ZuordLastRow,(ZuordFirstTiColumnNr+MATCH(CA$1,AllZuordWochStart,0)-1)))),AllZuordResId,$B133)))</f>
        <v>0</v>
      </c>
      <c r="CB133" s="87" cm="1">
        <f t="array" aca="1" ref="CB133" ca="1">IF($A133&lt;&gt;TXT_Zuord,"",IF(ISBLANK($B133),"Keine Res_Id",SUMIFS(INDIRECT(CONCATENATE(ADDRESS(ZuordFirstRow,(ZuordFirstTiColumnNr+MATCH(CB$1,AllZuordWochStart,0)-1),,,"Zuordnung_Ressourcen"),":",ADDRESS(ZuordLastRow,(ZuordFirstTiColumnNr+MATCH(CB$1,AllZuordWochStart,0)-1)))),AllZuordResId,$B133)))</f>
        <v>0</v>
      </c>
      <c r="CC133" s="87" cm="1">
        <f t="array" aca="1" ref="CC133" ca="1">IF($A133&lt;&gt;TXT_Zuord,"",IF(ISBLANK($B133),"Keine Res_Id",SUMIFS(INDIRECT(CONCATENATE(ADDRESS(ZuordFirstRow,(ZuordFirstTiColumnNr+MATCH(CC$1,AllZuordWochStart,0)-1),,,"Zuordnung_Ressourcen"),":",ADDRESS(ZuordLastRow,(ZuordFirstTiColumnNr+MATCH(CC$1,AllZuordWochStart,0)-1)))),AllZuordResId,$B133)))</f>
        <v>0</v>
      </c>
      <c r="CD133" s="87" cm="1">
        <f t="array" aca="1" ref="CD133" ca="1">IF($A133&lt;&gt;TXT_Zuord,"",IF(ISBLANK($B133),"Keine Res_Id",SUMIFS(INDIRECT(CONCATENATE(ADDRESS(ZuordFirstRow,(ZuordFirstTiColumnNr+MATCH(CD$1,AllZuordWochStart,0)-1),,,"Zuordnung_Ressourcen"),":",ADDRESS(ZuordLastRow,(ZuordFirstTiColumnNr+MATCH(CD$1,AllZuordWochStart,0)-1)))),AllZuordResId,$B133)))</f>
        <v>0</v>
      </c>
      <c r="CE133" s="87" cm="1">
        <f t="array" aca="1" ref="CE133" ca="1">IF($A133&lt;&gt;TXT_Zuord,"",IF(ISBLANK($B133),"Keine Res_Id",SUMIFS(INDIRECT(CONCATENATE(ADDRESS(ZuordFirstRow,(ZuordFirstTiColumnNr+MATCH(CE$1,AllZuordWochStart,0)-1),,,"Zuordnung_Ressourcen"),":",ADDRESS(ZuordLastRow,(ZuordFirstTiColumnNr+MATCH(CE$1,AllZuordWochStart,0)-1)))),AllZuordResId,$B133)))</f>
        <v>0</v>
      </c>
      <c r="CF133" s="87" cm="1">
        <f t="array" aca="1" ref="CF133" ca="1">IF($A133&lt;&gt;TXT_Zuord,"",IF(ISBLANK($B133),"Keine Res_Id",SUMIFS(INDIRECT(CONCATENATE(ADDRESS(ZuordFirstRow,(ZuordFirstTiColumnNr+MATCH(CF$1,AllZuordWochStart,0)-1),,,"Zuordnung_Ressourcen"),":",ADDRESS(ZuordLastRow,(ZuordFirstTiColumnNr+MATCH(CF$1,AllZuordWochStart,0)-1)))),AllZuordResId,$B133)))</f>
        <v>0</v>
      </c>
      <c r="CG133" s="87" cm="1">
        <f t="array" aca="1" ref="CG133" ca="1">IF($A133&lt;&gt;TXT_Zuord,"",IF(ISBLANK($B133),"Keine Res_Id",SUMIFS(INDIRECT(CONCATENATE(ADDRESS(ZuordFirstRow,(ZuordFirstTiColumnNr+MATCH(CG$1,AllZuordWochStart,0)-1),,,"Zuordnung_Ressourcen"),":",ADDRESS(ZuordLastRow,(ZuordFirstTiColumnNr+MATCH(CG$1,AllZuordWochStart,0)-1)))),AllZuordResId,$B133)))</f>
        <v>0</v>
      </c>
      <c r="CH133" s="87" cm="1">
        <f t="array" aca="1" ref="CH133" ca="1">IF($A133&lt;&gt;TXT_Zuord,"",IF(ISBLANK($B133),"Keine Res_Id",SUMIFS(INDIRECT(CONCATENATE(ADDRESS(ZuordFirstRow,(ZuordFirstTiColumnNr+MATCH(CH$1,AllZuordWochStart,0)-1),,,"Zuordnung_Ressourcen"),":",ADDRESS(ZuordLastRow,(ZuordFirstTiColumnNr+MATCH(CH$1,AllZuordWochStart,0)-1)))),AllZuordResId,$B133)))</f>
        <v>0</v>
      </c>
      <c r="CI133" s="87" cm="1">
        <f t="array" aca="1" ref="CI133" ca="1">IF($A133&lt;&gt;TXT_Zuord,"",IF(ISBLANK($B133),"Keine Res_Id",SUMIFS(INDIRECT(CONCATENATE(ADDRESS(ZuordFirstRow,(ZuordFirstTiColumnNr+MATCH(CI$1,AllZuordWochStart,0)-1),,,"Zuordnung_Ressourcen"),":",ADDRESS(ZuordLastRow,(ZuordFirstTiColumnNr+MATCH(CI$1,AllZuordWochStart,0)-1)))),AllZuordResId,$B133)))</f>
        <v>0</v>
      </c>
      <c r="CJ133" s="87" cm="1">
        <f t="array" aca="1" ref="CJ133" ca="1">IF($A133&lt;&gt;TXT_Zuord,"",IF(ISBLANK($B133),"Keine Res_Id",SUMIFS(INDIRECT(CONCATENATE(ADDRESS(ZuordFirstRow,(ZuordFirstTiColumnNr+MATCH(CJ$1,AllZuordWochStart,0)-1),,,"Zuordnung_Ressourcen"),":",ADDRESS(ZuordLastRow,(ZuordFirstTiColumnNr+MATCH(CJ$1,AllZuordWochStart,0)-1)))),AllZuordResId,$B133)))</f>
        <v>0</v>
      </c>
      <c r="CK133" s="87" cm="1">
        <f t="array" aca="1" ref="CK133" ca="1">IF($A133&lt;&gt;TXT_Zuord,"",IF(ISBLANK($B133),"Keine Res_Id",SUMIFS(INDIRECT(CONCATENATE(ADDRESS(ZuordFirstRow,(ZuordFirstTiColumnNr+MATCH(CK$1,AllZuordWochStart,0)-1),,,"Zuordnung_Ressourcen"),":",ADDRESS(ZuordLastRow,(ZuordFirstTiColumnNr+MATCH(CK$1,AllZuordWochStart,0)-1)))),AllZuordResId,$B133)))</f>
        <v>0</v>
      </c>
      <c r="CL133" s="87" cm="1">
        <f t="array" aca="1" ref="CL133" ca="1">IF($A133&lt;&gt;TXT_Zuord,"",IF(ISBLANK($B133),"Keine Res_Id",SUMIFS(INDIRECT(CONCATENATE(ADDRESS(ZuordFirstRow,(ZuordFirstTiColumnNr+MATCH(CL$1,AllZuordWochStart,0)-1),,,"Zuordnung_Ressourcen"),":",ADDRESS(ZuordLastRow,(ZuordFirstTiColumnNr+MATCH(CL$1,AllZuordWochStart,0)-1)))),AllZuordResId,$B133)))</f>
        <v>0</v>
      </c>
      <c r="CM133" s="87" cm="1">
        <f t="array" aca="1" ref="CM133" ca="1">IF($A133&lt;&gt;TXT_Zuord,"",IF(ISBLANK($B133),"Keine Res_Id",SUMIFS(INDIRECT(CONCATENATE(ADDRESS(ZuordFirstRow,(ZuordFirstTiColumnNr+MATCH(CM$1,AllZuordWochStart,0)-1),,,"Zuordnung_Ressourcen"),":",ADDRESS(ZuordLastRow,(ZuordFirstTiColumnNr+MATCH(CM$1,AllZuordWochStart,0)-1)))),AllZuordResId,$B133)))</f>
        <v>0</v>
      </c>
      <c r="CN133" s="87" cm="1">
        <f t="array" aca="1" ref="CN133" ca="1">IF($A133&lt;&gt;TXT_Zuord,"",IF(ISBLANK($B133),"Keine Res_Id",SUMIFS(INDIRECT(CONCATENATE(ADDRESS(ZuordFirstRow,(ZuordFirstTiColumnNr+MATCH(CN$1,AllZuordWochStart,0)-1),,,"Zuordnung_Ressourcen"),":",ADDRESS(ZuordLastRow,(ZuordFirstTiColumnNr+MATCH(CN$1,AllZuordWochStart,0)-1)))),AllZuordResId,$B133)))</f>
        <v>0</v>
      </c>
      <c r="CO133" s="87" cm="1">
        <f t="array" aca="1" ref="CO133" ca="1">IF($A133&lt;&gt;TXT_Zuord,"",IF(ISBLANK($B133),"Keine Res_Id",SUMIFS(INDIRECT(CONCATENATE(ADDRESS(ZuordFirstRow,(ZuordFirstTiColumnNr+MATCH(CO$1,AllZuordWochStart,0)-1),,,"Zuordnung_Ressourcen"),":",ADDRESS(ZuordLastRow,(ZuordFirstTiColumnNr+MATCH(CO$1,AllZuordWochStart,0)-1)))),AllZuordResId,$B133)))</f>
        <v>0</v>
      </c>
      <c r="CP133" s="87" cm="1">
        <f t="array" aca="1" ref="CP133" ca="1">IF($A133&lt;&gt;TXT_Zuord,"",IF(ISBLANK($B133),"Keine Res_Id",SUMIFS(INDIRECT(CONCATENATE(ADDRESS(ZuordFirstRow,(ZuordFirstTiColumnNr+MATCH(CP$1,AllZuordWochStart,0)-1),,,"Zuordnung_Ressourcen"),":",ADDRESS(ZuordLastRow,(ZuordFirstTiColumnNr+MATCH(CP$1,AllZuordWochStart,0)-1)))),AllZuordResId,$B133)))</f>
        <v>0</v>
      </c>
      <c r="CQ133" s="87" cm="1">
        <f t="array" aca="1" ref="CQ133" ca="1">IF($A133&lt;&gt;TXT_Zuord,"",IF(ISBLANK($B133),"Keine Res_Id",SUMIFS(INDIRECT(CONCATENATE(ADDRESS(ZuordFirstRow,(ZuordFirstTiColumnNr+MATCH(CQ$1,AllZuordWochStart,0)-1),,,"Zuordnung_Ressourcen"),":",ADDRESS(ZuordLastRow,(ZuordFirstTiColumnNr+MATCH(CQ$1,AllZuordWochStart,0)-1)))),AllZuordResId,$B133)))</f>
        <v>0</v>
      </c>
      <c r="CR133" s="87" cm="1">
        <f t="array" aca="1" ref="CR133" ca="1">IF($A133&lt;&gt;TXT_Zuord,"",IF(ISBLANK($B133),"Keine Res_Id",SUMIFS(INDIRECT(CONCATENATE(ADDRESS(ZuordFirstRow,(ZuordFirstTiColumnNr+MATCH(CR$1,AllZuordWochStart,0)-1),,,"Zuordnung_Ressourcen"),":",ADDRESS(ZuordLastRow,(ZuordFirstTiColumnNr+MATCH(CR$1,AllZuordWochStart,0)-1)))),AllZuordResId,$B133)))</f>
        <v>0</v>
      </c>
      <c r="CS133" s="87" cm="1">
        <f t="array" aca="1" ref="CS133" ca="1">IF($A133&lt;&gt;TXT_Zuord,"",IF(ISBLANK($B133),"Keine Res_Id",SUMIFS(INDIRECT(CONCATENATE(ADDRESS(ZuordFirstRow,(ZuordFirstTiColumnNr+MATCH(CS$1,AllZuordWochStart,0)-1),,,"Zuordnung_Ressourcen"),":",ADDRESS(ZuordLastRow,(ZuordFirstTiColumnNr+MATCH(CS$1,AllZuordWochStart,0)-1)))),AllZuordResId,$B133)))</f>
        <v>0</v>
      </c>
      <c r="CT133" s="87" cm="1">
        <f t="array" aca="1" ref="CT133" ca="1">IF($A133&lt;&gt;TXT_Zuord,"",IF(ISBLANK($B133),"Keine Res_Id",SUMIFS(INDIRECT(CONCATENATE(ADDRESS(ZuordFirstRow,(ZuordFirstTiColumnNr+MATCH(CT$1,AllZuordWochStart,0)-1),,,"Zuordnung_Ressourcen"),":",ADDRESS(ZuordLastRow,(ZuordFirstTiColumnNr+MATCH(CT$1,AllZuordWochStart,0)-1)))),AllZuordResId,$B133)))</f>
        <v>0</v>
      </c>
      <c r="CU133" s="87" cm="1">
        <f t="array" aca="1" ref="CU133" ca="1">IF($A133&lt;&gt;TXT_Zuord,"",IF(ISBLANK($B133),"Keine Res_Id",SUMIFS(INDIRECT(CONCATENATE(ADDRESS(ZuordFirstRow,(ZuordFirstTiColumnNr+MATCH(CU$1,AllZuordWochStart,0)-1),,,"Zuordnung_Ressourcen"),":",ADDRESS(ZuordLastRow,(ZuordFirstTiColumnNr+MATCH(CU$1,AllZuordWochStart,0)-1)))),AllZuordResId,$B133)))</f>
        <v>0</v>
      </c>
      <c r="CV133" s="87" cm="1">
        <f t="array" aca="1" ref="CV133" ca="1">IF($A133&lt;&gt;TXT_Zuord,"",IF(ISBLANK($B133),"Keine Res_Id",SUMIFS(INDIRECT(CONCATENATE(ADDRESS(ZuordFirstRow,(ZuordFirstTiColumnNr+MATCH(CV$1,AllZuordWochStart,0)-1),,,"Zuordnung_Ressourcen"),":",ADDRESS(ZuordLastRow,(ZuordFirstTiColumnNr+MATCH(CV$1,AllZuordWochStart,0)-1)))),AllZuordResId,$B133)))</f>
        <v>0</v>
      </c>
      <c r="CW133" s="87" cm="1">
        <f t="array" aca="1" ref="CW133" ca="1">IF($A133&lt;&gt;TXT_Zuord,"",IF(ISBLANK($B133),"Keine Res_Id",SUMIFS(INDIRECT(CONCATENATE(ADDRESS(ZuordFirstRow,(ZuordFirstTiColumnNr+MATCH(CW$1,AllZuordWochStart,0)-1),,,"Zuordnung_Ressourcen"),":",ADDRESS(ZuordLastRow,(ZuordFirstTiColumnNr+MATCH(CW$1,AllZuordWochStart,0)-1)))),AllZuordResId,$B133)))</f>
        <v>0</v>
      </c>
      <c r="CX133" s="87" cm="1">
        <f t="array" aca="1" ref="CX133" ca="1">IF($A133&lt;&gt;TXT_Zuord,"",IF(ISBLANK($B133),"Keine Res_Id",SUMIFS(INDIRECT(CONCATENATE(ADDRESS(ZuordFirstRow,(ZuordFirstTiColumnNr+MATCH(CX$1,AllZuordWochStart,0)-1),,,"Zuordnung_Ressourcen"),":",ADDRESS(ZuordLastRow,(ZuordFirstTiColumnNr+MATCH(CX$1,AllZuordWochStart,0)-1)))),AllZuordResId,$B133)))</f>
        <v>0</v>
      </c>
      <c r="CY133" s="87" cm="1">
        <f t="array" aca="1" ref="CY133" ca="1">IF($A133&lt;&gt;TXT_Zuord,"",IF(ISBLANK($B133),"Keine Res_Id",SUMIFS(INDIRECT(CONCATENATE(ADDRESS(ZuordFirstRow,(ZuordFirstTiColumnNr+MATCH(CY$1,AllZuordWochStart,0)-1),,,"Zuordnung_Ressourcen"),":",ADDRESS(ZuordLastRow,(ZuordFirstTiColumnNr+MATCH(CY$1,AllZuordWochStart,0)-1)))),AllZuordResId,$B133)))</f>
        <v>0</v>
      </c>
      <c r="CZ133" s="87" cm="1">
        <f t="array" aca="1" ref="CZ133" ca="1">IF($A133&lt;&gt;TXT_Zuord,"",IF(ISBLANK($B133),"Keine Res_Id",SUMIFS(INDIRECT(CONCATENATE(ADDRESS(ZuordFirstRow,(ZuordFirstTiColumnNr+MATCH(CZ$1,AllZuordWochStart,0)-1),,,"Zuordnung_Ressourcen"),":",ADDRESS(ZuordLastRow,(ZuordFirstTiColumnNr+MATCH(CZ$1,AllZuordWochStart,0)-1)))),AllZuordResId,$B133)))</f>
        <v>0</v>
      </c>
      <c r="DA133" s="87" cm="1">
        <f t="array" aca="1" ref="DA133" ca="1">IF($A133&lt;&gt;TXT_Zuord,"",IF(ISBLANK($B133),"Keine Res_Id",SUMIFS(INDIRECT(CONCATENATE(ADDRESS(ZuordFirstRow,(ZuordFirstTiColumnNr+MATCH(DA$1,AllZuordWochStart,0)-1),,,"Zuordnung_Ressourcen"),":",ADDRESS(ZuordLastRow,(ZuordFirstTiColumnNr+MATCH(DA$1,AllZuordWochStart,0)-1)))),AllZuordResId,$B133)))</f>
        <v>0</v>
      </c>
      <c r="DB133" s="87" cm="1">
        <f t="array" aca="1" ref="DB133" ca="1">IF($A133&lt;&gt;TXT_Zuord,"",IF(ISBLANK($B133),"Keine Res_Id",SUMIFS(INDIRECT(CONCATENATE(ADDRESS(ZuordFirstRow,(ZuordFirstTiColumnNr+MATCH(DB$1,AllZuordWochStart,0)-1),,,"Zuordnung_Ressourcen"),":",ADDRESS(ZuordLastRow,(ZuordFirstTiColumnNr+MATCH(DB$1,AllZuordWochStart,0)-1)))),AllZuordResId,$B133)))</f>
        <v>0</v>
      </c>
      <c r="DC133" s="87" cm="1">
        <f t="array" aca="1" ref="DC133" ca="1">IF($A133&lt;&gt;TXT_Zuord,"",IF(ISBLANK($B133),"Keine Res_Id",SUMIFS(INDIRECT(CONCATENATE(ADDRESS(ZuordFirstRow,(ZuordFirstTiColumnNr+MATCH(DC$1,AllZuordWochStart,0)-1),,,"Zuordnung_Ressourcen"),":",ADDRESS(ZuordLastRow,(ZuordFirstTiColumnNr+MATCH(DC$1,AllZuordWochStart,0)-1)))),AllZuordResId,$B133)))</f>
        <v>0</v>
      </c>
      <c r="DD133" s="87" cm="1">
        <f t="array" aca="1" ref="DD133" ca="1">IF($A133&lt;&gt;TXT_Zuord,"",IF(ISBLANK($B133),"Keine Res_Id",SUMIFS(INDIRECT(CONCATENATE(ADDRESS(ZuordFirstRow,(ZuordFirstTiColumnNr+MATCH(DD$1,AllZuordWochStart,0)-1),,,"Zuordnung_Ressourcen"),":",ADDRESS(ZuordLastRow,(ZuordFirstTiColumnNr+MATCH(DD$1,AllZuordWochStart,0)-1)))),AllZuordResId,$B133)))</f>
        <v>0</v>
      </c>
      <c r="DE133" s="87" cm="1">
        <f t="array" aca="1" ref="DE133" ca="1">IF($A133&lt;&gt;TXT_Zuord,"",IF(ISBLANK($B133),"Keine Res_Id",SUMIFS(INDIRECT(CONCATENATE(ADDRESS(ZuordFirstRow,(ZuordFirstTiColumnNr+MATCH(DE$1,AllZuordWochStart,0)-1),,,"Zuordnung_Ressourcen"),":",ADDRESS(ZuordLastRow,(ZuordFirstTiColumnNr+MATCH(DE$1,AllZuordWochStart,0)-1)))),AllZuordResId,$B133)))</f>
        <v>0</v>
      </c>
      <c r="DF133" s="87" cm="1">
        <f t="array" aca="1" ref="DF133" ca="1">IF($A133&lt;&gt;TXT_Zuord,"",IF(ISBLANK($B133),"Keine Res_Id",SUMIFS(INDIRECT(CONCATENATE(ADDRESS(ZuordFirstRow,(ZuordFirstTiColumnNr+MATCH(DF$1,AllZuordWochStart,0)-1),,,"Zuordnung_Ressourcen"),":",ADDRESS(ZuordLastRow,(ZuordFirstTiColumnNr+MATCH(DF$1,AllZuordWochStart,0)-1)))),AllZuordResId,$B133)))</f>
        <v>0</v>
      </c>
      <c r="DG133" s="87" cm="1">
        <f t="array" aca="1" ref="DG133" ca="1">IF($A133&lt;&gt;TXT_Zuord,"",IF(ISBLANK($B133),"Keine Res_Id",SUMIFS(INDIRECT(CONCATENATE(ADDRESS(ZuordFirstRow,(ZuordFirstTiColumnNr+MATCH(DG$1,AllZuordWochStart,0)-1),,,"Zuordnung_Ressourcen"),":",ADDRESS(ZuordLastRow,(ZuordFirstTiColumnNr+MATCH(DG$1,AllZuordWochStart,0)-1)))),AllZuordResId,$B133)))</f>
        <v>0</v>
      </c>
    </row>
    <row r="134" spans="1:111" s="23" customFormat="1" ht="16.5" x14ac:dyDescent="0.3">
      <c r="A134" s="74" t="s">
        <v>100</v>
      </c>
      <c r="B134" s="69"/>
      <c r="C134" s="65"/>
      <c r="D134" s="65"/>
      <c r="E134" s="65"/>
      <c r="F134" s="65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  <c r="BM134" s="69"/>
      <c r="BN134" s="69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69"/>
      <c r="BZ134" s="69"/>
      <c r="CA134" s="69"/>
      <c r="CB134" s="69"/>
      <c r="CC134" s="69"/>
      <c r="CD134" s="69"/>
      <c r="CE134" s="69"/>
      <c r="CF134" s="69"/>
      <c r="CG134" s="69"/>
      <c r="CH134" s="69"/>
      <c r="CI134" s="69"/>
      <c r="CJ134" s="69"/>
      <c r="CK134" s="69"/>
      <c r="CL134" s="69"/>
      <c r="CM134" s="69"/>
      <c r="CN134" s="69"/>
      <c r="CO134" s="69"/>
      <c r="CP134" s="69"/>
      <c r="CQ134" s="69"/>
      <c r="CR134" s="69"/>
      <c r="CS134" s="69"/>
      <c r="CT134" s="69"/>
      <c r="CU134" s="69"/>
      <c r="CV134" s="69"/>
      <c r="CW134" s="69"/>
      <c r="CX134" s="69"/>
      <c r="CY134" s="69"/>
      <c r="CZ134" s="69"/>
      <c r="DA134" s="69"/>
      <c r="DB134" s="69"/>
      <c r="DC134" s="69"/>
      <c r="DD134" s="69"/>
      <c r="DE134" s="69"/>
      <c r="DF134" s="69"/>
      <c r="DG134" s="69"/>
    </row>
    <row r="135" spans="1:111" s="23" customFormat="1" ht="16.5" x14ac:dyDescent="0.3">
      <c r="A135" s="74" t="s">
        <v>101</v>
      </c>
      <c r="B135" s="87">
        <f>B134</f>
        <v>0</v>
      </c>
      <c r="C135" s="90">
        <f>C134</f>
        <v>0</v>
      </c>
      <c r="D135" s="90">
        <f>D134</f>
        <v>0</v>
      </c>
      <c r="E135" s="90">
        <f>E134</f>
        <v>0</v>
      </c>
      <c r="F135" s="90">
        <f>F134</f>
        <v>0</v>
      </c>
      <c r="G135" s="87" cm="1">
        <f t="array" aca="1" ref="G135" ca="1">IF($A135&lt;&gt;TXT_Zuord,"",IF(ISBLANK($B135),"Keine Res_Id",SUMIFS(INDIRECT(CONCATENATE(ADDRESS(ZuordFirstRow,(ZuordFirstTiColumnNr+MATCH(G$1,AllZuordWochStart,0)-1),,,"Zuordnung_Ressourcen"),":",ADDRESS(ZuordLastRow,(ZuordFirstTiColumnNr+MATCH(G$1,AllZuordWochStart,0)-1)))),AllZuordResId,$B135)))</f>
        <v>0</v>
      </c>
      <c r="H135" s="87" cm="1">
        <f t="array" aca="1" ref="H135" ca="1">IF($A135&lt;&gt;TXT_Zuord,"",IF(ISBLANK($B135),"Keine Res_Id",SUMIFS(INDIRECT(CONCATENATE(ADDRESS(ZuordFirstRow,(ZuordFirstTiColumnNr+MATCH(H$1,AllZuordWochStart,0)-1),,,"Zuordnung_Ressourcen"),":",ADDRESS(ZuordLastRow,(ZuordFirstTiColumnNr+MATCH(H$1,AllZuordWochStart,0)-1)))),AllZuordResId,$B135)))</f>
        <v>0</v>
      </c>
      <c r="I135" s="87" cm="1">
        <f t="array" aca="1" ref="I135" ca="1">IF($A135&lt;&gt;TXT_Zuord,"",IF(ISBLANK($B135),"Keine Res_Id",SUMIFS(INDIRECT(CONCATENATE(ADDRESS(ZuordFirstRow,(ZuordFirstTiColumnNr+MATCH(I$1,AllZuordWochStart,0)-1),,,"Zuordnung_Ressourcen"),":",ADDRESS(ZuordLastRow,(ZuordFirstTiColumnNr+MATCH(I$1,AllZuordWochStart,0)-1)))),AllZuordResId,$B135)))</f>
        <v>0</v>
      </c>
      <c r="J135" s="87" cm="1">
        <f t="array" aca="1" ref="J135" ca="1">IF($A135&lt;&gt;TXT_Zuord,"",IF(ISBLANK($B135),"Keine Res_Id",SUMIFS(INDIRECT(CONCATENATE(ADDRESS(ZuordFirstRow,(ZuordFirstTiColumnNr+MATCH(J$1,AllZuordWochStart,0)-1),,,"Zuordnung_Ressourcen"),":",ADDRESS(ZuordLastRow,(ZuordFirstTiColumnNr+MATCH(J$1,AllZuordWochStart,0)-1)))),AllZuordResId,$B135)))</f>
        <v>0</v>
      </c>
      <c r="K135" s="87" cm="1">
        <f t="array" aca="1" ref="K135" ca="1">IF($A135&lt;&gt;TXT_Zuord,"",IF(ISBLANK($B135),"Keine Res_Id",SUMIFS(INDIRECT(CONCATENATE(ADDRESS(ZuordFirstRow,(ZuordFirstTiColumnNr+MATCH(K$1,AllZuordWochStart,0)-1),,,"Zuordnung_Ressourcen"),":",ADDRESS(ZuordLastRow,(ZuordFirstTiColumnNr+MATCH(K$1,AllZuordWochStart,0)-1)))),AllZuordResId,$B135)))</f>
        <v>0</v>
      </c>
      <c r="L135" s="87" cm="1">
        <f t="array" aca="1" ref="L135" ca="1">IF($A135&lt;&gt;TXT_Zuord,"",IF(ISBLANK($B135),"Keine Res_Id",SUMIFS(INDIRECT(CONCATENATE(ADDRESS(ZuordFirstRow,(ZuordFirstTiColumnNr+MATCH(L$1,AllZuordWochStart,0)-1),,,"Zuordnung_Ressourcen"),":",ADDRESS(ZuordLastRow,(ZuordFirstTiColumnNr+MATCH(L$1,AllZuordWochStart,0)-1)))),AllZuordResId,$B135)))</f>
        <v>0</v>
      </c>
      <c r="M135" s="87" cm="1">
        <f t="array" aca="1" ref="M135" ca="1">IF($A135&lt;&gt;TXT_Zuord,"",IF(ISBLANK($B135),"Keine Res_Id",SUMIFS(INDIRECT(CONCATENATE(ADDRESS(ZuordFirstRow,(ZuordFirstTiColumnNr+MATCH(M$1,AllZuordWochStart,0)-1),,,"Zuordnung_Ressourcen"),":",ADDRESS(ZuordLastRow,(ZuordFirstTiColumnNr+MATCH(M$1,AllZuordWochStart,0)-1)))),AllZuordResId,$B135)))</f>
        <v>0</v>
      </c>
      <c r="N135" s="87" cm="1">
        <f t="array" aca="1" ref="N135" ca="1">IF($A135&lt;&gt;TXT_Zuord,"",IF(ISBLANK($B135),"Keine Res_Id",SUMIFS(INDIRECT(CONCATENATE(ADDRESS(ZuordFirstRow,(ZuordFirstTiColumnNr+MATCH(N$1,AllZuordWochStart,0)-1),,,"Zuordnung_Ressourcen"),":",ADDRESS(ZuordLastRow,(ZuordFirstTiColumnNr+MATCH(N$1,AllZuordWochStart,0)-1)))),AllZuordResId,$B135)))</f>
        <v>0</v>
      </c>
      <c r="O135" s="87" cm="1">
        <f t="array" aca="1" ref="O135" ca="1">IF($A135&lt;&gt;TXT_Zuord,"",IF(ISBLANK($B135),"Keine Res_Id",SUMIFS(INDIRECT(CONCATENATE(ADDRESS(ZuordFirstRow,(ZuordFirstTiColumnNr+MATCH(O$1,AllZuordWochStart,0)-1),,,"Zuordnung_Ressourcen"),":",ADDRESS(ZuordLastRow,(ZuordFirstTiColumnNr+MATCH(O$1,AllZuordWochStart,0)-1)))),AllZuordResId,$B135)))</f>
        <v>0</v>
      </c>
      <c r="P135" s="87" cm="1">
        <f t="array" aca="1" ref="P135" ca="1">IF($A135&lt;&gt;TXT_Zuord,"",IF(ISBLANK($B135),"Keine Res_Id",SUMIFS(INDIRECT(CONCATENATE(ADDRESS(ZuordFirstRow,(ZuordFirstTiColumnNr+MATCH(P$1,AllZuordWochStart,0)-1),,,"Zuordnung_Ressourcen"),":",ADDRESS(ZuordLastRow,(ZuordFirstTiColumnNr+MATCH(P$1,AllZuordWochStart,0)-1)))),AllZuordResId,$B135)))</f>
        <v>0</v>
      </c>
      <c r="Q135" s="87" cm="1">
        <f t="array" aca="1" ref="Q135" ca="1">IF($A135&lt;&gt;TXT_Zuord,"",IF(ISBLANK($B135),"Keine Res_Id",SUMIFS(INDIRECT(CONCATENATE(ADDRESS(ZuordFirstRow,(ZuordFirstTiColumnNr+MATCH(Q$1,AllZuordWochStart,0)-1),,,"Zuordnung_Ressourcen"),":",ADDRESS(ZuordLastRow,(ZuordFirstTiColumnNr+MATCH(Q$1,AllZuordWochStart,0)-1)))),AllZuordResId,$B135)))</f>
        <v>0</v>
      </c>
      <c r="R135" s="87" cm="1">
        <f t="array" aca="1" ref="R135" ca="1">IF($A135&lt;&gt;TXT_Zuord,"",IF(ISBLANK($B135),"Keine Res_Id",SUMIFS(INDIRECT(CONCATENATE(ADDRESS(ZuordFirstRow,(ZuordFirstTiColumnNr+MATCH(R$1,AllZuordWochStart,0)-1),,,"Zuordnung_Ressourcen"),":",ADDRESS(ZuordLastRow,(ZuordFirstTiColumnNr+MATCH(R$1,AllZuordWochStart,0)-1)))),AllZuordResId,$B135)))</f>
        <v>0</v>
      </c>
      <c r="S135" s="87" cm="1">
        <f t="array" aca="1" ref="S135" ca="1">IF($A135&lt;&gt;TXT_Zuord,"",IF(ISBLANK($B135),"Keine Res_Id",SUMIFS(INDIRECT(CONCATENATE(ADDRESS(ZuordFirstRow,(ZuordFirstTiColumnNr+MATCH(S$1,AllZuordWochStart,0)-1),,,"Zuordnung_Ressourcen"),":",ADDRESS(ZuordLastRow,(ZuordFirstTiColumnNr+MATCH(S$1,AllZuordWochStart,0)-1)))),AllZuordResId,$B135)))</f>
        <v>0</v>
      </c>
      <c r="T135" s="87" cm="1">
        <f t="array" aca="1" ref="T135" ca="1">IF($A135&lt;&gt;TXT_Zuord,"",IF(ISBLANK($B135),"Keine Res_Id",SUMIFS(INDIRECT(CONCATENATE(ADDRESS(ZuordFirstRow,(ZuordFirstTiColumnNr+MATCH(T$1,AllZuordWochStart,0)-1),,,"Zuordnung_Ressourcen"),":",ADDRESS(ZuordLastRow,(ZuordFirstTiColumnNr+MATCH(T$1,AllZuordWochStart,0)-1)))),AllZuordResId,$B135)))</f>
        <v>0</v>
      </c>
      <c r="U135" s="87" cm="1">
        <f t="array" aca="1" ref="U135" ca="1">IF($A135&lt;&gt;TXT_Zuord,"",IF(ISBLANK($B135),"Keine Res_Id",SUMIFS(INDIRECT(CONCATENATE(ADDRESS(ZuordFirstRow,(ZuordFirstTiColumnNr+MATCH(U$1,AllZuordWochStart,0)-1),,,"Zuordnung_Ressourcen"),":",ADDRESS(ZuordLastRow,(ZuordFirstTiColumnNr+MATCH(U$1,AllZuordWochStart,0)-1)))),AllZuordResId,$B135)))</f>
        <v>0</v>
      </c>
      <c r="V135" s="87" cm="1">
        <f t="array" aca="1" ref="V135" ca="1">IF($A135&lt;&gt;TXT_Zuord,"",IF(ISBLANK($B135),"Keine Res_Id",SUMIFS(INDIRECT(CONCATENATE(ADDRESS(ZuordFirstRow,(ZuordFirstTiColumnNr+MATCH(V$1,AllZuordWochStart,0)-1),,,"Zuordnung_Ressourcen"),":",ADDRESS(ZuordLastRow,(ZuordFirstTiColumnNr+MATCH(V$1,AllZuordWochStart,0)-1)))),AllZuordResId,$B135)))</f>
        <v>0</v>
      </c>
      <c r="W135" s="87" cm="1">
        <f t="array" aca="1" ref="W135" ca="1">IF($A135&lt;&gt;TXT_Zuord,"",IF(ISBLANK($B135),"Keine Res_Id",SUMIFS(INDIRECT(CONCATENATE(ADDRESS(ZuordFirstRow,(ZuordFirstTiColumnNr+MATCH(W$1,AllZuordWochStart,0)-1),,,"Zuordnung_Ressourcen"),":",ADDRESS(ZuordLastRow,(ZuordFirstTiColumnNr+MATCH(W$1,AllZuordWochStart,0)-1)))),AllZuordResId,$B135)))</f>
        <v>0</v>
      </c>
      <c r="X135" s="87" cm="1">
        <f t="array" aca="1" ref="X135" ca="1">IF($A135&lt;&gt;TXT_Zuord,"",IF(ISBLANK($B135),"Keine Res_Id",SUMIFS(INDIRECT(CONCATENATE(ADDRESS(ZuordFirstRow,(ZuordFirstTiColumnNr+MATCH(X$1,AllZuordWochStart,0)-1),,,"Zuordnung_Ressourcen"),":",ADDRESS(ZuordLastRow,(ZuordFirstTiColumnNr+MATCH(X$1,AllZuordWochStart,0)-1)))),AllZuordResId,$B135)))</f>
        <v>0</v>
      </c>
      <c r="Y135" s="87" cm="1">
        <f t="array" aca="1" ref="Y135" ca="1">IF($A135&lt;&gt;TXT_Zuord,"",IF(ISBLANK($B135),"Keine Res_Id",SUMIFS(INDIRECT(CONCATENATE(ADDRESS(ZuordFirstRow,(ZuordFirstTiColumnNr+MATCH(Y$1,AllZuordWochStart,0)-1),,,"Zuordnung_Ressourcen"),":",ADDRESS(ZuordLastRow,(ZuordFirstTiColumnNr+MATCH(Y$1,AllZuordWochStart,0)-1)))),AllZuordResId,$B135)))</f>
        <v>0</v>
      </c>
      <c r="Z135" s="87" cm="1">
        <f t="array" aca="1" ref="Z135" ca="1">IF($A135&lt;&gt;TXT_Zuord,"",IF(ISBLANK($B135),"Keine Res_Id",SUMIFS(INDIRECT(CONCATENATE(ADDRESS(ZuordFirstRow,(ZuordFirstTiColumnNr+MATCH(Z$1,AllZuordWochStart,0)-1),,,"Zuordnung_Ressourcen"),":",ADDRESS(ZuordLastRow,(ZuordFirstTiColumnNr+MATCH(Z$1,AllZuordWochStart,0)-1)))),AllZuordResId,$B135)))</f>
        <v>0</v>
      </c>
      <c r="AA135" s="87" cm="1">
        <f t="array" aca="1" ref="AA135" ca="1">IF($A135&lt;&gt;TXT_Zuord,"",IF(ISBLANK($B135),"Keine Res_Id",SUMIFS(INDIRECT(CONCATENATE(ADDRESS(ZuordFirstRow,(ZuordFirstTiColumnNr+MATCH(AA$1,AllZuordWochStart,0)-1),,,"Zuordnung_Ressourcen"),":",ADDRESS(ZuordLastRow,(ZuordFirstTiColumnNr+MATCH(AA$1,AllZuordWochStart,0)-1)))),AllZuordResId,$B135)))</f>
        <v>0</v>
      </c>
      <c r="AB135" s="87" cm="1">
        <f t="array" aca="1" ref="AB135" ca="1">IF($A135&lt;&gt;TXT_Zuord,"",IF(ISBLANK($B135),"Keine Res_Id",SUMIFS(INDIRECT(CONCATENATE(ADDRESS(ZuordFirstRow,(ZuordFirstTiColumnNr+MATCH(AB$1,AllZuordWochStart,0)-1),,,"Zuordnung_Ressourcen"),":",ADDRESS(ZuordLastRow,(ZuordFirstTiColumnNr+MATCH(AB$1,AllZuordWochStart,0)-1)))),AllZuordResId,$B135)))</f>
        <v>0</v>
      </c>
      <c r="AC135" s="87" cm="1">
        <f t="array" aca="1" ref="AC135" ca="1">IF($A135&lt;&gt;TXT_Zuord,"",IF(ISBLANK($B135),"Keine Res_Id",SUMIFS(INDIRECT(CONCATENATE(ADDRESS(ZuordFirstRow,(ZuordFirstTiColumnNr+MATCH(AC$1,AllZuordWochStart,0)-1),,,"Zuordnung_Ressourcen"),":",ADDRESS(ZuordLastRow,(ZuordFirstTiColumnNr+MATCH(AC$1,AllZuordWochStart,0)-1)))),AllZuordResId,$B135)))</f>
        <v>0</v>
      </c>
      <c r="AD135" s="87" cm="1">
        <f t="array" aca="1" ref="AD135" ca="1">IF($A135&lt;&gt;TXT_Zuord,"",IF(ISBLANK($B135),"Keine Res_Id",SUMIFS(INDIRECT(CONCATENATE(ADDRESS(ZuordFirstRow,(ZuordFirstTiColumnNr+MATCH(AD$1,AllZuordWochStart,0)-1),,,"Zuordnung_Ressourcen"),":",ADDRESS(ZuordLastRow,(ZuordFirstTiColumnNr+MATCH(AD$1,AllZuordWochStart,0)-1)))),AllZuordResId,$B135)))</f>
        <v>0</v>
      </c>
      <c r="AE135" s="87" cm="1">
        <f t="array" aca="1" ref="AE135" ca="1">IF($A135&lt;&gt;TXT_Zuord,"",IF(ISBLANK($B135),"Keine Res_Id",SUMIFS(INDIRECT(CONCATENATE(ADDRESS(ZuordFirstRow,(ZuordFirstTiColumnNr+MATCH(AE$1,AllZuordWochStart,0)-1),,,"Zuordnung_Ressourcen"),":",ADDRESS(ZuordLastRow,(ZuordFirstTiColumnNr+MATCH(AE$1,AllZuordWochStart,0)-1)))),AllZuordResId,$B135)))</f>
        <v>0</v>
      </c>
      <c r="AF135" s="87" cm="1">
        <f t="array" aca="1" ref="AF135" ca="1">IF($A135&lt;&gt;TXT_Zuord,"",IF(ISBLANK($B135),"Keine Res_Id",SUMIFS(INDIRECT(CONCATENATE(ADDRESS(ZuordFirstRow,(ZuordFirstTiColumnNr+MATCH(AF$1,AllZuordWochStart,0)-1),,,"Zuordnung_Ressourcen"),":",ADDRESS(ZuordLastRow,(ZuordFirstTiColumnNr+MATCH(AF$1,AllZuordWochStart,0)-1)))),AllZuordResId,$B135)))</f>
        <v>0</v>
      </c>
      <c r="AG135" s="87" cm="1">
        <f t="array" aca="1" ref="AG135" ca="1">IF($A135&lt;&gt;TXT_Zuord,"",IF(ISBLANK($B135),"Keine Res_Id",SUMIFS(INDIRECT(CONCATENATE(ADDRESS(ZuordFirstRow,(ZuordFirstTiColumnNr+MATCH(AG$1,AllZuordWochStart,0)-1),,,"Zuordnung_Ressourcen"),":",ADDRESS(ZuordLastRow,(ZuordFirstTiColumnNr+MATCH(AG$1,AllZuordWochStart,0)-1)))),AllZuordResId,$B135)))</f>
        <v>0</v>
      </c>
      <c r="AH135" s="87" cm="1">
        <f t="array" aca="1" ref="AH135" ca="1">IF($A135&lt;&gt;TXT_Zuord,"",IF(ISBLANK($B135),"Keine Res_Id",SUMIFS(INDIRECT(CONCATENATE(ADDRESS(ZuordFirstRow,(ZuordFirstTiColumnNr+MATCH(AH$1,AllZuordWochStart,0)-1),,,"Zuordnung_Ressourcen"),":",ADDRESS(ZuordLastRow,(ZuordFirstTiColumnNr+MATCH(AH$1,AllZuordWochStart,0)-1)))),AllZuordResId,$B135)))</f>
        <v>0</v>
      </c>
      <c r="AI135" s="87" cm="1">
        <f t="array" aca="1" ref="AI135" ca="1">IF($A135&lt;&gt;TXT_Zuord,"",IF(ISBLANK($B135),"Keine Res_Id",SUMIFS(INDIRECT(CONCATENATE(ADDRESS(ZuordFirstRow,(ZuordFirstTiColumnNr+MATCH(AI$1,AllZuordWochStart,0)-1),,,"Zuordnung_Ressourcen"),":",ADDRESS(ZuordLastRow,(ZuordFirstTiColumnNr+MATCH(AI$1,AllZuordWochStart,0)-1)))),AllZuordResId,$B135)))</f>
        <v>0</v>
      </c>
      <c r="AJ135" s="87" cm="1">
        <f t="array" aca="1" ref="AJ135" ca="1">IF($A135&lt;&gt;TXT_Zuord,"",IF(ISBLANK($B135),"Keine Res_Id",SUMIFS(INDIRECT(CONCATENATE(ADDRESS(ZuordFirstRow,(ZuordFirstTiColumnNr+MATCH(AJ$1,AllZuordWochStart,0)-1),,,"Zuordnung_Ressourcen"),":",ADDRESS(ZuordLastRow,(ZuordFirstTiColumnNr+MATCH(AJ$1,AllZuordWochStart,0)-1)))),AllZuordResId,$B135)))</f>
        <v>0</v>
      </c>
      <c r="AK135" s="87" cm="1">
        <f t="array" aca="1" ref="AK135" ca="1">IF($A135&lt;&gt;TXT_Zuord,"",IF(ISBLANK($B135),"Keine Res_Id",SUMIFS(INDIRECT(CONCATENATE(ADDRESS(ZuordFirstRow,(ZuordFirstTiColumnNr+MATCH(AK$1,AllZuordWochStart,0)-1),,,"Zuordnung_Ressourcen"),":",ADDRESS(ZuordLastRow,(ZuordFirstTiColumnNr+MATCH(AK$1,AllZuordWochStart,0)-1)))),AllZuordResId,$B135)))</f>
        <v>0</v>
      </c>
      <c r="AL135" s="87" cm="1">
        <f t="array" aca="1" ref="AL135" ca="1">IF($A135&lt;&gt;TXT_Zuord,"",IF(ISBLANK($B135),"Keine Res_Id",SUMIFS(INDIRECT(CONCATENATE(ADDRESS(ZuordFirstRow,(ZuordFirstTiColumnNr+MATCH(AL$1,AllZuordWochStart,0)-1),,,"Zuordnung_Ressourcen"),":",ADDRESS(ZuordLastRow,(ZuordFirstTiColumnNr+MATCH(AL$1,AllZuordWochStart,0)-1)))),AllZuordResId,$B135)))</f>
        <v>0</v>
      </c>
      <c r="AM135" s="87" cm="1">
        <f t="array" aca="1" ref="AM135" ca="1">IF($A135&lt;&gt;TXT_Zuord,"",IF(ISBLANK($B135),"Keine Res_Id",SUMIFS(INDIRECT(CONCATENATE(ADDRESS(ZuordFirstRow,(ZuordFirstTiColumnNr+MATCH(AM$1,AllZuordWochStart,0)-1),,,"Zuordnung_Ressourcen"),":",ADDRESS(ZuordLastRow,(ZuordFirstTiColumnNr+MATCH(AM$1,AllZuordWochStart,0)-1)))),AllZuordResId,$B135)))</f>
        <v>0</v>
      </c>
      <c r="AN135" s="87" cm="1">
        <f t="array" aca="1" ref="AN135" ca="1">IF($A135&lt;&gt;TXT_Zuord,"",IF(ISBLANK($B135),"Keine Res_Id",SUMIFS(INDIRECT(CONCATENATE(ADDRESS(ZuordFirstRow,(ZuordFirstTiColumnNr+MATCH(AN$1,AllZuordWochStart,0)-1),,,"Zuordnung_Ressourcen"),":",ADDRESS(ZuordLastRow,(ZuordFirstTiColumnNr+MATCH(AN$1,AllZuordWochStart,0)-1)))),AllZuordResId,$B135)))</f>
        <v>0</v>
      </c>
      <c r="AO135" s="87" cm="1">
        <f t="array" aca="1" ref="AO135" ca="1">IF($A135&lt;&gt;TXT_Zuord,"",IF(ISBLANK($B135),"Keine Res_Id",SUMIFS(INDIRECT(CONCATENATE(ADDRESS(ZuordFirstRow,(ZuordFirstTiColumnNr+MATCH(AO$1,AllZuordWochStart,0)-1),,,"Zuordnung_Ressourcen"),":",ADDRESS(ZuordLastRow,(ZuordFirstTiColumnNr+MATCH(AO$1,AllZuordWochStart,0)-1)))),AllZuordResId,$B135)))</f>
        <v>0</v>
      </c>
      <c r="AP135" s="87" cm="1">
        <f t="array" aca="1" ref="AP135" ca="1">IF($A135&lt;&gt;TXT_Zuord,"",IF(ISBLANK($B135),"Keine Res_Id",SUMIFS(INDIRECT(CONCATENATE(ADDRESS(ZuordFirstRow,(ZuordFirstTiColumnNr+MATCH(AP$1,AllZuordWochStart,0)-1),,,"Zuordnung_Ressourcen"),":",ADDRESS(ZuordLastRow,(ZuordFirstTiColumnNr+MATCH(AP$1,AllZuordWochStart,0)-1)))),AllZuordResId,$B135)))</f>
        <v>0</v>
      </c>
      <c r="AQ135" s="87" cm="1">
        <f t="array" aca="1" ref="AQ135" ca="1">IF($A135&lt;&gt;TXT_Zuord,"",IF(ISBLANK($B135),"Keine Res_Id",SUMIFS(INDIRECT(CONCATENATE(ADDRESS(ZuordFirstRow,(ZuordFirstTiColumnNr+MATCH(AQ$1,AllZuordWochStart,0)-1),,,"Zuordnung_Ressourcen"),":",ADDRESS(ZuordLastRow,(ZuordFirstTiColumnNr+MATCH(AQ$1,AllZuordWochStart,0)-1)))),AllZuordResId,$B135)))</f>
        <v>0</v>
      </c>
      <c r="AR135" s="87" cm="1">
        <f t="array" aca="1" ref="AR135" ca="1">IF($A135&lt;&gt;TXT_Zuord,"",IF(ISBLANK($B135),"Keine Res_Id",SUMIFS(INDIRECT(CONCATENATE(ADDRESS(ZuordFirstRow,(ZuordFirstTiColumnNr+MATCH(AR$1,AllZuordWochStart,0)-1),,,"Zuordnung_Ressourcen"),":",ADDRESS(ZuordLastRow,(ZuordFirstTiColumnNr+MATCH(AR$1,AllZuordWochStart,0)-1)))),AllZuordResId,$B135)))</f>
        <v>0</v>
      </c>
      <c r="AS135" s="87" cm="1">
        <f t="array" aca="1" ref="AS135" ca="1">IF($A135&lt;&gt;TXT_Zuord,"",IF(ISBLANK($B135),"Keine Res_Id",SUMIFS(INDIRECT(CONCATENATE(ADDRESS(ZuordFirstRow,(ZuordFirstTiColumnNr+MATCH(AS$1,AllZuordWochStart,0)-1),,,"Zuordnung_Ressourcen"),":",ADDRESS(ZuordLastRow,(ZuordFirstTiColumnNr+MATCH(AS$1,AllZuordWochStart,0)-1)))),AllZuordResId,$B135)))</f>
        <v>0</v>
      </c>
      <c r="AT135" s="87" cm="1">
        <f t="array" aca="1" ref="AT135" ca="1">IF($A135&lt;&gt;TXT_Zuord,"",IF(ISBLANK($B135),"Keine Res_Id",SUMIFS(INDIRECT(CONCATENATE(ADDRESS(ZuordFirstRow,(ZuordFirstTiColumnNr+MATCH(AT$1,AllZuordWochStart,0)-1),,,"Zuordnung_Ressourcen"),":",ADDRESS(ZuordLastRow,(ZuordFirstTiColumnNr+MATCH(AT$1,AllZuordWochStart,0)-1)))),AllZuordResId,$B135)))</f>
        <v>0</v>
      </c>
      <c r="AU135" s="87" cm="1">
        <f t="array" aca="1" ref="AU135" ca="1">IF($A135&lt;&gt;TXT_Zuord,"",IF(ISBLANK($B135),"Keine Res_Id",SUMIFS(INDIRECT(CONCATENATE(ADDRESS(ZuordFirstRow,(ZuordFirstTiColumnNr+MATCH(AU$1,AllZuordWochStart,0)-1),,,"Zuordnung_Ressourcen"),":",ADDRESS(ZuordLastRow,(ZuordFirstTiColumnNr+MATCH(AU$1,AllZuordWochStart,0)-1)))),AllZuordResId,$B135)))</f>
        <v>0</v>
      </c>
      <c r="AV135" s="87" cm="1">
        <f t="array" aca="1" ref="AV135" ca="1">IF($A135&lt;&gt;TXT_Zuord,"",IF(ISBLANK($B135),"Keine Res_Id",SUMIFS(INDIRECT(CONCATENATE(ADDRESS(ZuordFirstRow,(ZuordFirstTiColumnNr+MATCH(AV$1,AllZuordWochStart,0)-1),,,"Zuordnung_Ressourcen"),":",ADDRESS(ZuordLastRow,(ZuordFirstTiColumnNr+MATCH(AV$1,AllZuordWochStart,0)-1)))),AllZuordResId,$B135)))</f>
        <v>0</v>
      </c>
      <c r="AW135" s="87" cm="1">
        <f t="array" aca="1" ref="AW135" ca="1">IF($A135&lt;&gt;TXT_Zuord,"",IF(ISBLANK($B135),"Keine Res_Id",SUMIFS(INDIRECT(CONCATENATE(ADDRESS(ZuordFirstRow,(ZuordFirstTiColumnNr+MATCH(AW$1,AllZuordWochStart,0)-1),,,"Zuordnung_Ressourcen"),":",ADDRESS(ZuordLastRow,(ZuordFirstTiColumnNr+MATCH(AW$1,AllZuordWochStart,0)-1)))),AllZuordResId,$B135)))</f>
        <v>0</v>
      </c>
      <c r="AX135" s="87" cm="1">
        <f t="array" aca="1" ref="AX135" ca="1">IF($A135&lt;&gt;TXT_Zuord,"",IF(ISBLANK($B135),"Keine Res_Id",SUMIFS(INDIRECT(CONCATENATE(ADDRESS(ZuordFirstRow,(ZuordFirstTiColumnNr+MATCH(AX$1,AllZuordWochStart,0)-1),,,"Zuordnung_Ressourcen"),":",ADDRESS(ZuordLastRow,(ZuordFirstTiColumnNr+MATCH(AX$1,AllZuordWochStart,0)-1)))),AllZuordResId,$B135)))</f>
        <v>0</v>
      </c>
      <c r="AY135" s="87" cm="1">
        <f t="array" aca="1" ref="AY135" ca="1">IF($A135&lt;&gt;TXT_Zuord,"",IF(ISBLANK($B135),"Keine Res_Id",SUMIFS(INDIRECT(CONCATENATE(ADDRESS(ZuordFirstRow,(ZuordFirstTiColumnNr+MATCH(AY$1,AllZuordWochStart,0)-1),,,"Zuordnung_Ressourcen"),":",ADDRESS(ZuordLastRow,(ZuordFirstTiColumnNr+MATCH(AY$1,AllZuordWochStart,0)-1)))),AllZuordResId,$B135)))</f>
        <v>0</v>
      </c>
      <c r="AZ135" s="87" cm="1">
        <f t="array" aca="1" ref="AZ135" ca="1">IF($A135&lt;&gt;TXT_Zuord,"",IF(ISBLANK($B135),"Keine Res_Id",SUMIFS(INDIRECT(CONCATENATE(ADDRESS(ZuordFirstRow,(ZuordFirstTiColumnNr+MATCH(AZ$1,AllZuordWochStart,0)-1),,,"Zuordnung_Ressourcen"),":",ADDRESS(ZuordLastRow,(ZuordFirstTiColumnNr+MATCH(AZ$1,AllZuordWochStart,0)-1)))),AllZuordResId,$B135)))</f>
        <v>0</v>
      </c>
      <c r="BA135" s="87" cm="1">
        <f t="array" aca="1" ref="BA135" ca="1">IF($A135&lt;&gt;TXT_Zuord,"",IF(ISBLANK($B135),"Keine Res_Id",SUMIFS(INDIRECT(CONCATENATE(ADDRESS(ZuordFirstRow,(ZuordFirstTiColumnNr+MATCH(BA$1,AllZuordWochStart,0)-1),,,"Zuordnung_Ressourcen"),":",ADDRESS(ZuordLastRow,(ZuordFirstTiColumnNr+MATCH(BA$1,AllZuordWochStart,0)-1)))),AllZuordResId,$B135)))</f>
        <v>0</v>
      </c>
      <c r="BB135" s="87" cm="1">
        <f t="array" aca="1" ref="BB135" ca="1">IF($A135&lt;&gt;TXT_Zuord,"",IF(ISBLANK($B135),"Keine Res_Id",SUMIFS(INDIRECT(CONCATENATE(ADDRESS(ZuordFirstRow,(ZuordFirstTiColumnNr+MATCH(BB$1,AllZuordWochStart,0)-1),,,"Zuordnung_Ressourcen"),":",ADDRESS(ZuordLastRow,(ZuordFirstTiColumnNr+MATCH(BB$1,AllZuordWochStart,0)-1)))),AllZuordResId,$B135)))</f>
        <v>0</v>
      </c>
      <c r="BC135" s="87" cm="1">
        <f t="array" aca="1" ref="BC135" ca="1">IF($A135&lt;&gt;TXT_Zuord,"",IF(ISBLANK($B135),"Keine Res_Id",SUMIFS(INDIRECT(CONCATENATE(ADDRESS(ZuordFirstRow,(ZuordFirstTiColumnNr+MATCH(BC$1,AllZuordWochStart,0)-1),,,"Zuordnung_Ressourcen"),":",ADDRESS(ZuordLastRow,(ZuordFirstTiColumnNr+MATCH(BC$1,AllZuordWochStart,0)-1)))),AllZuordResId,$B135)))</f>
        <v>0</v>
      </c>
      <c r="BD135" s="87" cm="1">
        <f t="array" aca="1" ref="BD135" ca="1">IF($A135&lt;&gt;TXT_Zuord,"",IF(ISBLANK($B135),"Keine Res_Id",SUMIFS(INDIRECT(CONCATENATE(ADDRESS(ZuordFirstRow,(ZuordFirstTiColumnNr+MATCH(BD$1,AllZuordWochStart,0)-1),,,"Zuordnung_Ressourcen"),":",ADDRESS(ZuordLastRow,(ZuordFirstTiColumnNr+MATCH(BD$1,AllZuordWochStart,0)-1)))),AllZuordResId,$B135)))</f>
        <v>0</v>
      </c>
      <c r="BE135" s="87" cm="1">
        <f t="array" aca="1" ref="BE135" ca="1">IF($A135&lt;&gt;TXT_Zuord,"",IF(ISBLANK($B135),"Keine Res_Id",SUMIFS(INDIRECT(CONCATENATE(ADDRESS(ZuordFirstRow,(ZuordFirstTiColumnNr+MATCH(BE$1,AllZuordWochStart,0)-1),,,"Zuordnung_Ressourcen"),":",ADDRESS(ZuordLastRow,(ZuordFirstTiColumnNr+MATCH(BE$1,AllZuordWochStart,0)-1)))),AllZuordResId,$B135)))</f>
        <v>0</v>
      </c>
      <c r="BF135" s="87" cm="1">
        <f t="array" aca="1" ref="BF135" ca="1">IF($A135&lt;&gt;TXT_Zuord,"",IF(ISBLANK($B135),"Keine Res_Id",SUMIFS(INDIRECT(CONCATENATE(ADDRESS(ZuordFirstRow,(ZuordFirstTiColumnNr+MATCH(BF$1,AllZuordWochStart,0)-1),,,"Zuordnung_Ressourcen"),":",ADDRESS(ZuordLastRow,(ZuordFirstTiColumnNr+MATCH(BF$1,AllZuordWochStart,0)-1)))),AllZuordResId,$B135)))</f>
        <v>0</v>
      </c>
      <c r="BG135" s="87" cm="1">
        <f t="array" aca="1" ref="BG135" ca="1">IF($A135&lt;&gt;TXT_Zuord,"",IF(ISBLANK($B135),"Keine Res_Id",SUMIFS(INDIRECT(CONCATENATE(ADDRESS(ZuordFirstRow,(ZuordFirstTiColumnNr+MATCH(BG$1,AllZuordWochStart,0)-1),,,"Zuordnung_Ressourcen"),":",ADDRESS(ZuordLastRow,(ZuordFirstTiColumnNr+MATCH(BG$1,AllZuordWochStart,0)-1)))),AllZuordResId,$B135)))</f>
        <v>0</v>
      </c>
      <c r="BH135" s="87" cm="1">
        <f t="array" aca="1" ref="BH135" ca="1">IF($A135&lt;&gt;TXT_Zuord,"",IF(ISBLANK($B135),"Keine Res_Id",SUMIFS(INDIRECT(CONCATENATE(ADDRESS(ZuordFirstRow,(ZuordFirstTiColumnNr+MATCH(BH$1,AllZuordWochStart,0)-1),,,"Zuordnung_Ressourcen"),":",ADDRESS(ZuordLastRow,(ZuordFirstTiColumnNr+MATCH(BH$1,AllZuordWochStart,0)-1)))),AllZuordResId,$B135)))</f>
        <v>0</v>
      </c>
      <c r="BI135" s="87" cm="1">
        <f t="array" aca="1" ref="BI135" ca="1">IF($A135&lt;&gt;TXT_Zuord,"",IF(ISBLANK($B135),"Keine Res_Id",SUMIFS(INDIRECT(CONCATENATE(ADDRESS(ZuordFirstRow,(ZuordFirstTiColumnNr+MATCH(BI$1,AllZuordWochStart,0)-1),,,"Zuordnung_Ressourcen"),":",ADDRESS(ZuordLastRow,(ZuordFirstTiColumnNr+MATCH(BI$1,AllZuordWochStart,0)-1)))),AllZuordResId,$B135)))</f>
        <v>0</v>
      </c>
      <c r="BJ135" s="87" cm="1">
        <f t="array" aca="1" ref="BJ135" ca="1">IF($A135&lt;&gt;TXT_Zuord,"",IF(ISBLANK($B135),"Keine Res_Id",SUMIFS(INDIRECT(CONCATENATE(ADDRESS(ZuordFirstRow,(ZuordFirstTiColumnNr+MATCH(BJ$1,AllZuordWochStart,0)-1),,,"Zuordnung_Ressourcen"),":",ADDRESS(ZuordLastRow,(ZuordFirstTiColumnNr+MATCH(BJ$1,AllZuordWochStart,0)-1)))),AllZuordResId,$B135)))</f>
        <v>0</v>
      </c>
      <c r="BK135" s="87" cm="1">
        <f t="array" aca="1" ref="BK135" ca="1">IF($A135&lt;&gt;TXT_Zuord,"",IF(ISBLANK($B135),"Keine Res_Id",SUMIFS(INDIRECT(CONCATENATE(ADDRESS(ZuordFirstRow,(ZuordFirstTiColumnNr+MATCH(BK$1,AllZuordWochStart,0)-1),,,"Zuordnung_Ressourcen"),":",ADDRESS(ZuordLastRow,(ZuordFirstTiColumnNr+MATCH(BK$1,AllZuordWochStart,0)-1)))),AllZuordResId,$B135)))</f>
        <v>0</v>
      </c>
      <c r="BL135" s="87" cm="1">
        <f t="array" aca="1" ref="BL135" ca="1">IF($A135&lt;&gt;TXT_Zuord,"",IF(ISBLANK($B135),"Keine Res_Id",SUMIFS(INDIRECT(CONCATENATE(ADDRESS(ZuordFirstRow,(ZuordFirstTiColumnNr+MATCH(BL$1,AllZuordWochStart,0)-1),,,"Zuordnung_Ressourcen"),":",ADDRESS(ZuordLastRow,(ZuordFirstTiColumnNr+MATCH(BL$1,AllZuordWochStart,0)-1)))),AllZuordResId,$B135)))</f>
        <v>0</v>
      </c>
      <c r="BM135" s="87" cm="1">
        <f t="array" aca="1" ref="BM135" ca="1">IF($A135&lt;&gt;TXT_Zuord,"",IF(ISBLANK($B135),"Keine Res_Id",SUMIFS(INDIRECT(CONCATENATE(ADDRESS(ZuordFirstRow,(ZuordFirstTiColumnNr+MATCH(BM$1,AllZuordWochStart,0)-1),,,"Zuordnung_Ressourcen"),":",ADDRESS(ZuordLastRow,(ZuordFirstTiColumnNr+MATCH(BM$1,AllZuordWochStart,0)-1)))),AllZuordResId,$B135)))</f>
        <v>0</v>
      </c>
      <c r="BN135" s="87" cm="1">
        <f t="array" aca="1" ref="BN135" ca="1">IF($A135&lt;&gt;TXT_Zuord,"",IF(ISBLANK($B135),"Keine Res_Id",SUMIFS(INDIRECT(CONCATENATE(ADDRESS(ZuordFirstRow,(ZuordFirstTiColumnNr+MATCH(BN$1,AllZuordWochStart,0)-1),,,"Zuordnung_Ressourcen"),":",ADDRESS(ZuordLastRow,(ZuordFirstTiColumnNr+MATCH(BN$1,AllZuordWochStart,0)-1)))),AllZuordResId,$B135)))</f>
        <v>0</v>
      </c>
      <c r="BO135" s="87" cm="1">
        <f t="array" aca="1" ref="BO135" ca="1">IF($A135&lt;&gt;TXT_Zuord,"",IF(ISBLANK($B135),"Keine Res_Id",SUMIFS(INDIRECT(CONCATENATE(ADDRESS(ZuordFirstRow,(ZuordFirstTiColumnNr+MATCH(BO$1,AllZuordWochStart,0)-1),,,"Zuordnung_Ressourcen"),":",ADDRESS(ZuordLastRow,(ZuordFirstTiColumnNr+MATCH(BO$1,AllZuordWochStart,0)-1)))),AllZuordResId,$B135)))</f>
        <v>0</v>
      </c>
      <c r="BP135" s="87" cm="1">
        <f t="array" aca="1" ref="BP135" ca="1">IF($A135&lt;&gt;TXT_Zuord,"",IF(ISBLANK($B135),"Keine Res_Id",SUMIFS(INDIRECT(CONCATENATE(ADDRESS(ZuordFirstRow,(ZuordFirstTiColumnNr+MATCH(BP$1,AllZuordWochStart,0)-1),,,"Zuordnung_Ressourcen"),":",ADDRESS(ZuordLastRow,(ZuordFirstTiColumnNr+MATCH(BP$1,AllZuordWochStart,0)-1)))),AllZuordResId,$B135)))</f>
        <v>0</v>
      </c>
      <c r="BQ135" s="87" cm="1">
        <f t="array" aca="1" ref="BQ135" ca="1">IF($A135&lt;&gt;TXT_Zuord,"",IF(ISBLANK($B135),"Keine Res_Id",SUMIFS(INDIRECT(CONCATENATE(ADDRESS(ZuordFirstRow,(ZuordFirstTiColumnNr+MATCH(BQ$1,AllZuordWochStart,0)-1),,,"Zuordnung_Ressourcen"),":",ADDRESS(ZuordLastRow,(ZuordFirstTiColumnNr+MATCH(BQ$1,AllZuordWochStart,0)-1)))),AllZuordResId,$B135)))</f>
        <v>0</v>
      </c>
      <c r="BR135" s="87" cm="1">
        <f t="array" aca="1" ref="BR135" ca="1">IF($A135&lt;&gt;TXT_Zuord,"",IF(ISBLANK($B135),"Keine Res_Id",SUMIFS(INDIRECT(CONCATENATE(ADDRESS(ZuordFirstRow,(ZuordFirstTiColumnNr+MATCH(BR$1,AllZuordWochStart,0)-1),,,"Zuordnung_Ressourcen"),":",ADDRESS(ZuordLastRow,(ZuordFirstTiColumnNr+MATCH(BR$1,AllZuordWochStart,0)-1)))),AllZuordResId,$B135)))</f>
        <v>0</v>
      </c>
      <c r="BS135" s="87" cm="1">
        <f t="array" aca="1" ref="BS135" ca="1">IF($A135&lt;&gt;TXT_Zuord,"",IF(ISBLANK($B135),"Keine Res_Id",SUMIFS(INDIRECT(CONCATENATE(ADDRESS(ZuordFirstRow,(ZuordFirstTiColumnNr+MATCH(BS$1,AllZuordWochStart,0)-1),,,"Zuordnung_Ressourcen"),":",ADDRESS(ZuordLastRow,(ZuordFirstTiColumnNr+MATCH(BS$1,AllZuordWochStart,0)-1)))),AllZuordResId,$B135)))</f>
        <v>0</v>
      </c>
      <c r="BT135" s="87" cm="1">
        <f t="array" aca="1" ref="BT135" ca="1">IF($A135&lt;&gt;TXT_Zuord,"",IF(ISBLANK($B135),"Keine Res_Id",SUMIFS(INDIRECT(CONCATENATE(ADDRESS(ZuordFirstRow,(ZuordFirstTiColumnNr+MATCH(BT$1,AllZuordWochStart,0)-1),,,"Zuordnung_Ressourcen"),":",ADDRESS(ZuordLastRow,(ZuordFirstTiColumnNr+MATCH(BT$1,AllZuordWochStart,0)-1)))),AllZuordResId,$B135)))</f>
        <v>0</v>
      </c>
      <c r="BU135" s="87" cm="1">
        <f t="array" aca="1" ref="BU135" ca="1">IF($A135&lt;&gt;TXT_Zuord,"",IF(ISBLANK($B135),"Keine Res_Id",SUMIFS(INDIRECT(CONCATENATE(ADDRESS(ZuordFirstRow,(ZuordFirstTiColumnNr+MATCH(BU$1,AllZuordWochStart,0)-1),,,"Zuordnung_Ressourcen"),":",ADDRESS(ZuordLastRow,(ZuordFirstTiColumnNr+MATCH(BU$1,AllZuordWochStart,0)-1)))),AllZuordResId,$B135)))</f>
        <v>0</v>
      </c>
      <c r="BV135" s="87" cm="1">
        <f t="array" aca="1" ref="BV135" ca="1">IF($A135&lt;&gt;TXT_Zuord,"",IF(ISBLANK($B135),"Keine Res_Id",SUMIFS(INDIRECT(CONCATENATE(ADDRESS(ZuordFirstRow,(ZuordFirstTiColumnNr+MATCH(BV$1,AllZuordWochStart,0)-1),,,"Zuordnung_Ressourcen"),":",ADDRESS(ZuordLastRow,(ZuordFirstTiColumnNr+MATCH(BV$1,AllZuordWochStart,0)-1)))),AllZuordResId,$B135)))</f>
        <v>0</v>
      </c>
      <c r="BW135" s="87" cm="1">
        <f t="array" aca="1" ref="BW135" ca="1">IF($A135&lt;&gt;TXT_Zuord,"",IF(ISBLANK($B135),"Keine Res_Id",SUMIFS(INDIRECT(CONCATENATE(ADDRESS(ZuordFirstRow,(ZuordFirstTiColumnNr+MATCH(BW$1,AllZuordWochStart,0)-1),,,"Zuordnung_Ressourcen"),":",ADDRESS(ZuordLastRow,(ZuordFirstTiColumnNr+MATCH(BW$1,AllZuordWochStart,0)-1)))),AllZuordResId,$B135)))</f>
        <v>0</v>
      </c>
      <c r="BX135" s="87" cm="1">
        <f t="array" aca="1" ref="BX135" ca="1">IF($A135&lt;&gt;TXT_Zuord,"",IF(ISBLANK($B135),"Keine Res_Id",SUMIFS(INDIRECT(CONCATENATE(ADDRESS(ZuordFirstRow,(ZuordFirstTiColumnNr+MATCH(BX$1,AllZuordWochStart,0)-1),,,"Zuordnung_Ressourcen"),":",ADDRESS(ZuordLastRow,(ZuordFirstTiColumnNr+MATCH(BX$1,AllZuordWochStart,0)-1)))),AllZuordResId,$B135)))</f>
        <v>0</v>
      </c>
      <c r="BY135" s="87" cm="1">
        <f t="array" aca="1" ref="BY135" ca="1">IF($A135&lt;&gt;TXT_Zuord,"",IF(ISBLANK($B135),"Keine Res_Id",SUMIFS(INDIRECT(CONCATENATE(ADDRESS(ZuordFirstRow,(ZuordFirstTiColumnNr+MATCH(BY$1,AllZuordWochStart,0)-1),,,"Zuordnung_Ressourcen"),":",ADDRESS(ZuordLastRow,(ZuordFirstTiColumnNr+MATCH(BY$1,AllZuordWochStart,0)-1)))),AllZuordResId,$B135)))</f>
        <v>0</v>
      </c>
      <c r="BZ135" s="87" cm="1">
        <f t="array" aca="1" ref="BZ135" ca="1">IF($A135&lt;&gt;TXT_Zuord,"",IF(ISBLANK($B135),"Keine Res_Id",SUMIFS(INDIRECT(CONCATENATE(ADDRESS(ZuordFirstRow,(ZuordFirstTiColumnNr+MATCH(BZ$1,AllZuordWochStart,0)-1),,,"Zuordnung_Ressourcen"),":",ADDRESS(ZuordLastRow,(ZuordFirstTiColumnNr+MATCH(BZ$1,AllZuordWochStart,0)-1)))),AllZuordResId,$B135)))</f>
        <v>0</v>
      </c>
      <c r="CA135" s="87" cm="1">
        <f t="array" aca="1" ref="CA135" ca="1">IF($A135&lt;&gt;TXT_Zuord,"",IF(ISBLANK($B135),"Keine Res_Id",SUMIFS(INDIRECT(CONCATENATE(ADDRESS(ZuordFirstRow,(ZuordFirstTiColumnNr+MATCH(CA$1,AllZuordWochStart,0)-1),,,"Zuordnung_Ressourcen"),":",ADDRESS(ZuordLastRow,(ZuordFirstTiColumnNr+MATCH(CA$1,AllZuordWochStart,0)-1)))),AllZuordResId,$B135)))</f>
        <v>0</v>
      </c>
      <c r="CB135" s="87" cm="1">
        <f t="array" aca="1" ref="CB135" ca="1">IF($A135&lt;&gt;TXT_Zuord,"",IF(ISBLANK($B135),"Keine Res_Id",SUMIFS(INDIRECT(CONCATENATE(ADDRESS(ZuordFirstRow,(ZuordFirstTiColumnNr+MATCH(CB$1,AllZuordWochStart,0)-1),,,"Zuordnung_Ressourcen"),":",ADDRESS(ZuordLastRow,(ZuordFirstTiColumnNr+MATCH(CB$1,AllZuordWochStart,0)-1)))),AllZuordResId,$B135)))</f>
        <v>0</v>
      </c>
      <c r="CC135" s="87" cm="1">
        <f t="array" aca="1" ref="CC135" ca="1">IF($A135&lt;&gt;TXT_Zuord,"",IF(ISBLANK($B135),"Keine Res_Id",SUMIFS(INDIRECT(CONCATENATE(ADDRESS(ZuordFirstRow,(ZuordFirstTiColumnNr+MATCH(CC$1,AllZuordWochStart,0)-1),,,"Zuordnung_Ressourcen"),":",ADDRESS(ZuordLastRow,(ZuordFirstTiColumnNr+MATCH(CC$1,AllZuordWochStart,0)-1)))),AllZuordResId,$B135)))</f>
        <v>0</v>
      </c>
      <c r="CD135" s="87" cm="1">
        <f t="array" aca="1" ref="CD135" ca="1">IF($A135&lt;&gt;TXT_Zuord,"",IF(ISBLANK($B135),"Keine Res_Id",SUMIFS(INDIRECT(CONCATENATE(ADDRESS(ZuordFirstRow,(ZuordFirstTiColumnNr+MATCH(CD$1,AllZuordWochStart,0)-1),,,"Zuordnung_Ressourcen"),":",ADDRESS(ZuordLastRow,(ZuordFirstTiColumnNr+MATCH(CD$1,AllZuordWochStart,0)-1)))),AllZuordResId,$B135)))</f>
        <v>0</v>
      </c>
      <c r="CE135" s="87" cm="1">
        <f t="array" aca="1" ref="CE135" ca="1">IF($A135&lt;&gt;TXT_Zuord,"",IF(ISBLANK($B135),"Keine Res_Id",SUMIFS(INDIRECT(CONCATENATE(ADDRESS(ZuordFirstRow,(ZuordFirstTiColumnNr+MATCH(CE$1,AllZuordWochStart,0)-1),,,"Zuordnung_Ressourcen"),":",ADDRESS(ZuordLastRow,(ZuordFirstTiColumnNr+MATCH(CE$1,AllZuordWochStart,0)-1)))),AllZuordResId,$B135)))</f>
        <v>0</v>
      </c>
      <c r="CF135" s="87" cm="1">
        <f t="array" aca="1" ref="CF135" ca="1">IF($A135&lt;&gt;TXT_Zuord,"",IF(ISBLANK($B135),"Keine Res_Id",SUMIFS(INDIRECT(CONCATENATE(ADDRESS(ZuordFirstRow,(ZuordFirstTiColumnNr+MATCH(CF$1,AllZuordWochStart,0)-1),,,"Zuordnung_Ressourcen"),":",ADDRESS(ZuordLastRow,(ZuordFirstTiColumnNr+MATCH(CF$1,AllZuordWochStart,0)-1)))),AllZuordResId,$B135)))</f>
        <v>0</v>
      </c>
      <c r="CG135" s="87" cm="1">
        <f t="array" aca="1" ref="CG135" ca="1">IF($A135&lt;&gt;TXT_Zuord,"",IF(ISBLANK($B135),"Keine Res_Id",SUMIFS(INDIRECT(CONCATENATE(ADDRESS(ZuordFirstRow,(ZuordFirstTiColumnNr+MATCH(CG$1,AllZuordWochStart,0)-1),,,"Zuordnung_Ressourcen"),":",ADDRESS(ZuordLastRow,(ZuordFirstTiColumnNr+MATCH(CG$1,AllZuordWochStart,0)-1)))),AllZuordResId,$B135)))</f>
        <v>0</v>
      </c>
      <c r="CH135" s="87" cm="1">
        <f t="array" aca="1" ref="CH135" ca="1">IF($A135&lt;&gt;TXT_Zuord,"",IF(ISBLANK($B135),"Keine Res_Id",SUMIFS(INDIRECT(CONCATENATE(ADDRESS(ZuordFirstRow,(ZuordFirstTiColumnNr+MATCH(CH$1,AllZuordWochStart,0)-1),,,"Zuordnung_Ressourcen"),":",ADDRESS(ZuordLastRow,(ZuordFirstTiColumnNr+MATCH(CH$1,AllZuordWochStart,0)-1)))),AllZuordResId,$B135)))</f>
        <v>0</v>
      </c>
      <c r="CI135" s="87" cm="1">
        <f t="array" aca="1" ref="CI135" ca="1">IF($A135&lt;&gt;TXT_Zuord,"",IF(ISBLANK($B135),"Keine Res_Id",SUMIFS(INDIRECT(CONCATENATE(ADDRESS(ZuordFirstRow,(ZuordFirstTiColumnNr+MATCH(CI$1,AllZuordWochStart,0)-1),,,"Zuordnung_Ressourcen"),":",ADDRESS(ZuordLastRow,(ZuordFirstTiColumnNr+MATCH(CI$1,AllZuordWochStart,0)-1)))),AllZuordResId,$B135)))</f>
        <v>0</v>
      </c>
      <c r="CJ135" s="87" cm="1">
        <f t="array" aca="1" ref="CJ135" ca="1">IF($A135&lt;&gt;TXT_Zuord,"",IF(ISBLANK($B135),"Keine Res_Id",SUMIFS(INDIRECT(CONCATENATE(ADDRESS(ZuordFirstRow,(ZuordFirstTiColumnNr+MATCH(CJ$1,AllZuordWochStart,0)-1),,,"Zuordnung_Ressourcen"),":",ADDRESS(ZuordLastRow,(ZuordFirstTiColumnNr+MATCH(CJ$1,AllZuordWochStart,0)-1)))),AllZuordResId,$B135)))</f>
        <v>0</v>
      </c>
      <c r="CK135" s="87" cm="1">
        <f t="array" aca="1" ref="CK135" ca="1">IF($A135&lt;&gt;TXT_Zuord,"",IF(ISBLANK($B135),"Keine Res_Id",SUMIFS(INDIRECT(CONCATENATE(ADDRESS(ZuordFirstRow,(ZuordFirstTiColumnNr+MATCH(CK$1,AllZuordWochStart,0)-1),,,"Zuordnung_Ressourcen"),":",ADDRESS(ZuordLastRow,(ZuordFirstTiColumnNr+MATCH(CK$1,AllZuordWochStart,0)-1)))),AllZuordResId,$B135)))</f>
        <v>0</v>
      </c>
      <c r="CL135" s="87" cm="1">
        <f t="array" aca="1" ref="CL135" ca="1">IF($A135&lt;&gt;TXT_Zuord,"",IF(ISBLANK($B135),"Keine Res_Id",SUMIFS(INDIRECT(CONCATENATE(ADDRESS(ZuordFirstRow,(ZuordFirstTiColumnNr+MATCH(CL$1,AllZuordWochStart,0)-1),,,"Zuordnung_Ressourcen"),":",ADDRESS(ZuordLastRow,(ZuordFirstTiColumnNr+MATCH(CL$1,AllZuordWochStart,0)-1)))),AllZuordResId,$B135)))</f>
        <v>0</v>
      </c>
      <c r="CM135" s="87" cm="1">
        <f t="array" aca="1" ref="CM135" ca="1">IF($A135&lt;&gt;TXT_Zuord,"",IF(ISBLANK($B135),"Keine Res_Id",SUMIFS(INDIRECT(CONCATENATE(ADDRESS(ZuordFirstRow,(ZuordFirstTiColumnNr+MATCH(CM$1,AllZuordWochStart,0)-1),,,"Zuordnung_Ressourcen"),":",ADDRESS(ZuordLastRow,(ZuordFirstTiColumnNr+MATCH(CM$1,AllZuordWochStart,0)-1)))),AllZuordResId,$B135)))</f>
        <v>0</v>
      </c>
      <c r="CN135" s="87" cm="1">
        <f t="array" aca="1" ref="CN135" ca="1">IF($A135&lt;&gt;TXT_Zuord,"",IF(ISBLANK($B135),"Keine Res_Id",SUMIFS(INDIRECT(CONCATENATE(ADDRESS(ZuordFirstRow,(ZuordFirstTiColumnNr+MATCH(CN$1,AllZuordWochStart,0)-1),,,"Zuordnung_Ressourcen"),":",ADDRESS(ZuordLastRow,(ZuordFirstTiColumnNr+MATCH(CN$1,AllZuordWochStart,0)-1)))),AllZuordResId,$B135)))</f>
        <v>0</v>
      </c>
      <c r="CO135" s="87" cm="1">
        <f t="array" aca="1" ref="CO135" ca="1">IF($A135&lt;&gt;TXT_Zuord,"",IF(ISBLANK($B135),"Keine Res_Id",SUMIFS(INDIRECT(CONCATENATE(ADDRESS(ZuordFirstRow,(ZuordFirstTiColumnNr+MATCH(CO$1,AllZuordWochStart,0)-1),,,"Zuordnung_Ressourcen"),":",ADDRESS(ZuordLastRow,(ZuordFirstTiColumnNr+MATCH(CO$1,AllZuordWochStart,0)-1)))),AllZuordResId,$B135)))</f>
        <v>0</v>
      </c>
      <c r="CP135" s="87" cm="1">
        <f t="array" aca="1" ref="CP135" ca="1">IF($A135&lt;&gt;TXT_Zuord,"",IF(ISBLANK($B135),"Keine Res_Id",SUMIFS(INDIRECT(CONCATENATE(ADDRESS(ZuordFirstRow,(ZuordFirstTiColumnNr+MATCH(CP$1,AllZuordWochStart,0)-1),,,"Zuordnung_Ressourcen"),":",ADDRESS(ZuordLastRow,(ZuordFirstTiColumnNr+MATCH(CP$1,AllZuordWochStart,0)-1)))),AllZuordResId,$B135)))</f>
        <v>0</v>
      </c>
      <c r="CQ135" s="87" cm="1">
        <f t="array" aca="1" ref="CQ135" ca="1">IF($A135&lt;&gt;TXT_Zuord,"",IF(ISBLANK($B135),"Keine Res_Id",SUMIFS(INDIRECT(CONCATENATE(ADDRESS(ZuordFirstRow,(ZuordFirstTiColumnNr+MATCH(CQ$1,AllZuordWochStart,0)-1),,,"Zuordnung_Ressourcen"),":",ADDRESS(ZuordLastRow,(ZuordFirstTiColumnNr+MATCH(CQ$1,AllZuordWochStart,0)-1)))),AllZuordResId,$B135)))</f>
        <v>0</v>
      </c>
      <c r="CR135" s="87" cm="1">
        <f t="array" aca="1" ref="CR135" ca="1">IF($A135&lt;&gt;TXT_Zuord,"",IF(ISBLANK($B135),"Keine Res_Id",SUMIFS(INDIRECT(CONCATENATE(ADDRESS(ZuordFirstRow,(ZuordFirstTiColumnNr+MATCH(CR$1,AllZuordWochStart,0)-1),,,"Zuordnung_Ressourcen"),":",ADDRESS(ZuordLastRow,(ZuordFirstTiColumnNr+MATCH(CR$1,AllZuordWochStart,0)-1)))),AllZuordResId,$B135)))</f>
        <v>0</v>
      </c>
      <c r="CS135" s="87" cm="1">
        <f t="array" aca="1" ref="CS135" ca="1">IF($A135&lt;&gt;TXT_Zuord,"",IF(ISBLANK($B135),"Keine Res_Id",SUMIFS(INDIRECT(CONCATENATE(ADDRESS(ZuordFirstRow,(ZuordFirstTiColumnNr+MATCH(CS$1,AllZuordWochStart,0)-1),,,"Zuordnung_Ressourcen"),":",ADDRESS(ZuordLastRow,(ZuordFirstTiColumnNr+MATCH(CS$1,AllZuordWochStart,0)-1)))),AllZuordResId,$B135)))</f>
        <v>0</v>
      </c>
      <c r="CT135" s="87" cm="1">
        <f t="array" aca="1" ref="CT135" ca="1">IF($A135&lt;&gt;TXT_Zuord,"",IF(ISBLANK($B135),"Keine Res_Id",SUMIFS(INDIRECT(CONCATENATE(ADDRESS(ZuordFirstRow,(ZuordFirstTiColumnNr+MATCH(CT$1,AllZuordWochStart,0)-1),,,"Zuordnung_Ressourcen"),":",ADDRESS(ZuordLastRow,(ZuordFirstTiColumnNr+MATCH(CT$1,AllZuordWochStart,0)-1)))),AllZuordResId,$B135)))</f>
        <v>0</v>
      </c>
      <c r="CU135" s="87" cm="1">
        <f t="array" aca="1" ref="CU135" ca="1">IF($A135&lt;&gt;TXT_Zuord,"",IF(ISBLANK($B135),"Keine Res_Id",SUMIFS(INDIRECT(CONCATENATE(ADDRESS(ZuordFirstRow,(ZuordFirstTiColumnNr+MATCH(CU$1,AllZuordWochStart,0)-1),,,"Zuordnung_Ressourcen"),":",ADDRESS(ZuordLastRow,(ZuordFirstTiColumnNr+MATCH(CU$1,AllZuordWochStart,0)-1)))),AllZuordResId,$B135)))</f>
        <v>0</v>
      </c>
      <c r="CV135" s="87" cm="1">
        <f t="array" aca="1" ref="CV135" ca="1">IF($A135&lt;&gt;TXT_Zuord,"",IF(ISBLANK($B135),"Keine Res_Id",SUMIFS(INDIRECT(CONCATENATE(ADDRESS(ZuordFirstRow,(ZuordFirstTiColumnNr+MATCH(CV$1,AllZuordWochStart,0)-1),,,"Zuordnung_Ressourcen"),":",ADDRESS(ZuordLastRow,(ZuordFirstTiColumnNr+MATCH(CV$1,AllZuordWochStart,0)-1)))),AllZuordResId,$B135)))</f>
        <v>0</v>
      </c>
      <c r="CW135" s="87" cm="1">
        <f t="array" aca="1" ref="CW135" ca="1">IF($A135&lt;&gt;TXT_Zuord,"",IF(ISBLANK($B135),"Keine Res_Id",SUMIFS(INDIRECT(CONCATENATE(ADDRESS(ZuordFirstRow,(ZuordFirstTiColumnNr+MATCH(CW$1,AllZuordWochStart,0)-1),,,"Zuordnung_Ressourcen"),":",ADDRESS(ZuordLastRow,(ZuordFirstTiColumnNr+MATCH(CW$1,AllZuordWochStart,0)-1)))),AllZuordResId,$B135)))</f>
        <v>0</v>
      </c>
      <c r="CX135" s="87" cm="1">
        <f t="array" aca="1" ref="CX135" ca="1">IF($A135&lt;&gt;TXT_Zuord,"",IF(ISBLANK($B135),"Keine Res_Id",SUMIFS(INDIRECT(CONCATENATE(ADDRESS(ZuordFirstRow,(ZuordFirstTiColumnNr+MATCH(CX$1,AllZuordWochStart,0)-1),,,"Zuordnung_Ressourcen"),":",ADDRESS(ZuordLastRow,(ZuordFirstTiColumnNr+MATCH(CX$1,AllZuordWochStart,0)-1)))),AllZuordResId,$B135)))</f>
        <v>0</v>
      </c>
      <c r="CY135" s="87" cm="1">
        <f t="array" aca="1" ref="CY135" ca="1">IF($A135&lt;&gt;TXT_Zuord,"",IF(ISBLANK($B135),"Keine Res_Id",SUMIFS(INDIRECT(CONCATENATE(ADDRESS(ZuordFirstRow,(ZuordFirstTiColumnNr+MATCH(CY$1,AllZuordWochStart,0)-1),,,"Zuordnung_Ressourcen"),":",ADDRESS(ZuordLastRow,(ZuordFirstTiColumnNr+MATCH(CY$1,AllZuordWochStart,0)-1)))),AllZuordResId,$B135)))</f>
        <v>0</v>
      </c>
      <c r="CZ135" s="87" cm="1">
        <f t="array" aca="1" ref="CZ135" ca="1">IF($A135&lt;&gt;TXT_Zuord,"",IF(ISBLANK($B135),"Keine Res_Id",SUMIFS(INDIRECT(CONCATENATE(ADDRESS(ZuordFirstRow,(ZuordFirstTiColumnNr+MATCH(CZ$1,AllZuordWochStart,0)-1),,,"Zuordnung_Ressourcen"),":",ADDRESS(ZuordLastRow,(ZuordFirstTiColumnNr+MATCH(CZ$1,AllZuordWochStart,0)-1)))),AllZuordResId,$B135)))</f>
        <v>0</v>
      </c>
      <c r="DA135" s="87" cm="1">
        <f t="array" aca="1" ref="DA135" ca="1">IF($A135&lt;&gt;TXT_Zuord,"",IF(ISBLANK($B135),"Keine Res_Id",SUMIFS(INDIRECT(CONCATENATE(ADDRESS(ZuordFirstRow,(ZuordFirstTiColumnNr+MATCH(DA$1,AllZuordWochStart,0)-1),,,"Zuordnung_Ressourcen"),":",ADDRESS(ZuordLastRow,(ZuordFirstTiColumnNr+MATCH(DA$1,AllZuordWochStart,0)-1)))),AllZuordResId,$B135)))</f>
        <v>0</v>
      </c>
      <c r="DB135" s="87" cm="1">
        <f t="array" aca="1" ref="DB135" ca="1">IF($A135&lt;&gt;TXT_Zuord,"",IF(ISBLANK($B135),"Keine Res_Id",SUMIFS(INDIRECT(CONCATENATE(ADDRESS(ZuordFirstRow,(ZuordFirstTiColumnNr+MATCH(DB$1,AllZuordWochStart,0)-1),,,"Zuordnung_Ressourcen"),":",ADDRESS(ZuordLastRow,(ZuordFirstTiColumnNr+MATCH(DB$1,AllZuordWochStart,0)-1)))),AllZuordResId,$B135)))</f>
        <v>0</v>
      </c>
      <c r="DC135" s="87" cm="1">
        <f t="array" aca="1" ref="DC135" ca="1">IF($A135&lt;&gt;TXT_Zuord,"",IF(ISBLANK($B135),"Keine Res_Id",SUMIFS(INDIRECT(CONCATENATE(ADDRESS(ZuordFirstRow,(ZuordFirstTiColumnNr+MATCH(DC$1,AllZuordWochStart,0)-1),,,"Zuordnung_Ressourcen"),":",ADDRESS(ZuordLastRow,(ZuordFirstTiColumnNr+MATCH(DC$1,AllZuordWochStart,0)-1)))),AllZuordResId,$B135)))</f>
        <v>0</v>
      </c>
      <c r="DD135" s="87" cm="1">
        <f t="array" aca="1" ref="DD135" ca="1">IF($A135&lt;&gt;TXT_Zuord,"",IF(ISBLANK($B135),"Keine Res_Id",SUMIFS(INDIRECT(CONCATENATE(ADDRESS(ZuordFirstRow,(ZuordFirstTiColumnNr+MATCH(DD$1,AllZuordWochStart,0)-1),,,"Zuordnung_Ressourcen"),":",ADDRESS(ZuordLastRow,(ZuordFirstTiColumnNr+MATCH(DD$1,AllZuordWochStart,0)-1)))),AllZuordResId,$B135)))</f>
        <v>0</v>
      </c>
      <c r="DE135" s="87" cm="1">
        <f t="array" aca="1" ref="DE135" ca="1">IF($A135&lt;&gt;TXT_Zuord,"",IF(ISBLANK($B135),"Keine Res_Id",SUMIFS(INDIRECT(CONCATENATE(ADDRESS(ZuordFirstRow,(ZuordFirstTiColumnNr+MATCH(DE$1,AllZuordWochStart,0)-1),,,"Zuordnung_Ressourcen"),":",ADDRESS(ZuordLastRow,(ZuordFirstTiColumnNr+MATCH(DE$1,AllZuordWochStart,0)-1)))),AllZuordResId,$B135)))</f>
        <v>0</v>
      </c>
      <c r="DF135" s="87" cm="1">
        <f t="array" aca="1" ref="DF135" ca="1">IF($A135&lt;&gt;TXT_Zuord,"",IF(ISBLANK($B135),"Keine Res_Id",SUMIFS(INDIRECT(CONCATENATE(ADDRESS(ZuordFirstRow,(ZuordFirstTiColumnNr+MATCH(DF$1,AllZuordWochStart,0)-1),,,"Zuordnung_Ressourcen"),":",ADDRESS(ZuordLastRow,(ZuordFirstTiColumnNr+MATCH(DF$1,AllZuordWochStart,0)-1)))),AllZuordResId,$B135)))</f>
        <v>0</v>
      </c>
      <c r="DG135" s="87" cm="1">
        <f t="array" aca="1" ref="DG135" ca="1">IF($A135&lt;&gt;TXT_Zuord,"",IF(ISBLANK($B135),"Keine Res_Id",SUMIFS(INDIRECT(CONCATENATE(ADDRESS(ZuordFirstRow,(ZuordFirstTiColumnNr+MATCH(DG$1,AllZuordWochStart,0)-1),,,"Zuordnung_Ressourcen"),":",ADDRESS(ZuordLastRow,(ZuordFirstTiColumnNr+MATCH(DG$1,AllZuordWochStart,0)-1)))),AllZuordResId,$B135)))</f>
        <v>0</v>
      </c>
    </row>
    <row r="136" spans="1:111" s="23" customFormat="1" ht="16.5" x14ac:dyDescent="0.3">
      <c r="A136" s="74" t="s">
        <v>100</v>
      </c>
      <c r="B136" s="69"/>
      <c r="C136" s="65"/>
      <c r="D136" s="65"/>
      <c r="E136" s="65"/>
      <c r="F136" s="65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  <c r="BM136" s="69"/>
      <c r="BN136" s="69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69"/>
      <c r="BZ136" s="69"/>
      <c r="CA136" s="69"/>
      <c r="CB136" s="69"/>
      <c r="CC136" s="69"/>
      <c r="CD136" s="69"/>
      <c r="CE136" s="69"/>
      <c r="CF136" s="69"/>
      <c r="CG136" s="69"/>
      <c r="CH136" s="69"/>
      <c r="CI136" s="69"/>
      <c r="CJ136" s="69"/>
      <c r="CK136" s="69"/>
      <c r="CL136" s="69"/>
      <c r="CM136" s="69"/>
      <c r="CN136" s="69"/>
      <c r="CO136" s="69"/>
      <c r="CP136" s="69"/>
      <c r="CQ136" s="69"/>
      <c r="CR136" s="69"/>
      <c r="CS136" s="69"/>
      <c r="CT136" s="69"/>
      <c r="CU136" s="69"/>
      <c r="CV136" s="69"/>
      <c r="CW136" s="69"/>
      <c r="CX136" s="69"/>
      <c r="CY136" s="69"/>
      <c r="CZ136" s="69"/>
      <c r="DA136" s="69"/>
      <c r="DB136" s="69"/>
      <c r="DC136" s="69"/>
      <c r="DD136" s="69"/>
      <c r="DE136" s="69"/>
      <c r="DF136" s="69"/>
      <c r="DG136" s="69"/>
    </row>
    <row r="137" spans="1:111" s="23" customFormat="1" ht="16.5" x14ac:dyDescent="0.3">
      <c r="A137" s="74" t="s">
        <v>101</v>
      </c>
      <c r="B137" s="87">
        <f>B136</f>
        <v>0</v>
      </c>
      <c r="C137" s="90">
        <f>C136</f>
        <v>0</v>
      </c>
      <c r="D137" s="90">
        <f>D136</f>
        <v>0</v>
      </c>
      <c r="E137" s="90">
        <f>E136</f>
        <v>0</v>
      </c>
      <c r="F137" s="90">
        <f>F136</f>
        <v>0</v>
      </c>
      <c r="G137" s="87" cm="1">
        <f t="array" aca="1" ref="G137" ca="1">IF($A137&lt;&gt;TXT_Zuord,"",IF(ISBLANK($B137),"Keine Res_Id",SUMIFS(INDIRECT(CONCATENATE(ADDRESS(ZuordFirstRow,(ZuordFirstTiColumnNr+MATCH(G$1,AllZuordWochStart,0)-1),,,"Zuordnung_Ressourcen"),":",ADDRESS(ZuordLastRow,(ZuordFirstTiColumnNr+MATCH(G$1,AllZuordWochStart,0)-1)))),AllZuordResId,$B137)))</f>
        <v>0</v>
      </c>
      <c r="H137" s="87" cm="1">
        <f t="array" aca="1" ref="H137" ca="1">IF($A137&lt;&gt;TXT_Zuord,"",IF(ISBLANK($B137),"Keine Res_Id",SUMIFS(INDIRECT(CONCATENATE(ADDRESS(ZuordFirstRow,(ZuordFirstTiColumnNr+MATCH(H$1,AllZuordWochStart,0)-1),,,"Zuordnung_Ressourcen"),":",ADDRESS(ZuordLastRow,(ZuordFirstTiColumnNr+MATCH(H$1,AllZuordWochStart,0)-1)))),AllZuordResId,$B137)))</f>
        <v>0</v>
      </c>
      <c r="I137" s="87" cm="1">
        <f t="array" aca="1" ref="I137" ca="1">IF($A137&lt;&gt;TXT_Zuord,"",IF(ISBLANK($B137),"Keine Res_Id",SUMIFS(INDIRECT(CONCATENATE(ADDRESS(ZuordFirstRow,(ZuordFirstTiColumnNr+MATCH(I$1,AllZuordWochStart,0)-1),,,"Zuordnung_Ressourcen"),":",ADDRESS(ZuordLastRow,(ZuordFirstTiColumnNr+MATCH(I$1,AllZuordWochStart,0)-1)))),AllZuordResId,$B137)))</f>
        <v>0</v>
      </c>
      <c r="J137" s="87" cm="1">
        <f t="array" aca="1" ref="J137" ca="1">IF($A137&lt;&gt;TXT_Zuord,"",IF(ISBLANK($B137),"Keine Res_Id",SUMIFS(INDIRECT(CONCATENATE(ADDRESS(ZuordFirstRow,(ZuordFirstTiColumnNr+MATCH(J$1,AllZuordWochStart,0)-1),,,"Zuordnung_Ressourcen"),":",ADDRESS(ZuordLastRow,(ZuordFirstTiColumnNr+MATCH(J$1,AllZuordWochStart,0)-1)))),AllZuordResId,$B137)))</f>
        <v>0</v>
      </c>
      <c r="K137" s="87" cm="1">
        <f t="array" aca="1" ref="K137" ca="1">IF($A137&lt;&gt;TXT_Zuord,"",IF(ISBLANK($B137),"Keine Res_Id",SUMIFS(INDIRECT(CONCATENATE(ADDRESS(ZuordFirstRow,(ZuordFirstTiColumnNr+MATCH(K$1,AllZuordWochStart,0)-1),,,"Zuordnung_Ressourcen"),":",ADDRESS(ZuordLastRow,(ZuordFirstTiColumnNr+MATCH(K$1,AllZuordWochStart,0)-1)))),AllZuordResId,$B137)))</f>
        <v>0</v>
      </c>
      <c r="L137" s="87" cm="1">
        <f t="array" aca="1" ref="L137" ca="1">IF($A137&lt;&gt;TXT_Zuord,"",IF(ISBLANK($B137),"Keine Res_Id",SUMIFS(INDIRECT(CONCATENATE(ADDRESS(ZuordFirstRow,(ZuordFirstTiColumnNr+MATCH(L$1,AllZuordWochStart,0)-1),,,"Zuordnung_Ressourcen"),":",ADDRESS(ZuordLastRow,(ZuordFirstTiColumnNr+MATCH(L$1,AllZuordWochStart,0)-1)))),AllZuordResId,$B137)))</f>
        <v>0</v>
      </c>
      <c r="M137" s="87" cm="1">
        <f t="array" aca="1" ref="M137" ca="1">IF($A137&lt;&gt;TXT_Zuord,"",IF(ISBLANK($B137),"Keine Res_Id",SUMIFS(INDIRECT(CONCATENATE(ADDRESS(ZuordFirstRow,(ZuordFirstTiColumnNr+MATCH(M$1,AllZuordWochStart,0)-1),,,"Zuordnung_Ressourcen"),":",ADDRESS(ZuordLastRow,(ZuordFirstTiColumnNr+MATCH(M$1,AllZuordWochStart,0)-1)))),AllZuordResId,$B137)))</f>
        <v>0</v>
      </c>
      <c r="N137" s="87" cm="1">
        <f t="array" aca="1" ref="N137" ca="1">IF($A137&lt;&gt;TXT_Zuord,"",IF(ISBLANK($B137),"Keine Res_Id",SUMIFS(INDIRECT(CONCATENATE(ADDRESS(ZuordFirstRow,(ZuordFirstTiColumnNr+MATCH(N$1,AllZuordWochStart,0)-1),,,"Zuordnung_Ressourcen"),":",ADDRESS(ZuordLastRow,(ZuordFirstTiColumnNr+MATCH(N$1,AllZuordWochStart,0)-1)))),AllZuordResId,$B137)))</f>
        <v>0</v>
      </c>
      <c r="O137" s="87" cm="1">
        <f t="array" aca="1" ref="O137" ca="1">IF($A137&lt;&gt;TXT_Zuord,"",IF(ISBLANK($B137),"Keine Res_Id",SUMIFS(INDIRECT(CONCATENATE(ADDRESS(ZuordFirstRow,(ZuordFirstTiColumnNr+MATCH(O$1,AllZuordWochStart,0)-1),,,"Zuordnung_Ressourcen"),":",ADDRESS(ZuordLastRow,(ZuordFirstTiColumnNr+MATCH(O$1,AllZuordWochStart,0)-1)))),AllZuordResId,$B137)))</f>
        <v>0</v>
      </c>
      <c r="P137" s="87" cm="1">
        <f t="array" aca="1" ref="P137" ca="1">IF($A137&lt;&gt;TXT_Zuord,"",IF(ISBLANK($B137),"Keine Res_Id",SUMIFS(INDIRECT(CONCATENATE(ADDRESS(ZuordFirstRow,(ZuordFirstTiColumnNr+MATCH(P$1,AllZuordWochStart,0)-1),,,"Zuordnung_Ressourcen"),":",ADDRESS(ZuordLastRow,(ZuordFirstTiColumnNr+MATCH(P$1,AllZuordWochStart,0)-1)))),AllZuordResId,$B137)))</f>
        <v>0</v>
      </c>
      <c r="Q137" s="87" cm="1">
        <f t="array" aca="1" ref="Q137" ca="1">IF($A137&lt;&gt;TXT_Zuord,"",IF(ISBLANK($B137),"Keine Res_Id",SUMIFS(INDIRECT(CONCATENATE(ADDRESS(ZuordFirstRow,(ZuordFirstTiColumnNr+MATCH(Q$1,AllZuordWochStart,0)-1),,,"Zuordnung_Ressourcen"),":",ADDRESS(ZuordLastRow,(ZuordFirstTiColumnNr+MATCH(Q$1,AllZuordWochStart,0)-1)))),AllZuordResId,$B137)))</f>
        <v>0</v>
      </c>
      <c r="R137" s="87" cm="1">
        <f t="array" aca="1" ref="R137" ca="1">IF($A137&lt;&gt;TXT_Zuord,"",IF(ISBLANK($B137),"Keine Res_Id",SUMIFS(INDIRECT(CONCATENATE(ADDRESS(ZuordFirstRow,(ZuordFirstTiColumnNr+MATCH(R$1,AllZuordWochStart,0)-1),,,"Zuordnung_Ressourcen"),":",ADDRESS(ZuordLastRow,(ZuordFirstTiColumnNr+MATCH(R$1,AllZuordWochStart,0)-1)))),AllZuordResId,$B137)))</f>
        <v>0</v>
      </c>
      <c r="S137" s="87" cm="1">
        <f t="array" aca="1" ref="S137" ca="1">IF($A137&lt;&gt;TXT_Zuord,"",IF(ISBLANK($B137),"Keine Res_Id",SUMIFS(INDIRECT(CONCATENATE(ADDRESS(ZuordFirstRow,(ZuordFirstTiColumnNr+MATCH(S$1,AllZuordWochStart,0)-1),,,"Zuordnung_Ressourcen"),":",ADDRESS(ZuordLastRow,(ZuordFirstTiColumnNr+MATCH(S$1,AllZuordWochStart,0)-1)))),AllZuordResId,$B137)))</f>
        <v>0</v>
      </c>
      <c r="T137" s="87" cm="1">
        <f t="array" aca="1" ref="T137" ca="1">IF($A137&lt;&gt;TXT_Zuord,"",IF(ISBLANK($B137),"Keine Res_Id",SUMIFS(INDIRECT(CONCATENATE(ADDRESS(ZuordFirstRow,(ZuordFirstTiColumnNr+MATCH(T$1,AllZuordWochStart,0)-1),,,"Zuordnung_Ressourcen"),":",ADDRESS(ZuordLastRow,(ZuordFirstTiColumnNr+MATCH(T$1,AllZuordWochStart,0)-1)))),AllZuordResId,$B137)))</f>
        <v>0</v>
      </c>
      <c r="U137" s="87" cm="1">
        <f t="array" aca="1" ref="U137" ca="1">IF($A137&lt;&gt;TXT_Zuord,"",IF(ISBLANK($B137),"Keine Res_Id",SUMIFS(INDIRECT(CONCATENATE(ADDRESS(ZuordFirstRow,(ZuordFirstTiColumnNr+MATCH(U$1,AllZuordWochStart,0)-1),,,"Zuordnung_Ressourcen"),":",ADDRESS(ZuordLastRow,(ZuordFirstTiColumnNr+MATCH(U$1,AllZuordWochStart,0)-1)))),AllZuordResId,$B137)))</f>
        <v>0</v>
      </c>
      <c r="V137" s="87" cm="1">
        <f t="array" aca="1" ref="V137" ca="1">IF($A137&lt;&gt;TXT_Zuord,"",IF(ISBLANK($B137),"Keine Res_Id",SUMIFS(INDIRECT(CONCATENATE(ADDRESS(ZuordFirstRow,(ZuordFirstTiColumnNr+MATCH(V$1,AllZuordWochStart,0)-1),,,"Zuordnung_Ressourcen"),":",ADDRESS(ZuordLastRow,(ZuordFirstTiColumnNr+MATCH(V$1,AllZuordWochStart,0)-1)))),AllZuordResId,$B137)))</f>
        <v>0</v>
      </c>
      <c r="W137" s="87" cm="1">
        <f t="array" aca="1" ref="W137" ca="1">IF($A137&lt;&gt;TXT_Zuord,"",IF(ISBLANK($B137),"Keine Res_Id",SUMIFS(INDIRECT(CONCATENATE(ADDRESS(ZuordFirstRow,(ZuordFirstTiColumnNr+MATCH(W$1,AllZuordWochStart,0)-1),,,"Zuordnung_Ressourcen"),":",ADDRESS(ZuordLastRow,(ZuordFirstTiColumnNr+MATCH(W$1,AllZuordWochStart,0)-1)))),AllZuordResId,$B137)))</f>
        <v>0</v>
      </c>
      <c r="X137" s="87" cm="1">
        <f t="array" aca="1" ref="X137" ca="1">IF($A137&lt;&gt;TXT_Zuord,"",IF(ISBLANK($B137),"Keine Res_Id",SUMIFS(INDIRECT(CONCATENATE(ADDRESS(ZuordFirstRow,(ZuordFirstTiColumnNr+MATCH(X$1,AllZuordWochStart,0)-1),,,"Zuordnung_Ressourcen"),":",ADDRESS(ZuordLastRow,(ZuordFirstTiColumnNr+MATCH(X$1,AllZuordWochStart,0)-1)))),AllZuordResId,$B137)))</f>
        <v>0</v>
      </c>
      <c r="Y137" s="87" cm="1">
        <f t="array" aca="1" ref="Y137" ca="1">IF($A137&lt;&gt;TXT_Zuord,"",IF(ISBLANK($B137),"Keine Res_Id",SUMIFS(INDIRECT(CONCATENATE(ADDRESS(ZuordFirstRow,(ZuordFirstTiColumnNr+MATCH(Y$1,AllZuordWochStart,0)-1),,,"Zuordnung_Ressourcen"),":",ADDRESS(ZuordLastRow,(ZuordFirstTiColumnNr+MATCH(Y$1,AllZuordWochStart,0)-1)))),AllZuordResId,$B137)))</f>
        <v>0</v>
      </c>
      <c r="Z137" s="87" cm="1">
        <f t="array" aca="1" ref="Z137" ca="1">IF($A137&lt;&gt;TXT_Zuord,"",IF(ISBLANK($B137),"Keine Res_Id",SUMIFS(INDIRECT(CONCATENATE(ADDRESS(ZuordFirstRow,(ZuordFirstTiColumnNr+MATCH(Z$1,AllZuordWochStart,0)-1),,,"Zuordnung_Ressourcen"),":",ADDRESS(ZuordLastRow,(ZuordFirstTiColumnNr+MATCH(Z$1,AllZuordWochStart,0)-1)))),AllZuordResId,$B137)))</f>
        <v>0</v>
      </c>
      <c r="AA137" s="87" cm="1">
        <f t="array" aca="1" ref="AA137" ca="1">IF($A137&lt;&gt;TXT_Zuord,"",IF(ISBLANK($B137),"Keine Res_Id",SUMIFS(INDIRECT(CONCATENATE(ADDRESS(ZuordFirstRow,(ZuordFirstTiColumnNr+MATCH(AA$1,AllZuordWochStart,0)-1),,,"Zuordnung_Ressourcen"),":",ADDRESS(ZuordLastRow,(ZuordFirstTiColumnNr+MATCH(AA$1,AllZuordWochStart,0)-1)))),AllZuordResId,$B137)))</f>
        <v>0</v>
      </c>
      <c r="AB137" s="87" cm="1">
        <f t="array" aca="1" ref="AB137" ca="1">IF($A137&lt;&gt;TXT_Zuord,"",IF(ISBLANK($B137),"Keine Res_Id",SUMIFS(INDIRECT(CONCATENATE(ADDRESS(ZuordFirstRow,(ZuordFirstTiColumnNr+MATCH(AB$1,AllZuordWochStart,0)-1),,,"Zuordnung_Ressourcen"),":",ADDRESS(ZuordLastRow,(ZuordFirstTiColumnNr+MATCH(AB$1,AllZuordWochStart,0)-1)))),AllZuordResId,$B137)))</f>
        <v>0</v>
      </c>
      <c r="AC137" s="87" cm="1">
        <f t="array" aca="1" ref="AC137" ca="1">IF($A137&lt;&gt;TXT_Zuord,"",IF(ISBLANK($B137),"Keine Res_Id",SUMIFS(INDIRECT(CONCATENATE(ADDRESS(ZuordFirstRow,(ZuordFirstTiColumnNr+MATCH(AC$1,AllZuordWochStart,0)-1),,,"Zuordnung_Ressourcen"),":",ADDRESS(ZuordLastRow,(ZuordFirstTiColumnNr+MATCH(AC$1,AllZuordWochStart,0)-1)))),AllZuordResId,$B137)))</f>
        <v>0</v>
      </c>
      <c r="AD137" s="87" cm="1">
        <f t="array" aca="1" ref="AD137" ca="1">IF($A137&lt;&gt;TXT_Zuord,"",IF(ISBLANK($B137),"Keine Res_Id",SUMIFS(INDIRECT(CONCATENATE(ADDRESS(ZuordFirstRow,(ZuordFirstTiColumnNr+MATCH(AD$1,AllZuordWochStart,0)-1),,,"Zuordnung_Ressourcen"),":",ADDRESS(ZuordLastRow,(ZuordFirstTiColumnNr+MATCH(AD$1,AllZuordWochStart,0)-1)))),AllZuordResId,$B137)))</f>
        <v>0</v>
      </c>
      <c r="AE137" s="87" cm="1">
        <f t="array" aca="1" ref="AE137" ca="1">IF($A137&lt;&gt;TXT_Zuord,"",IF(ISBLANK($B137),"Keine Res_Id",SUMIFS(INDIRECT(CONCATENATE(ADDRESS(ZuordFirstRow,(ZuordFirstTiColumnNr+MATCH(AE$1,AllZuordWochStart,0)-1),,,"Zuordnung_Ressourcen"),":",ADDRESS(ZuordLastRow,(ZuordFirstTiColumnNr+MATCH(AE$1,AllZuordWochStart,0)-1)))),AllZuordResId,$B137)))</f>
        <v>0</v>
      </c>
      <c r="AF137" s="87" cm="1">
        <f t="array" aca="1" ref="AF137" ca="1">IF($A137&lt;&gt;TXT_Zuord,"",IF(ISBLANK($B137),"Keine Res_Id",SUMIFS(INDIRECT(CONCATENATE(ADDRESS(ZuordFirstRow,(ZuordFirstTiColumnNr+MATCH(AF$1,AllZuordWochStart,0)-1),,,"Zuordnung_Ressourcen"),":",ADDRESS(ZuordLastRow,(ZuordFirstTiColumnNr+MATCH(AF$1,AllZuordWochStart,0)-1)))),AllZuordResId,$B137)))</f>
        <v>0</v>
      </c>
      <c r="AG137" s="87" cm="1">
        <f t="array" aca="1" ref="AG137" ca="1">IF($A137&lt;&gt;TXT_Zuord,"",IF(ISBLANK($B137),"Keine Res_Id",SUMIFS(INDIRECT(CONCATENATE(ADDRESS(ZuordFirstRow,(ZuordFirstTiColumnNr+MATCH(AG$1,AllZuordWochStart,0)-1),,,"Zuordnung_Ressourcen"),":",ADDRESS(ZuordLastRow,(ZuordFirstTiColumnNr+MATCH(AG$1,AllZuordWochStart,0)-1)))),AllZuordResId,$B137)))</f>
        <v>0</v>
      </c>
      <c r="AH137" s="87" cm="1">
        <f t="array" aca="1" ref="AH137" ca="1">IF($A137&lt;&gt;TXT_Zuord,"",IF(ISBLANK($B137),"Keine Res_Id",SUMIFS(INDIRECT(CONCATENATE(ADDRESS(ZuordFirstRow,(ZuordFirstTiColumnNr+MATCH(AH$1,AllZuordWochStart,0)-1),,,"Zuordnung_Ressourcen"),":",ADDRESS(ZuordLastRow,(ZuordFirstTiColumnNr+MATCH(AH$1,AllZuordWochStart,0)-1)))),AllZuordResId,$B137)))</f>
        <v>0</v>
      </c>
      <c r="AI137" s="87" cm="1">
        <f t="array" aca="1" ref="AI137" ca="1">IF($A137&lt;&gt;TXT_Zuord,"",IF(ISBLANK($B137),"Keine Res_Id",SUMIFS(INDIRECT(CONCATENATE(ADDRESS(ZuordFirstRow,(ZuordFirstTiColumnNr+MATCH(AI$1,AllZuordWochStart,0)-1),,,"Zuordnung_Ressourcen"),":",ADDRESS(ZuordLastRow,(ZuordFirstTiColumnNr+MATCH(AI$1,AllZuordWochStart,0)-1)))),AllZuordResId,$B137)))</f>
        <v>0</v>
      </c>
      <c r="AJ137" s="87" cm="1">
        <f t="array" aca="1" ref="AJ137" ca="1">IF($A137&lt;&gt;TXT_Zuord,"",IF(ISBLANK($B137),"Keine Res_Id",SUMIFS(INDIRECT(CONCATENATE(ADDRESS(ZuordFirstRow,(ZuordFirstTiColumnNr+MATCH(AJ$1,AllZuordWochStart,0)-1),,,"Zuordnung_Ressourcen"),":",ADDRESS(ZuordLastRow,(ZuordFirstTiColumnNr+MATCH(AJ$1,AllZuordWochStart,0)-1)))),AllZuordResId,$B137)))</f>
        <v>0</v>
      </c>
      <c r="AK137" s="87" cm="1">
        <f t="array" aca="1" ref="AK137" ca="1">IF($A137&lt;&gt;TXT_Zuord,"",IF(ISBLANK($B137),"Keine Res_Id",SUMIFS(INDIRECT(CONCATENATE(ADDRESS(ZuordFirstRow,(ZuordFirstTiColumnNr+MATCH(AK$1,AllZuordWochStart,0)-1),,,"Zuordnung_Ressourcen"),":",ADDRESS(ZuordLastRow,(ZuordFirstTiColumnNr+MATCH(AK$1,AllZuordWochStart,0)-1)))),AllZuordResId,$B137)))</f>
        <v>0</v>
      </c>
      <c r="AL137" s="87" cm="1">
        <f t="array" aca="1" ref="AL137" ca="1">IF($A137&lt;&gt;TXT_Zuord,"",IF(ISBLANK($B137),"Keine Res_Id",SUMIFS(INDIRECT(CONCATENATE(ADDRESS(ZuordFirstRow,(ZuordFirstTiColumnNr+MATCH(AL$1,AllZuordWochStart,0)-1),,,"Zuordnung_Ressourcen"),":",ADDRESS(ZuordLastRow,(ZuordFirstTiColumnNr+MATCH(AL$1,AllZuordWochStart,0)-1)))),AllZuordResId,$B137)))</f>
        <v>0</v>
      </c>
      <c r="AM137" s="87" cm="1">
        <f t="array" aca="1" ref="AM137" ca="1">IF($A137&lt;&gt;TXT_Zuord,"",IF(ISBLANK($B137),"Keine Res_Id",SUMIFS(INDIRECT(CONCATENATE(ADDRESS(ZuordFirstRow,(ZuordFirstTiColumnNr+MATCH(AM$1,AllZuordWochStart,0)-1),,,"Zuordnung_Ressourcen"),":",ADDRESS(ZuordLastRow,(ZuordFirstTiColumnNr+MATCH(AM$1,AllZuordWochStart,0)-1)))),AllZuordResId,$B137)))</f>
        <v>0</v>
      </c>
      <c r="AN137" s="87" cm="1">
        <f t="array" aca="1" ref="AN137" ca="1">IF($A137&lt;&gt;TXT_Zuord,"",IF(ISBLANK($B137),"Keine Res_Id",SUMIFS(INDIRECT(CONCATENATE(ADDRESS(ZuordFirstRow,(ZuordFirstTiColumnNr+MATCH(AN$1,AllZuordWochStart,0)-1),,,"Zuordnung_Ressourcen"),":",ADDRESS(ZuordLastRow,(ZuordFirstTiColumnNr+MATCH(AN$1,AllZuordWochStart,0)-1)))),AllZuordResId,$B137)))</f>
        <v>0</v>
      </c>
      <c r="AO137" s="87" cm="1">
        <f t="array" aca="1" ref="AO137" ca="1">IF($A137&lt;&gt;TXT_Zuord,"",IF(ISBLANK($B137),"Keine Res_Id",SUMIFS(INDIRECT(CONCATENATE(ADDRESS(ZuordFirstRow,(ZuordFirstTiColumnNr+MATCH(AO$1,AllZuordWochStart,0)-1),,,"Zuordnung_Ressourcen"),":",ADDRESS(ZuordLastRow,(ZuordFirstTiColumnNr+MATCH(AO$1,AllZuordWochStart,0)-1)))),AllZuordResId,$B137)))</f>
        <v>0</v>
      </c>
      <c r="AP137" s="87" cm="1">
        <f t="array" aca="1" ref="AP137" ca="1">IF($A137&lt;&gt;TXT_Zuord,"",IF(ISBLANK($B137),"Keine Res_Id",SUMIFS(INDIRECT(CONCATENATE(ADDRESS(ZuordFirstRow,(ZuordFirstTiColumnNr+MATCH(AP$1,AllZuordWochStart,0)-1),,,"Zuordnung_Ressourcen"),":",ADDRESS(ZuordLastRow,(ZuordFirstTiColumnNr+MATCH(AP$1,AllZuordWochStart,0)-1)))),AllZuordResId,$B137)))</f>
        <v>0</v>
      </c>
      <c r="AQ137" s="87" cm="1">
        <f t="array" aca="1" ref="AQ137" ca="1">IF($A137&lt;&gt;TXT_Zuord,"",IF(ISBLANK($B137),"Keine Res_Id",SUMIFS(INDIRECT(CONCATENATE(ADDRESS(ZuordFirstRow,(ZuordFirstTiColumnNr+MATCH(AQ$1,AllZuordWochStart,0)-1),,,"Zuordnung_Ressourcen"),":",ADDRESS(ZuordLastRow,(ZuordFirstTiColumnNr+MATCH(AQ$1,AllZuordWochStart,0)-1)))),AllZuordResId,$B137)))</f>
        <v>0</v>
      </c>
      <c r="AR137" s="87" cm="1">
        <f t="array" aca="1" ref="AR137" ca="1">IF($A137&lt;&gt;TXT_Zuord,"",IF(ISBLANK($B137),"Keine Res_Id",SUMIFS(INDIRECT(CONCATENATE(ADDRESS(ZuordFirstRow,(ZuordFirstTiColumnNr+MATCH(AR$1,AllZuordWochStart,0)-1),,,"Zuordnung_Ressourcen"),":",ADDRESS(ZuordLastRow,(ZuordFirstTiColumnNr+MATCH(AR$1,AllZuordWochStart,0)-1)))),AllZuordResId,$B137)))</f>
        <v>0</v>
      </c>
      <c r="AS137" s="87" cm="1">
        <f t="array" aca="1" ref="AS137" ca="1">IF($A137&lt;&gt;TXT_Zuord,"",IF(ISBLANK($B137),"Keine Res_Id",SUMIFS(INDIRECT(CONCATENATE(ADDRESS(ZuordFirstRow,(ZuordFirstTiColumnNr+MATCH(AS$1,AllZuordWochStart,0)-1),,,"Zuordnung_Ressourcen"),":",ADDRESS(ZuordLastRow,(ZuordFirstTiColumnNr+MATCH(AS$1,AllZuordWochStart,0)-1)))),AllZuordResId,$B137)))</f>
        <v>0</v>
      </c>
      <c r="AT137" s="87" cm="1">
        <f t="array" aca="1" ref="AT137" ca="1">IF($A137&lt;&gt;TXT_Zuord,"",IF(ISBLANK($B137),"Keine Res_Id",SUMIFS(INDIRECT(CONCATENATE(ADDRESS(ZuordFirstRow,(ZuordFirstTiColumnNr+MATCH(AT$1,AllZuordWochStart,0)-1),,,"Zuordnung_Ressourcen"),":",ADDRESS(ZuordLastRow,(ZuordFirstTiColumnNr+MATCH(AT$1,AllZuordWochStart,0)-1)))),AllZuordResId,$B137)))</f>
        <v>0</v>
      </c>
      <c r="AU137" s="87" cm="1">
        <f t="array" aca="1" ref="AU137" ca="1">IF($A137&lt;&gt;TXT_Zuord,"",IF(ISBLANK($B137),"Keine Res_Id",SUMIFS(INDIRECT(CONCATENATE(ADDRESS(ZuordFirstRow,(ZuordFirstTiColumnNr+MATCH(AU$1,AllZuordWochStart,0)-1),,,"Zuordnung_Ressourcen"),":",ADDRESS(ZuordLastRow,(ZuordFirstTiColumnNr+MATCH(AU$1,AllZuordWochStart,0)-1)))),AllZuordResId,$B137)))</f>
        <v>0</v>
      </c>
      <c r="AV137" s="87" cm="1">
        <f t="array" aca="1" ref="AV137" ca="1">IF($A137&lt;&gt;TXT_Zuord,"",IF(ISBLANK($B137),"Keine Res_Id",SUMIFS(INDIRECT(CONCATENATE(ADDRESS(ZuordFirstRow,(ZuordFirstTiColumnNr+MATCH(AV$1,AllZuordWochStart,0)-1),,,"Zuordnung_Ressourcen"),":",ADDRESS(ZuordLastRow,(ZuordFirstTiColumnNr+MATCH(AV$1,AllZuordWochStart,0)-1)))),AllZuordResId,$B137)))</f>
        <v>0</v>
      </c>
      <c r="AW137" s="87" cm="1">
        <f t="array" aca="1" ref="AW137" ca="1">IF($A137&lt;&gt;TXT_Zuord,"",IF(ISBLANK($B137),"Keine Res_Id",SUMIFS(INDIRECT(CONCATENATE(ADDRESS(ZuordFirstRow,(ZuordFirstTiColumnNr+MATCH(AW$1,AllZuordWochStart,0)-1),,,"Zuordnung_Ressourcen"),":",ADDRESS(ZuordLastRow,(ZuordFirstTiColumnNr+MATCH(AW$1,AllZuordWochStart,0)-1)))),AllZuordResId,$B137)))</f>
        <v>0</v>
      </c>
      <c r="AX137" s="87" cm="1">
        <f t="array" aca="1" ref="AX137" ca="1">IF($A137&lt;&gt;TXT_Zuord,"",IF(ISBLANK($B137),"Keine Res_Id",SUMIFS(INDIRECT(CONCATENATE(ADDRESS(ZuordFirstRow,(ZuordFirstTiColumnNr+MATCH(AX$1,AllZuordWochStart,0)-1),,,"Zuordnung_Ressourcen"),":",ADDRESS(ZuordLastRow,(ZuordFirstTiColumnNr+MATCH(AX$1,AllZuordWochStart,0)-1)))),AllZuordResId,$B137)))</f>
        <v>0</v>
      </c>
      <c r="AY137" s="87" cm="1">
        <f t="array" aca="1" ref="AY137" ca="1">IF($A137&lt;&gt;TXT_Zuord,"",IF(ISBLANK($B137),"Keine Res_Id",SUMIFS(INDIRECT(CONCATENATE(ADDRESS(ZuordFirstRow,(ZuordFirstTiColumnNr+MATCH(AY$1,AllZuordWochStart,0)-1),,,"Zuordnung_Ressourcen"),":",ADDRESS(ZuordLastRow,(ZuordFirstTiColumnNr+MATCH(AY$1,AllZuordWochStart,0)-1)))),AllZuordResId,$B137)))</f>
        <v>0</v>
      </c>
      <c r="AZ137" s="87" cm="1">
        <f t="array" aca="1" ref="AZ137" ca="1">IF($A137&lt;&gt;TXT_Zuord,"",IF(ISBLANK($B137),"Keine Res_Id",SUMIFS(INDIRECT(CONCATENATE(ADDRESS(ZuordFirstRow,(ZuordFirstTiColumnNr+MATCH(AZ$1,AllZuordWochStart,0)-1),,,"Zuordnung_Ressourcen"),":",ADDRESS(ZuordLastRow,(ZuordFirstTiColumnNr+MATCH(AZ$1,AllZuordWochStart,0)-1)))),AllZuordResId,$B137)))</f>
        <v>0</v>
      </c>
      <c r="BA137" s="87" cm="1">
        <f t="array" aca="1" ref="BA137" ca="1">IF($A137&lt;&gt;TXT_Zuord,"",IF(ISBLANK($B137),"Keine Res_Id",SUMIFS(INDIRECT(CONCATENATE(ADDRESS(ZuordFirstRow,(ZuordFirstTiColumnNr+MATCH(BA$1,AllZuordWochStart,0)-1),,,"Zuordnung_Ressourcen"),":",ADDRESS(ZuordLastRow,(ZuordFirstTiColumnNr+MATCH(BA$1,AllZuordWochStart,0)-1)))),AllZuordResId,$B137)))</f>
        <v>0</v>
      </c>
      <c r="BB137" s="87" cm="1">
        <f t="array" aca="1" ref="BB137" ca="1">IF($A137&lt;&gt;TXT_Zuord,"",IF(ISBLANK($B137),"Keine Res_Id",SUMIFS(INDIRECT(CONCATENATE(ADDRESS(ZuordFirstRow,(ZuordFirstTiColumnNr+MATCH(BB$1,AllZuordWochStart,0)-1),,,"Zuordnung_Ressourcen"),":",ADDRESS(ZuordLastRow,(ZuordFirstTiColumnNr+MATCH(BB$1,AllZuordWochStart,0)-1)))),AllZuordResId,$B137)))</f>
        <v>0</v>
      </c>
      <c r="BC137" s="87" cm="1">
        <f t="array" aca="1" ref="BC137" ca="1">IF($A137&lt;&gt;TXT_Zuord,"",IF(ISBLANK($B137),"Keine Res_Id",SUMIFS(INDIRECT(CONCATENATE(ADDRESS(ZuordFirstRow,(ZuordFirstTiColumnNr+MATCH(BC$1,AllZuordWochStart,0)-1),,,"Zuordnung_Ressourcen"),":",ADDRESS(ZuordLastRow,(ZuordFirstTiColumnNr+MATCH(BC$1,AllZuordWochStart,0)-1)))),AllZuordResId,$B137)))</f>
        <v>0</v>
      </c>
      <c r="BD137" s="87" cm="1">
        <f t="array" aca="1" ref="BD137" ca="1">IF($A137&lt;&gt;TXT_Zuord,"",IF(ISBLANK($B137),"Keine Res_Id",SUMIFS(INDIRECT(CONCATENATE(ADDRESS(ZuordFirstRow,(ZuordFirstTiColumnNr+MATCH(BD$1,AllZuordWochStart,0)-1),,,"Zuordnung_Ressourcen"),":",ADDRESS(ZuordLastRow,(ZuordFirstTiColumnNr+MATCH(BD$1,AllZuordWochStart,0)-1)))),AllZuordResId,$B137)))</f>
        <v>0</v>
      </c>
      <c r="BE137" s="87" cm="1">
        <f t="array" aca="1" ref="BE137" ca="1">IF($A137&lt;&gt;TXT_Zuord,"",IF(ISBLANK($B137),"Keine Res_Id",SUMIFS(INDIRECT(CONCATENATE(ADDRESS(ZuordFirstRow,(ZuordFirstTiColumnNr+MATCH(BE$1,AllZuordWochStart,0)-1),,,"Zuordnung_Ressourcen"),":",ADDRESS(ZuordLastRow,(ZuordFirstTiColumnNr+MATCH(BE$1,AllZuordWochStart,0)-1)))),AllZuordResId,$B137)))</f>
        <v>0</v>
      </c>
      <c r="BF137" s="87" cm="1">
        <f t="array" aca="1" ref="BF137" ca="1">IF($A137&lt;&gt;TXT_Zuord,"",IF(ISBLANK($B137),"Keine Res_Id",SUMIFS(INDIRECT(CONCATENATE(ADDRESS(ZuordFirstRow,(ZuordFirstTiColumnNr+MATCH(BF$1,AllZuordWochStart,0)-1),,,"Zuordnung_Ressourcen"),":",ADDRESS(ZuordLastRow,(ZuordFirstTiColumnNr+MATCH(BF$1,AllZuordWochStart,0)-1)))),AllZuordResId,$B137)))</f>
        <v>0</v>
      </c>
      <c r="BG137" s="87" cm="1">
        <f t="array" aca="1" ref="BG137" ca="1">IF($A137&lt;&gt;TXT_Zuord,"",IF(ISBLANK($B137),"Keine Res_Id",SUMIFS(INDIRECT(CONCATENATE(ADDRESS(ZuordFirstRow,(ZuordFirstTiColumnNr+MATCH(BG$1,AllZuordWochStart,0)-1),,,"Zuordnung_Ressourcen"),":",ADDRESS(ZuordLastRow,(ZuordFirstTiColumnNr+MATCH(BG$1,AllZuordWochStart,0)-1)))),AllZuordResId,$B137)))</f>
        <v>0</v>
      </c>
      <c r="BH137" s="87" cm="1">
        <f t="array" aca="1" ref="BH137" ca="1">IF($A137&lt;&gt;TXT_Zuord,"",IF(ISBLANK($B137),"Keine Res_Id",SUMIFS(INDIRECT(CONCATENATE(ADDRESS(ZuordFirstRow,(ZuordFirstTiColumnNr+MATCH(BH$1,AllZuordWochStart,0)-1),,,"Zuordnung_Ressourcen"),":",ADDRESS(ZuordLastRow,(ZuordFirstTiColumnNr+MATCH(BH$1,AllZuordWochStart,0)-1)))),AllZuordResId,$B137)))</f>
        <v>0</v>
      </c>
      <c r="BI137" s="87" cm="1">
        <f t="array" aca="1" ref="BI137" ca="1">IF($A137&lt;&gt;TXT_Zuord,"",IF(ISBLANK($B137),"Keine Res_Id",SUMIFS(INDIRECT(CONCATENATE(ADDRESS(ZuordFirstRow,(ZuordFirstTiColumnNr+MATCH(BI$1,AllZuordWochStart,0)-1),,,"Zuordnung_Ressourcen"),":",ADDRESS(ZuordLastRow,(ZuordFirstTiColumnNr+MATCH(BI$1,AllZuordWochStart,0)-1)))),AllZuordResId,$B137)))</f>
        <v>0</v>
      </c>
      <c r="BJ137" s="87" cm="1">
        <f t="array" aca="1" ref="BJ137" ca="1">IF($A137&lt;&gt;TXT_Zuord,"",IF(ISBLANK($B137),"Keine Res_Id",SUMIFS(INDIRECT(CONCATENATE(ADDRESS(ZuordFirstRow,(ZuordFirstTiColumnNr+MATCH(BJ$1,AllZuordWochStart,0)-1),,,"Zuordnung_Ressourcen"),":",ADDRESS(ZuordLastRow,(ZuordFirstTiColumnNr+MATCH(BJ$1,AllZuordWochStart,0)-1)))),AllZuordResId,$B137)))</f>
        <v>0</v>
      </c>
      <c r="BK137" s="87" cm="1">
        <f t="array" aca="1" ref="BK137" ca="1">IF($A137&lt;&gt;TXT_Zuord,"",IF(ISBLANK($B137),"Keine Res_Id",SUMIFS(INDIRECT(CONCATENATE(ADDRESS(ZuordFirstRow,(ZuordFirstTiColumnNr+MATCH(BK$1,AllZuordWochStart,0)-1),,,"Zuordnung_Ressourcen"),":",ADDRESS(ZuordLastRow,(ZuordFirstTiColumnNr+MATCH(BK$1,AllZuordWochStart,0)-1)))),AllZuordResId,$B137)))</f>
        <v>0</v>
      </c>
      <c r="BL137" s="87" cm="1">
        <f t="array" aca="1" ref="BL137" ca="1">IF($A137&lt;&gt;TXT_Zuord,"",IF(ISBLANK($B137),"Keine Res_Id",SUMIFS(INDIRECT(CONCATENATE(ADDRESS(ZuordFirstRow,(ZuordFirstTiColumnNr+MATCH(BL$1,AllZuordWochStart,0)-1),,,"Zuordnung_Ressourcen"),":",ADDRESS(ZuordLastRow,(ZuordFirstTiColumnNr+MATCH(BL$1,AllZuordWochStart,0)-1)))),AllZuordResId,$B137)))</f>
        <v>0</v>
      </c>
      <c r="BM137" s="87" cm="1">
        <f t="array" aca="1" ref="BM137" ca="1">IF($A137&lt;&gt;TXT_Zuord,"",IF(ISBLANK($B137),"Keine Res_Id",SUMIFS(INDIRECT(CONCATENATE(ADDRESS(ZuordFirstRow,(ZuordFirstTiColumnNr+MATCH(BM$1,AllZuordWochStart,0)-1),,,"Zuordnung_Ressourcen"),":",ADDRESS(ZuordLastRow,(ZuordFirstTiColumnNr+MATCH(BM$1,AllZuordWochStart,0)-1)))),AllZuordResId,$B137)))</f>
        <v>0</v>
      </c>
      <c r="BN137" s="87" cm="1">
        <f t="array" aca="1" ref="BN137" ca="1">IF($A137&lt;&gt;TXT_Zuord,"",IF(ISBLANK($B137),"Keine Res_Id",SUMIFS(INDIRECT(CONCATENATE(ADDRESS(ZuordFirstRow,(ZuordFirstTiColumnNr+MATCH(BN$1,AllZuordWochStart,0)-1),,,"Zuordnung_Ressourcen"),":",ADDRESS(ZuordLastRow,(ZuordFirstTiColumnNr+MATCH(BN$1,AllZuordWochStart,0)-1)))),AllZuordResId,$B137)))</f>
        <v>0</v>
      </c>
      <c r="BO137" s="87" cm="1">
        <f t="array" aca="1" ref="BO137" ca="1">IF($A137&lt;&gt;TXT_Zuord,"",IF(ISBLANK($B137),"Keine Res_Id",SUMIFS(INDIRECT(CONCATENATE(ADDRESS(ZuordFirstRow,(ZuordFirstTiColumnNr+MATCH(BO$1,AllZuordWochStart,0)-1),,,"Zuordnung_Ressourcen"),":",ADDRESS(ZuordLastRow,(ZuordFirstTiColumnNr+MATCH(BO$1,AllZuordWochStart,0)-1)))),AllZuordResId,$B137)))</f>
        <v>0</v>
      </c>
      <c r="BP137" s="87" cm="1">
        <f t="array" aca="1" ref="BP137" ca="1">IF($A137&lt;&gt;TXT_Zuord,"",IF(ISBLANK($B137),"Keine Res_Id",SUMIFS(INDIRECT(CONCATENATE(ADDRESS(ZuordFirstRow,(ZuordFirstTiColumnNr+MATCH(BP$1,AllZuordWochStart,0)-1),,,"Zuordnung_Ressourcen"),":",ADDRESS(ZuordLastRow,(ZuordFirstTiColumnNr+MATCH(BP$1,AllZuordWochStart,0)-1)))),AllZuordResId,$B137)))</f>
        <v>0</v>
      </c>
      <c r="BQ137" s="87" cm="1">
        <f t="array" aca="1" ref="BQ137" ca="1">IF($A137&lt;&gt;TXT_Zuord,"",IF(ISBLANK($B137),"Keine Res_Id",SUMIFS(INDIRECT(CONCATENATE(ADDRESS(ZuordFirstRow,(ZuordFirstTiColumnNr+MATCH(BQ$1,AllZuordWochStart,0)-1),,,"Zuordnung_Ressourcen"),":",ADDRESS(ZuordLastRow,(ZuordFirstTiColumnNr+MATCH(BQ$1,AllZuordWochStart,0)-1)))),AllZuordResId,$B137)))</f>
        <v>0</v>
      </c>
      <c r="BR137" s="87" cm="1">
        <f t="array" aca="1" ref="BR137" ca="1">IF($A137&lt;&gt;TXT_Zuord,"",IF(ISBLANK($B137),"Keine Res_Id",SUMIFS(INDIRECT(CONCATENATE(ADDRESS(ZuordFirstRow,(ZuordFirstTiColumnNr+MATCH(BR$1,AllZuordWochStart,0)-1),,,"Zuordnung_Ressourcen"),":",ADDRESS(ZuordLastRow,(ZuordFirstTiColumnNr+MATCH(BR$1,AllZuordWochStart,0)-1)))),AllZuordResId,$B137)))</f>
        <v>0</v>
      </c>
      <c r="BS137" s="87" cm="1">
        <f t="array" aca="1" ref="BS137" ca="1">IF($A137&lt;&gt;TXT_Zuord,"",IF(ISBLANK($B137),"Keine Res_Id",SUMIFS(INDIRECT(CONCATENATE(ADDRESS(ZuordFirstRow,(ZuordFirstTiColumnNr+MATCH(BS$1,AllZuordWochStart,0)-1),,,"Zuordnung_Ressourcen"),":",ADDRESS(ZuordLastRow,(ZuordFirstTiColumnNr+MATCH(BS$1,AllZuordWochStart,0)-1)))),AllZuordResId,$B137)))</f>
        <v>0</v>
      </c>
      <c r="BT137" s="87" cm="1">
        <f t="array" aca="1" ref="BT137" ca="1">IF($A137&lt;&gt;TXT_Zuord,"",IF(ISBLANK($B137),"Keine Res_Id",SUMIFS(INDIRECT(CONCATENATE(ADDRESS(ZuordFirstRow,(ZuordFirstTiColumnNr+MATCH(BT$1,AllZuordWochStart,0)-1),,,"Zuordnung_Ressourcen"),":",ADDRESS(ZuordLastRow,(ZuordFirstTiColumnNr+MATCH(BT$1,AllZuordWochStart,0)-1)))),AllZuordResId,$B137)))</f>
        <v>0</v>
      </c>
      <c r="BU137" s="87" cm="1">
        <f t="array" aca="1" ref="BU137" ca="1">IF($A137&lt;&gt;TXT_Zuord,"",IF(ISBLANK($B137),"Keine Res_Id",SUMIFS(INDIRECT(CONCATENATE(ADDRESS(ZuordFirstRow,(ZuordFirstTiColumnNr+MATCH(BU$1,AllZuordWochStart,0)-1),,,"Zuordnung_Ressourcen"),":",ADDRESS(ZuordLastRow,(ZuordFirstTiColumnNr+MATCH(BU$1,AllZuordWochStart,0)-1)))),AllZuordResId,$B137)))</f>
        <v>0</v>
      </c>
      <c r="BV137" s="87" cm="1">
        <f t="array" aca="1" ref="BV137" ca="1">IF($A137&lt;&gt;TXT_Zuord,"",IF(ISBLANK($B137),"Keine Res_Id",SUMIFS(INDIRECT(CONCATENATE(ADDRESS(ZuordFirstRow,(ZuordFirstTiColumnNr+MATCH(BV$1,AllZuordWochStart,0)-1),,,"Zuordnung_Ressourcen"),":",ADDRESS(ZuordLastRow,(ZuordFirstTiColumnNr+MATCH(BV$1,AllZuordWochStart,0)-1)))),AllZuordResId,$B137)))</f>
        <v>0</v>
      </c>
      <c r="BW137" s="87" cm="1">
        <f t="array" aca="1" ref="BW137" ca="1">IF($A137&lt;&gt;TXT_Zuord,"",IF(ISBLANK($B137),"Keine Res_Id",SUMIFS(INDIRECT(CONCATENATE(ADDRESS(ZuordFirstRow,(ZuordFirstTiColumnNr+MATCH(BW$1,AllZuordWochStart,0)-1),,,"Zuordnung_Ressourcen"),":",ADDRESS(ZuordLastRow,(ZuordFirstTiColumnNr+MATCH(BW$1,AllZuordWochStart,0)-1)))),AllZuordResId,$B137)))</f>
        <v>0</v>
      </c>
      <c r="BX137" s="87" cm="1">
        <f t="array" aca="1" ref="BX137" ca="1">IF($A137&lt;&gt;TXT_Zuord,"",IF(ISBLANK($B137),"Keine Res_Id",SUMIFS(INDIRECT(CONCATENATE(ADDRESS(ZuordFirstRow,(ZuordFirstTiColumnNr+MATCH(BX$1,AllZuordWochStart,0)-1),,,"Zuordnung_Ressourcen"),":",ADDRESS(ZuordLastRow,(ZuordFirstTiColumnNr+MATCH(BX$1,AllZuordWochStart,0)-1)))),AllZuordResId,$B137)))</f>
        <v>0</v>
      </c>
      <c r="BY137" s="87" cm="1">
        <f t="array" aca="1" ref="BY137" ca="1">IF($A137&lt;&gt;TXT_Zuord,"",IF(ISBLANK($B137),"Keine Res_Id",SUMIFS(INDIRECT(CONCATENATE(ADDRESS(ZuordFirstRow,(ZuordFirstTiColumnNr+MATCH(BY$1,AllZuordWochStart,0)-1),,,"Zuordnung_Ressourcen"),":",ADDRESS(ZuordLastRow,(ZuordFirstTiColumnNr+MATCH(BY$1,AllZuordWochStart,0)-1)))),AllZuordResId,$B137)))</f>
        <v>0</v>
      </c>
      <c r="BZ137" s="87" cm="1">
        <f t="array" aca="1" ref="BZ137" ca="1">IF($A137&lt;&gt;TXT_Zuord,"",IF(ISBLANK($B137),"Keine Res_Id",SUMIFS(INDIRECT(CONCATENATE(ADDRESS(ZuordFirstRow,(ZuordFirstTiColumnNr+MATCH(BZ$1,AllZuordWochStart,0)-1),,,"Zuordnung_Ressourcen"),":",ADDRESS(ZuordLastRow,(ZuordFirstTiColumnNr+MATCH(BZ$1,AllZuordWochStart,0)-1)))),AllZuordResId,$B137)))</f>
        <v>0</v>
      </c>
      <c r="CA137" s="87" cm="1">
        <f t="array" aca="1" ref="CA137" ca="1">IF($A137&lt;&gt;TXT_Zuord,"",IF(ISBLANK($B137),"Keine Res_Id",SUMIFS(INDIRECT(CONCATENATE(ADDRESS(ZuordFirstRow,(ZuordFirstTiColumnNr+MATCH(CA$1,AllZuordWochStart,0)-1),,,"Zuordnung_Ressourcen"),":",ADDRESS(ZuordLastRow,(ZuordFirstTiColumnNr+MATCH(CA$1,AllZuordWochStart,0)-1)))),AllZuordResId,$B137)))</f>
        <v>0</v>
      </c>
      <c r="CB137" s="87" cm="1">
        <f t="array" aca="1" ref="CB137" ca="1">IF($A137&lt;&gt;TXT_Zuord,"",IF(ISBLANK($B137),"Keine Res_Id",SUMIFS(INDIRECT(CONCATENATE(ADDRESS(ZuordFirstRow,(ZuordFirstTiColumnNr+MATCH(CB$1,AllZuordWochStart,0)-1),,,"Zuordnung_Ressourcen"),":",ADDRESS(ZuordLastRow,(ZuordFirstTiColumnNr+MATCH(CB$1,AllZuordWochStart,0)-1)))),AllZuordResId,$B137)))</f>
        <v>0</v>
      </c>
      <c r="CC137" s="87" cm="1">
        <f t="array" aca="1" ref="CC137" ca="1">IF($A137&lt;&gt;TXT_Zuord,"",IF(ISBLANK($B137),"Keine Res_Id",SUMIFS(INDIRECT(CONCATENATE(ADDRESS(ZuordFirstRow,(ZuordFirstTiColumnNr+MATCH(CC$1,AllZuordWochStart,0)-1),,,"Zuordnung_Ressourcen"),":",ADDRESS(ZuordLastRow,(ZuordFirstTiColumnNr+MATCH(CC$1,AllZuordWochStart,0)-1)))),AllZuordResId,$B137)))</f>
        <v>0</v>
      </c>
      <c r="CD137" s="87" cm="1">
        <f t="array" aca="1" ref="CD137" ca="1">IF($A137&lt;&gt;TXT_Zuord,"",IF(ISBLANK($B137),"Keine Res_Id",SUMIFS(INDIRECT(CONCATENATE(ADDRESS(ZuordFirstRow,(ZuordFirstTiColumnNr+MATCH(CD$1,AllZuordWochStart,0)-1),,,"Zuordnung_Ressourcen"),":",ADDRESS(ZuordLastRow,(ZuordFirstTiColumnNr+MATCH(CD$1,AllZuordWochStart,0)-1)))),AllZuordResId,$B137)))</f>
        <v>0</v>
      </c>
      <c r="CE137" s="87" cm="1">
        <f t="array" aca="1" ref="CE137" ca="1">IF($A137&lt;&gt;TXT_Zuord,"",IF(ISBLANK($B137),"Keine Res_Id",SUMIFS(INDIRECT(CONCATENATE(ADDRESS(ZuordFirstRow,(ZuordFirstTiColumnNr+MATCH(CE$1,AllZuordWochStart,0)-1),,,"Zuordnung_Ressourcen"),":",ADDRESS(ZuordLastRow,(ZuordFirstTiColumnNr+MATCH(CE$1,AllZuordWochStart,0)-1)))),AllZuordResId,$B137)))</f>
        <v>0</v>
      </c>
      <c r="CF137" s="87" cm="1">
        <f t="array" aca="1" ref="CF137" ca="1">IF($A137&lt;&gt;TXT_Zuord,"",IF(ISBLANK($B137),"Keine Res_Id",SUMIFS(INDIRECT(CONCATENATE(ADDRESS(ZuordFirstRow,(ZuordFirstTiColumnNr+MATCH(CF$1,AllZuordWochStart,0)-1),,,"Zuordnung_Ressourcen"),":",ADDRESS(ZuordLastRow,(ZuordFirstTiColumnNr+MATCH(CF$1,AllZuordWochStart,0)-1)))),AllZuordResId,$B137)))</f>
        <v>0</v>
      </c>
      <c r="CG137" s="87" cm="1">
        <f t="array" aca="1" ref="CG137" ca="1">IF($A137&lt;&gt;TXT_Zuord,"",IF(ISBLANK($B137),"Keine Res_Id",SUMIFS(INDIRECT(CONCATENATE(ADDRESS(ZuordFirstRow,(ZuordFirstTiColumnNr+MATCH(CG$1,AllZuordWochStart,0)-1),,,"Zuordnung_Ressourcen"),":",ADDRESS(ZuordLastRow,(ZuordFirstTiColumnNr+MATCH(CG$1,AllZuordWochStart,0)-1)))),AllZuordResId,$B137)))</f>
        <v>0</v>
      </c>
      <c r="CH137" s="87" cm="1">
        <f t="array" aca="1" ref="CH137" ca="1">IF($A137&lt;&gt;TXT_Zuord,"",IF(ISBLANK($B137),"Keine Res_Id",SUMIFS(INDIRECT(CONCATENATE(ADDRESS(ZuordFirstRow,(ZuordFirstTiColumnNr+MATCH(CH$1,AllZuordWochStart,0)-1),,,"Zuordnung_Ressourcen"),":",ADDRESS(ZuordLastRow,(ZuordFirstTiColumnNr+MATCH(CH$1,AllZuordWochStart,0)-1)))),AllZuordResId,$B137)))</f>
        <v>0</v>
      </c>
      <c r="CI137" s="87" cm="1">
        <f t="array" aca="1" ref="CI137" ca="1">IF($A137&lt;&gt;TXT_Zuord,"",IF(ISBLANK($B137),"Keine Res_Id",SUMIFS(INDIRECT(CONCATENATE(ADDRESS(ZuordFirstRow,(ZuordFirstTiColumnNr+MATCH(CI$1,AllZuordWochStart,0)-1),,,"Zuordnung_Ressourcen"),":",ADDRESS(ZuordLastRow,(ZuordFirstTiColumnNr+MATCH(CI$1,AllZuordWochStart,0)-1)))),AllZuordResId,$B137)))</f>
        <v>0</v>
      </c>
      <c r="CJ137" s="87" cm="1">
        <f t="array" aca="1" ref="CJ137" ca="1">IF($A137&lt;&gt;TXT_Zuord,"",IF(ISBLANK($B137),"Keine Res_Id",SUMIFS(INDIRECT(CONCATENATE(ADDRESS(ZuordFirstRow,(ZuordFirstTiColumnNr+MATCH(CJ$1,AllZuordWochStart,0)-1),,,"Zuordnung_Ressourcen"),":",ADDRESS(ZuordLastRow,(ZuordFirstTiColumnNr+MATCH(CJ$1,AllZuordWochStart,0)-1)))),AllZuordResId,$B137)))</f>
        <v>0</v>
      </c>
      <c r="CK137" s="87" cm="1">
        <f t="array" aca="1" ref="CK137" ca="1">IF($A137&lt;&gt;TXT_Zuord,"",IF(ISBLANK($B137),"Keine Res_Id",SUMIFS(INDIRECT(CONCATENATE(ADDRESS(ZuordFirstRow,(ZuordFirstTiColumnNr+MATCH(CK$1,AllZuordWochStart,0)-1),,,"Zuordnung_Ressourcen"),":",ADDRESS(ZuordLastRow,(ZuordFirstTiColumnNr+MATCH(CK$1,AllZuordWochStart,0)-1)))),AllZuordResId,$B137)))</f>
        <v>0</v>
      </c>
      <c r="CL137" s="87" cm="1">
        <f t="array" aca="1" ref="CL137" ca="1">IF($A137&lt;&gt;TXT_Zuord,"",IF(ISBLANK($B137),"Keine Res_Id",SUMIFS(INDIRECT(CONCATENATE(ADDRESS(ZuordFirstRow,(ZuordFirstTiColumnNr+MATCH(CL$1,AllZuordWochStart,0)-1),,,"Zuordnung_Ressourcen"),":",ADDRESS(ZuordLastRow,(ZuordFirstTiColumnNr+MATCH(CL$1,AllZuordWochStart,0)-1)))),AllZuordResId,$B137)))</f>
        <v>0</v>
      </c>
      <c r="CM137" s="87" cm="1">
        <f t="array" aca="1" ref="CM137" ca="1">IF($A137&lt;&gt;TXT_Zuord,"",IF(ISBLANK($B137),"Keine Res_Id",SUMIFS(INDIRECT(CONCATENATE(ADDRESS(ZuordFirstRow,(ZuordFirstTiColumnNr+MATCH(CM$1,AllZuordWochStart,0)-1),,,"Zuordnung_Ressourcen"),":",ADDRESS(ZuordLastRow,(ZuordFirstTiColumnNr+MATCH(CM$1,AllZuordWochStart,0)-1)))),AllZuordResId,$B137)))</f>
        <v>0</v>
      </c>
      <c r="CN137" s="87" cm="1">
        <f t="array" aca="1" ref="CN137" ca="1">IF($A137&lt;&gt;TXT_Zuord,"",IF(ISBLANK($B137),"Keine Res_Id",SUMIFS(INDIRECT(CONCATENATE(ADDRESS(ZuordFirstRow,(ZuordFirstTiColumnNr+MATCH(CN$1,AllZuordWochStart,0)-1),,,"Zuordnung_Ressourcen"),":",ADDRESS(ZuordLastRow,(ZuordFirstTiColumnNr+MATCH(CN$1,AllZuordWochStart,0)-1)))),AllZuordResId,$B137)))</f>
        <v>0</v>
      </c>
      <c r="CO137" s="87" cm="1">
        <f t="array" aca="1" ref="CO137" ca="1">IF($A137&lt;&gt;TXT_Zuord,"",IF(ISBLANK($B137),"Keine Res_Id",SUMIFS(INDIRECT(CONCATENATE(ADDRESS(ZuordFirstRow,(ZuordFirstTiColumnNr+MATCH(CO$1,AllZuordWochStart,0)-1),,,"Zuordnung_Ressourcen"),":",ADDRESS(ZuordLastRow,(ZuordFirstTiColumnNr+MATCH(CO$1,AllZuordWochStart,0)-1)))),AllZuordResId,$B137)))</f>
        <v>0</v>
      </c>
      <c r="CP137" s="87" cm="1">
        <f t="array" aca="1" ref="CP137" ca="1">IF($A137&lt;&gt;TXT_Zuord,"",IF(ISBLANK($B137),"Keine Res_Id",SUMIFS(INDIRECT(CONCATENATE(ADDRESS(ZuordFirstRow,(ZuordFirstTiColumnNr+MATCH(CP$1,AllZuordWochStart,0)-1),,,"Zuordnung_Ressourcen"),":",ADDRESS(ZuordLastRow,(ZuordFirstTiColumnNr+MATCH(CP$1,AllZuordWochStart,0)-1)))),AllZuordResId,$B137)))</f>
        <v>0</v>
      </c>
      <c r="CQ137" s="87" cm="1">
        <f t="array" aca="1" ref="CQ137" ca="1">IF($A137&lt;&gt;TXT_Zuord,"",IF(ISBLANK($B137),"Keine Res_Id",SUMIFS(INDIRECT(CONCATENATE(ADDRESS(ZuordFirstRow,(ZuordFirstTiColumnNr+MATCH(CQ$1,AllZuordWochStart,0)-1),,,"Zuordnung_Ressourcen"),":",ADDRESS(ZuordLastRow,(ZuordFirstTiColumnNr+MATCH(CQ$1,AllZuordWochStart,0)-1)))),AllZuordResId,$B137)))</f>
        <v>0</v>
      </c>
      <c r="CR137" s="87" cm="1">
        <f t="array" aca="1" ref="CR137" ca="1">IF($A137&lt;&gt;TXT_Zuord,"",IF(ISBLANK($B137),"Keine Res_Id",SUMIFS(INDIRECT(CONCATENATE(ADDRESS(ZuordFirstRow,(ZuordFirstTiColumnNr+MATCH(CR$1,AllZuordWochStart,0)-1),,,"Zuordnung_Ressourcen"),":",ADDRESS(ZuordLastRow,(ZuordFirstTiColumnNr+MATCH(CR$1,AllZuordWochStart,0)-1)))),AllZuordResId,$B137)))</f>
        <v>0</v>
      </c>
      <c r="CS137" s="87" cm="1">
        <f t="array" aca="1" ref="CS137" ca="1">IF($A137&lt;&gt;TXT_Zuord,"",IF(ISBLANK($B137),"Keine Res_Id",SUMIFS(INDIRECT(CONCATENATE(ADDRESS(ZuordFirstRow,(ZuordFirstTiColumnNr+MATCH(CS$1,AllZuordWochStart,0)-1),,,"Zuordnung_Ressourcen"),":",ADDRESS(ZuordLastRow,(ZuordFirstTiColumnNr+MATCH(CS$1,AllZuordWochStart,0)-1)))),AllZuordResId,$B137)))</f>
        <v>0</v>
      </c>
      <c r="CT137" s="87" cm="1">
        <f t="array" aca="1" ref="CT137" ca="1">IF($A137&lt;&gt;TXT_Zuord,"",IF(ISBLANK($B137),"Keine Res_Id",SUMIFS(INDIRECT(CONCATENATE(ADDRESS(ZuordFirstRow,(ZuordFirstTiColumnNr+MATCH(CT$1,AllZuordWochStart,0)-1),,,"Zuordnung_Ressourcen"),":",ADDRESS(ZuordLastRow,(ZuordFirstTiColumnNr+MATCH(CT$1,AllZuordWochStart,0)-1)))),AllZuordResId,$B137)))</f>
        <v>0</v>
      </c>
      <c r="CU137" s="87" cm="1">
        <f t="array" aca="1" ref="CU137" ca="1">IF($A137&lt;&gt;TXT_Zuord,"",IF(ISBLANK($B137),"Keine Res_Id",SUMIFS(INDIRECT(CONCATENATE(ADDRESS(ZuordFirstRow,(ZuordFirstTiColumnNr+MATCH(CU$1,AllZuordWochStart,0)-1),,,"Zuordnung_Ressourcen"),":",ADDRESS(ZuordLastRow,(ZuordFirstTiColumnNr+MATCH(CU$1,AllZuordWochStart,0)-1)))),AllZuordResId,$B137)))</f>
        <v>0</v>
      </c>
      <c r="CV137" s="87" cm="1">
        <f t="array" aca="1" ref="CV137" ca="1">IF($A137&lt;&gt;TXT_Zuord,"",IF(ISBLANK($B137),"Keine Res_Id",SUMIFS(INDIRECT(CONCATENATE(ADDRESS(ZuordFirstRow,(ZuordFirstTiColumnNr+MATCH(CV$1,AllZuordWochStart,0)-1),,,"Zuordnung_Ressourcen"),":",ADDRESS(ZuordLastRow,(ZuordFirstTiColumnNr+MATCH(CV$1,AllZuordWochStart,0)-1)))),AllZuordResId,$B137)))</f>
        <v>0</v>
      </c>
      <c r="CW137" s="87" cm="1">
        <f t="array" aca="1" ref="CW137" ca="1">IF($A137&lt;&gt;TXT_Zuord,"",IF(ISBLANK($B137),"Keine Res_Id",SUMIFS(INDIRECT(CONCATENATE(ADDRESS(ZuordFirstRow,(ZuordFirstTiColumnNr+MATCH(CW$1,AllZuordWochStart,0)-1),,,"Zuordnung_Ressourcen"),":",ADDRESS(ZuordLastRow,(ZuordFirstTiColumnNr+MATCH(CW$1,AllZuordWochStart,0)-1)))),AllZuordResId,$B137)))</f>
        <v>0</v>
      </c>
      <c r="CX137" s="87" cm="1">
        <f t="array" aca="1" ref="CX137" ca="1">IF($A137&lt;&gt;TXT_Zuord,"",IF(ISBLANK($B137),"Keine Res_Id",SUMIFS(INDIRECT(CONCATENATE(ADDRESS(ZuordFirstRow,(ZuordFirstTiColumnNr+MATCH(CX$1,AllZuordWochStart,0)-1),,,"Zuordnung_Ressourcen"),":",ADDRESS(ZuordLastRow,(ZuordFirstTiColumnNr+MATCH(CX$1,AllZuordWochStart,0)-1)))),AllZuordResId,$B137)))</f>
        <v>0</v>
      </c>
      <c r="CY137" s="87" cm="1">
        <f t="array" aca="1" ref="CY137" ca="1">IF($A137&lt;&gt;TXT_Zuord,"",IF(ISBLANK($B137),"Keine Res_Id",SUMIFS(INDIRECT(CONCATENATE(ADDRESS(ZuordFirstRow,(ZuordFirstTiColumnNr+MATCH(CY$1,AllZuordWochStart,0)-1),,,"Zuordnung_Ressourcen"),":",ADDRESS(ZuordLastRow,(ZuordFirstTiColumnNr+MATCH(CY$1,AllZuordWochStart,0)-1)))),AllZuordResId,$B137)))</f>
        <v>0</v>
      </c>
      <c r="CZ137" s="87" cm="1">
        <f t="array" aca="1" ref="CZ137" ca="1">IF($A137&lt;&gt;TXT_Zuord,"",IF(ISBLANK($B137),"Keine Res_Id",SUMIFS(INDIRECT(CONCATENATE(ADDRESS(ZuordFirstRow,(ZuordFirstTiColumnNr+MATCH(CZ$1,AllZuordWochStart,0)-1),,,"Zuordnung_Ressourcen"),":",ADDRESS(ZuordLastRow,(ZuordFirstTiColumnNr+MATCH(CZ$1,AllZuordWochStart,0)-1)))),AllZuordResId,$B137)))</f>
        <v>0</v>
      </c>
      <c r="DA137" s="87" cm="1">
        <f t="array" aca="1" ref="DA137" ca="1">IF($A137&lt;&gt;TXT_Zuord,"",IF(ISBLANK($B137),"Keine Res_Id",SUMIFS(INDIRECT(CONCATENATE(ADDRESS(ZuordFirstRow,(ZuordFirstTiColumnNr+MATCH(DA$1,AllZuordWochStart,0)-1),,,"Zuordnung_Ressourcen"),":",ADDRESS(ZuordLastRow,(ZuordFirstTiColumnNr+MATCH(DA$1,AllZuordWochStart,0)-1)))),AllZuordResId,$B137)))</f>
        <v>0</v>
      </c>
      <c r="DB137" s="87" cm="1">
        <f t="array" aca="1" ref="DB137" ca="1">IF($A137&lt;&gt;TXT_Zuord,"",IF(ISBLANK($B137),"Keine Res_Id",SUMIFS(INDIRECT(CONCATENATE(ADDRESS(ZuordFirstRow,(ZuordFirstTiColumnNr+MATCH(DB$1,AllZuordWochStart,0)-1),,,"Zuordnung_Ressourcen"),":",ADDRESS(ZuordLastRow,(ZuordFirstTiColumnNr+MATCH(DB$1,AllZuordWochStart,0)-1)))),AllZuordResId,$B137)))</f>
        <v>0</v>
      </c>
      <c r="DC137" s="87" cm="1">
        <f t="array" aca="1" ref="DC137" ca="1">IF($A137&lt;&gt;TXT_Zuord,"",IF(ISBLANK($B137),"Keine Res_Id",SUMIFS(INDIRECT(CONCATENATE(ADDRESS(ZuordFirstRow,(ZuordFirstTiColumnNr+MATCH(DC$1,AllZuordWochStart,0)-1),,,"Zuordnung_Ressourcen"),":",ADDRESS(ZuordLastRow,(ZuordFirstTiColumnNr+MATCH(DC$1,AllZuordWochStart,0)-1)))),AllZuordResId,$B137)))</f>
        <v>0</v>
      </c>
      <c r="DD137" s="87" cm="1">
        <f t="array" aca="1" ref="DD137" ca="1">IF($A137&lt;&gt;TXT_Zuord,"",IF(ISBLANK($B137),"Keine Res_Id",SUMIFS(INDIRECT(CONCATENATE(ADDRESS(ZuordFirstRow,(ZuordFirstTiColumnNr+MATCH(DD$1,AllZuordWochStart,0)-1),,,"Zuordnung_Ressourcen"),":",ADDRESS(ZuordLastRow,(ZuordFirstTiColumnNr+MATCH(DD$1,AllZuordWochStart,0)-1)))),AllZuordResId,$B137)))</f>
        <v>0</v>
      </c>
      <c r="DE137" s="87" cm="1">
        <f t="array" aca="1" ref="DE137" ca="1">IF($A137&lt;&gt;TXT_Zuord,"",IF(ISBLANK($B137),"Keine Res_Id",SUMIFS(INDIRECT(CONCATENATE(ADDRESS(ZuordFirstRow,(ZuordFirstTiColumnNr+MATCH(DE$1,AllZuordWochStart,0)-1),,,"Zuordnung_Ressourcen"),":",ADDRESS(ZuordLastRow,(ZuordFirstTiColumnNr+MATCH(DE$1,AllZuordWochStart,0)-1)))),AllZuordResId,$B137)))</f>
        <v>0</v>
      </c>
      <c r="DF137" s="87" cm="1">
        <f t="array" aca="1" ref="DF137" ca="1">IF($A137&lt;&gt;TXT_Zuord,"",IF(ISBLANK($B137),"Keine Res_Id",SUMIFS(INDIRECT(CONCATENATE(ADDRESS(ZuordFirstRow,(ZuordFirstTiColumnNr+MATCH(DF$1,AllZuordWochStart,0)-1),,,"Zuordnung_Ressourcen"),":",ADDRESS(ZuordLastRow,(ZuordFirstTiColumnNr+MATCH(DF$1,AllZuordWochStart,0)-1)))),AllZuordResId,$B137)))</f>
        <v>0</v>
      </c>
      <c r="DG137" s="87" cm="1">
        <f t="array" aca="1" ref="DG137" ca="1">IF($A137&lt;&gt;TXT_Zuord,"",IF(ISBLANK($B137),"Keine Res_Id",SUMIFS(INDIRECT(CONCATENATE(ADDRESS(ZuordFirstRow,(ZuordFirstTiColumnNr+MATCH(DG$1,AllZuordWochStart,0)-1),,,"Zuordnung_Ressourcen"),":",ADDRESS(ZuordLastRow,(ZuordFirstTiColumnNr+MATCH(DG$1,AllZuordWochStart,0)-1)))),AllZuordResId,$B137)))</f>
        <v>0</v>
      </c>
    </row>
    <row r="138" spans="1:111" s="23" customFormat="1" ht="16.5" x14ac:dyDescent="0.3">
      <c r="A138" s="74" t="s">
        <v>100</v>
      </c>
      <c r="B138" s="69"/>
      <c r="C138" s="65"/>
      <c r="D138" s="65"/>
      <c r="E138" s="65"/>
      <c r="F138" s="65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69"/>
      <c r="CR138" s="69"/>
      <c r="CS138" s="69"/>
      <c r="CT138" s="69"/>
      <c r="CU138" s="69"/>
      <c r="CV138" s="69"/>
      <c r="CW138" s="69"/>
      <c r="CX138" s="69"/>
      <c r="CY138" s="69"/>
      <c r="CZ138" s="69"/>
      <c r="DA138" s="69"/>
      <c r="DB138" s="69"/>
      <c r="DC138" s="69"/>
      <c r="DD138" s="69"/>
      <c r="DE138" s="69"/>
      <c r="DF138" s="69"/>
      <c r="DG138" s="69"/>
    </row>
    <row r="139" spans="1:111" s="23" customFormat="1" ht="16.5" x14ac:dyDescent="0.3">
      <c r="A139" s="74" t="s">
        <v>101</v>
      </c>
      <c r="B139" s="87">
        <f>B138</f>
        <v>0</v>
      </c>
      <c r="C139" s="90">
        <f>C138</f>
        <v>0</v>
      </c>
      <c r="D139" s="90">
        <f>D138</f>
        <v>0</v>
      </c>
      <c r="E139" s="90">
        <f>E138</f>
        <v>0</v>
      </c>
      <c r="F139" s="90">
        <f>F138</f>
        <v>0</v>
      </c>
      <c r="G139" s="87" cm="1">
        <f t="array" aca="1" ref="G139" ca="1">IF($A139&lt;&gt;TXT_Zuord,"",IF(ISBLANK($B139),"Keine Res_Id",SUMIFS(INDIRECT(CONCATENATE(ADDRESS(ZuordFirstRow,(ZuordFirstTiColumnNr+MATCH(G$1,AllZuordWochStart,0)-1),,,"Zuordnung_Ressourcen"),":",ADDRESS(ZuordLastRow,(ZuordFirstTiColumnNr+MATCH(G$1,AllZuordWochStart,0)-1)))),AllZuordResId,$B139)))</f>
        <v>0</v>
      </c>
      <c r="H139" s="87" cm="1">
        <f t="array" aca="1" ref="H139" ca="1">IF($A139&lt;&gt;TXT_Zuord,"",IF(ISBLANK($B139),"Keine Res_Id",SUMIFS(INDIRECT(CONCATENATE(ADDRESS(ZuordFirstRow,(ZuordFirstTiColumnNr+MATCH(H$1,AllZuordWochStart,0)-1),,,"Zuordnung_Ressourcen"),":",ADDRESS(ZuordLastRow,(ZuordFirstTiColumnNr+MATCH(H$1,AllZuordWochStart,0)-1)))),AllZuordResId,$B139)))</f>
        <v>0</v>
      </c>
      <c r="I139" s="87" cm="1">
        <f t="array" aca="1" ref="I139" ca="1">IF($A139&lt;&gt;TXT_Zuord,"",IF(ISBLANK($B139),"Keine Res_Id",SUMIFS(INDIRECT(CONCATENATE(ADDRESS(ZuordFirstRow,(ZuordFirstTiColumnNr+MATCH(I$1,AllZuordWochStart,0)-1),,,"Zuordnung_Ressourcen"),":",ADDRESS(ZuordLastRow,(ZuordFirstTiColumnNr+MATCH(I$1,AllZuordWochStart,0)-1)))),AllZuordResId,$B139)))</f>
        <v>0</v>
      </c>
      <c r="J139" s="87" cm="1">
        <f t="array" aca="1" ref="J139" ca="1">IF($A139&lt;&gt;TXT_Zuord,"",IF(ISBLANK($B139),"Keine Res_Id",SUMIFS(INDIRECT(CONCATENATE(ADDRESS(ZuordFirstRow,(ZuordFirstTiColumnNr+MATCH(J$1,AllZuordWochStart,0)-1),,,"Zuordnung_Ressourcen"),":",ADDRESS(ZuordLastRow,(ZuordFirstTiColumnNr+MATCH(J$1,AllZuordWochStart,0)-1)))),AllZuordResId,$B139)))</f>
        <v>0</v>
      </c>
      <c r="K139" s="87" cm="1">
        <f t="array" aca="1" ref="K139" ca="1">IF($A139&lt;&gt;TXT_Zuord,"",IF(ISBLANK($B139),"Keine Res_Id",SUMIFS(INDIRECT(CONCATENATE(ADDRESS(ZuordFirstRow,(ZuordFirstTiColumnNr+MATCH(K$1,AllZuordWochStart,0)-1),,,"Zuordnung_Ressourcen"),":",ADDRESS(ZuordLastRow,(ZuordFirstTiColumnNr+MATCH(K$1,AllZuordWochStart,0)-1)))),AllZuordResId,$B139)))</f>
        <v>0</v>
      </c>
      <c r="L139" s="87" cm="1">
        <f t="array" aca="1" ref="L139" ca="1">IF($A139&lt;&gt;TXT_Zuord,"",IF(ISBLANK($B139),"Keine Res_Id",SUMIFS(INDIRECT(CONCATENATE(ADDRESS(ZuordFirstRow,(ZuordFirstTiColumnNr+MATCH(L$1,AllZuordWochStart,0)-1),,,"Zuordnung_Ressourcen"),":",ADDRESS(ZuordLastRow,(ZuordFirstTiColumnNr+MATCH(L$1,AllZuordWochStart,0)-1)))),AllZuordResId,$B139)))</f>
        <v>0</v>
      </c>
      <c r="M139" s="87" cm="1">
        <f t="array" aca="1" ref="M139" ca="1">IF($A139&lt;&gt;TXT_Zuord,"",IF(ISBLANK($B139),"Keine Res_Id",SUMIFS(INDIRECT(CONCATENATE(ADDRESS(ZuordFirstRow,(ZuordFirstTiColumnNr+MATCH(M$1,AllZuordWochStart,0)-1),,,"Zuordnung_Ressourcen"),":",ADDRESS(ZuordLastRow,(ZuordFirstTiColumnNr+MATCH(M$1,AllZuordWochStart,0)-1)))),AllZuordResId,$B139)))</f>
        <v>0</v>
      </c>
      <c r="N139" s="87" cm="1">
        <f t="array" aca="1" ref="N139" ca="1">IF($A139&lt;&gt;TXT_Zuord,"",IF(ISBLANK($B139),"Keine Res_Id",SUMIFS(INDIRECT(CONCATENATE(ADDRESS(ZuordFirstRow,(ZuordFirstTiColumnNr+MATCH(N$1,AllZuordWochStart,0)-1),,,"Zuordnung_Ressourcen"),":",ADDRESS(ZuordLastRow,(ZuordFirstTiColumnNr+MATCH(N$1,AllZuordWochStart,0)-1)))),AllZuordResId,$B139)))</f>
        <v>0</v>
      </c>
      <c r="O139" s="87" cm="1">
        <f t="array" aca="1" ref="O139" ca="1">IF($A139&lt;&gt;TXT_Zuord,"",IF(ISBLANK($B139),"Keine Res_Id",SUMIFS(INDIRECT(CONCATENATE(ADDRESS(ZuordFirstRow,(ZuordFirstTiColumnNr+MATCH(O$1,AllZuordWochStart,0)-1),,,"Zuordnung_Ressourcen"),":",ADDRESS(ZuordLastRow,(ZuordFirstTiColumnNr+MATCH(O$1,AllZuordWochStart,0)-1)))),AllZuordResId,$B139)))</f>
        <v>0</v>
      </c>
      <c r="P139" s="87" cm="1">
        <f t="array" aca="1" ref="P139" ca="1">IF($A139&lt;&gt;TXT_Zuord,"",IF(ISBLANK($B139),"Keine Res_Id",SUMIFS(INDIRECT(CONCATENATE(ADDRESS(ZuordFirstRow,(ZuordFirstTiColumnNr+MATCH(P$1,AllZuordWochStart,0)-1),,,"Zuordnung_Ressourcen"),":",ADDRESS(ZuordLastRow,(ZuordFirstTiColumnNr+MATCH(P$1,AllZuordWochStart,0)-1)))),AllZuordResId,$B139)))</f>
        <v>0</v>
      </c>
      <c r="Q139" s="87" cm="1">
        <f t="array" aca="1" ref="Q139" ca="1">IF($A139&lt;&gt;TXT_Zuord,"",IF(ISBLANK($B139),"Keine Res_Id",SUMIFS(INDIRECT(CONCATENATE(ADDRESS(ZuordFirstRow,(ZuordFirstTiColumnNr+MATCH(Q$1,AllZuordWochStart,0)-1),,,"Zuordnung_Ressourcen"),":",ADDRESS(ZuordLastRow,(ZuordFirstTiColumnNr+MATCH(Q$1,AllZuordWochStart,0)-1)))),AllZuordResId,$B139)))</f>
        <v>0</v>
      </c>
      <c r="R139" s="87" cm="1">
        <f t="array" aca="1" ref="R139" ca="1">IF($A139&lt;&gt;TXT_Zuord,"",IF(ISBLANK($B139),"Keine Res_Id",SUMIFS(INDIRECT(CONCATENATE(ADDRESS(ZuordFirstRow,(ZuordFirstTiColumnNr+MATCH(R$1,AllZuordWochStart,0)-1),,,"Zuordnung_Ressourcen"),":",ADDRESS(ZuordLastRow,(ZuordFirstTiColumnNr+MATCH(R$1,AllZuordWochStart,0)-1)))),AllZuordResId,$B139)))</f>
        <v>0</v>
      </c>
      <c r="S139" s="87" cm="1">
        <f t="array" aca="1" ref="S139" ca="1">IF($A139&lt;&gt;TXT_Zuord,"",IF(ISBLANK($B139),"Keine Res_Id",SUMIFS(INDIRECT(CONCATENATE(ADDRESS(ZuordFirstRow,(ZuordFirstTiColumnNr+MATCH(S$1,AllZuordWochStart,0)-1),,,"Zuordnung_Ressourcen"),":",ADDRESS(ZuordLastRow,(ZuordFirstTiColumnNr+MATCH(S$1,AllZuordWochStart,0)-1)))),AllZuordResId,$B139)))</f>
        <v>0</v>
      </c>
      <c r="T139" s="87" cm="1">
        <f t="array" aca="1" ref="T139" ca="1">IF($A139&lt;&gt;TXT_Zuord,"",IF(ISBLANK($B139),"Keine Res_Id",SUMIFS(INDIRECT(CONCATENATE(ADDRESS(ZuordFirstRow,(ZuordFirstTiColumnNr+MATCH(T$1,AllZuordWochStart,0)-1),,,"Zuordnung_Ressourcen"),":",ADDRESS(ZuordLastRow,(ZuordFirstTiColumnNr+MATCH(T$1,AllZuordWochStart,0)-1)))),AllZuordResId,$B139)))</f>
        <v>0</v>
      </c>
      <c r="U139" s="87" cm="1">
        <f t="array" aca="1" ref="U139" ca="1">IF($A139&lt;&gt;TXT_Zuord,"",IF(ISBLANK($B139),"Keine Res_Id",SUMIFS(INDIRECT(CONCATENATE(ADDRESS(ZuordFirstRow,(ZuordFirstTiColumnNr+MATCH(U$1,AllZuordWochStart,0)-1),,,"Zuordnung_Ressourcen"),":",ADDRESS(ZuordLastRow,(ZuordFirstTiColumnNr+MATCH(U$1,AllZuordWochStart,0)-1)))),AllZuordResId,$B139)))</f>
        <v>0</v>
      </c>
      <c r="V139" s="87" cm="1">
        <f t="array" aca="1" ref="V139" ca="1">IF($A139&lt;&gt;TXT_Zuord,"",IF(ISBLANK($B139),"Keine Res_Id",SUMIFS(INDIRECT(CONCATENATE(ADDRESS(ZuordFirstRow,(ZuordFirstTiColumnNr+MATCH(V$1,AllZuordWochStart,0)-1),,,"Zuordnung_Ressourcen"),":",ADDRESS(ZuordLastRow,(ZuordFirstTiColumnNr+MATCH(V$1,AllZuordWochStart,0)-1)))),AllZuordResId,$B139)))</f>
        <v>0</v>
      </c>
      <c r="W139" s="87" cm="1">
        <f t="array" aca="1" ref="W139" ca="1">IF($A139&lt;&gt;TXT_Zuord,"",IF(ISBLANK($B139),"Keine Res_Id",SUMIFS(INDIRECT(CONCATENATE(ADDRESS(ZuordFirstRow,(ZuordFirstTiColumnNr+MATCH(W$1,AllZuordWochStart,0)-1),,,"Zuordnung_Ressourcen"),":",ADDRESS(ZuordLastRow,(ZuordFirstTiColumnNr+MATCH(W$1,AllZuordWochStart,0)-1)))),AllZuordResId,$B139)))</f>
        <v>0</v>
      </c>
      <c r="X139" s="87" cm="1">
        <f t="array" aca="1" ref="X139" ca="1">IF($A139&lt;&gt;TXT_Zuord,"",IF(ISBLANK($B139),"Keine Res_Id",SUMIFS(INDIRECT(CONCATENATE(ADDRESS(ZuordFirstRow,(ZuordFirstTiColumnNr+MATCH(X$1,AllZuordWochStart,0)-1),,,"Zuordnung_Ressourcen"),":",ADDRESS(ZuordLastRow,(ZuordFirstTiColumnNr+MATCH(X$1,AllZuordWochStart,0)-1)))),AllZuordResId,$B139)))</f>
        <v>0</v>
      </c>
      <c r="Y139" s="87" cm="1">
        <f t="array" aca="1" ref="Y139" ca="1">IF($A139&lt;&gt;TXT_Zuord,"",IF(ISBLANK($B139),"Keine Res_Id",SUMIFS(INDIRECT(CONCATENATE(ADDRESS(ZuordFirstRow,(ZuordFirstTiColumnNr+MATCH(Y$1,AllZuordWochStart,0)-1),,,"Zuordnung_Ressourcen"),":",ADDRESS(ZuordLastRow,(ZuordFirstTiColumnNr+MATCH(Y$1,AllZuordWochStart,0)-1)))),AllZuordResId,$B139)))</f>
        <v>0</v>
      </c>
      <c r="Z139" s="87" cm="1">
        <f t="array" aca="1" ref="Z139" ca="1">IF($A139&lt;&gt;TXT_Zuord,"",IF(ISBLANK($B139),"Keine Res_Id",SUMIFS(INDIRECT(CONCATENATE(ADDRESS(ZuordFirstRow,(ZuordFirstTiColumnNr+MATCH(Z$1,AllZuordWochStart,0)-1),,,"Zuordnung_Ressourcen"),":",ADDRESS(ZuordLastRow,(ZuordFirstTiColumnNr+MATCH(Z$1,AllZuordWochStart,0)-1)))),AllZuordResId,$B139)))</f>
        <v>0</v>
      </c>
      <c r="AA139" s="87" cm="1">
        <f t="array" aca="1" ref="AA139" ca="1">IF($A139&lt;&gt;TXT_Zuord,"",IF(ISBLANK($B139),"Keine Res_Id",SUMIFS(INDIRECT(CONCATENATE(ADDRESS(ZuordFirstRow,(ZuordFirstTiColumnNr+MATCH(AA$1,AllZuordWochStart,0)-1),,,"Zuordnung_Ressourcen"),":",ADDRESS(ZuordLastRow,(ZuordFirstTiColumnNr+MATCH(AA$1,AllZuordWochStart,0)-1)))),AllZuordResId,$B139)))</f>
        <v>0</v>
      </c>
      <c r="AB139" s="87" cm="1">
        <f t="array" aca="1" ref="AB139" ca="1">IF($A139&lt;&gt;TXT_Zuord,"",IF(ISBLANK($B139),"Keine Res_Id",SUMIFS(INDIRECT(CONCATENATE(ADDRESS(ZuordFirstRow,(ZuordFirstTiColumnNr+MATCH(AB$1,AllZuordWochStart,0)-1),,,"Zuordnung_Ressourcen"),":",ADDRESS(ZuordLastRow,(ZuordFirstTiColumnNr+MATCH(AB$1,AllZuordWochStart,0)-1)))),AllZuordResId,$B139)))</f>
        <v>0</v>
      </c>
      <c r="AC139" s="87" cm="1">
        <f t="array" aca="1" ref="AC139" ca="1">IF($A139&lt;&gt;TXT_Zuord,"",IF(ISBLANK($B139),"Keine Res_Id",SUMIFS(INDIRECT(CONCATENATE(ADDRESS(ZuordFirstRow,(ZuordFirstTiColumnNr+MATCH(AC$1,AllZuordWochStart,0)-1),,,"Zuordnung_Ressourcen"),":",ADDRESS(ZuordLastRow,(ZuordFirstTiColumnNr+MATCH(AC$1,AllZuordWochStart,0)-1)))),AllZuordResId,$B139)))</f>
        <v>0</v>
      </c>
      <c r="AD139" s="87" cm="1">
        <f t="array" aca="1" ref="AD139" ca="1">IF($A139&lt;&gt;TXT_Zuord,"",IF(ISBLANK($B139),"Keine Res_Id",SUMIFS(INDIRECT(CONCATENATE(ADDRESS(ZuordFirstRow,(ZuordFirstTiColumnNr+MATCH(AD$1,AllZuordWochStart,0)-1),,,"Zuordnung_Ressourcen"),":",ADDRESS(ZuordLastRow,(ZuordFirstTiColumnNr+MATCH(AD$1,AllZuordWochStart,0)-1)))),AllZuordResId,$B139)))</f>
        <v>0</v>
      </c>
      <c r="AE139" s="87" cm="1">
        <f t="array" aca="1" ref="AE139" ca="1">IF($A139&lt;&gt;TXT_Zuord,"",IF(ISBLANK($B139),"Keine Res_Id",SUMIFS(INDIRECT(CONCATENATE(ADDRESS(ZuordFirstRow,(ZuordFirstTiColumnNr+MATCH(AE$1,AllZuordWochStart,0)-1),,,"Zuordnung_Ressourcen"),":",ADDRESS(ZuordLastRow,(ZuordFirstTiColumnNr+MATCH(AE$1,AllZuordWochStart,0)-1)))),AllZuordResId,$B139)))</f>
        <v>0</v>
      </c>
      <c r="AF139" s="87" cm="1">
        <f t="array" aca="1" ref="AF139" ca="1">IF($A139&lt;&gt;TXT_Zuord,"",IF(ISBLANK($B139),"Keine Res_Id",SUMIFS(INDIRECT(CONCATENATE(ADDRESS(ZuordFirstRow,(ZuordFirstTiColumnNr+MATCH(AF$1,AllZuordWochStart,0)-1),,,"Zuordnung_Ressourcen"),":",ADDRESS(ZuordLastRow,(ZuordFirstTiColumnNr+MATCH(AF$1,AllZuordWochStart,0)-1)))),AllZuordResId,$B139)))</f>
        <v>0</v>
      </c>
      <c r="AG139" s="87" cm="1">
        <f t="array" aca="1" ref="AG139" ca="1">IF($A139&lt;&gt;TXT_Zuord,"",IF(ISBLANK($B139),"Keine Res_Id",SUMIFS(INDIRECT(CONCATENATE(ADDRESS(ZuordFirstRow,(ZuordFirstTiColumnNr+MATCH(AG$1,AllZuordWochStart,0)-1),,,"Zuordnung_Ressourcen"),":",ADDRESS(ZuordLastRow,(ZuordFirstTiColumnNr+MATCH(AG$1,AllZuordWochStart,0)-1)))),AllZuordResId,$B139)))</f>
        <v>0</v>
      </c>
      <c r="AH139" s="87" cm="1">
        <f t="array" aca="1" ref="AH139" ca="1">IF($A139&lt;&gt;TXT_Zuord,"",IF(ISBLANK($B139),"Keine Res_Id",SUMIFS(INDIRECT(CONCATENATE(ADDRESS(ZuordFirstRow,(ZuordFirstTiColumnNr+MATCH(AH$1,AllZuordWochStart,0)-1),,,"Zuordnung_Ressourcen"),":",ADDRESS(ZuordLastRow,(ZuordFirstTiColumnNr+MATCH(AH$1,AllZuordWochStart,0)-1)))),AllZuordResId,$B139)))</f>
        <v>0</v>
      </c>
      <c r="AI139" s="87" cm="1">
        <f t="array" aca="1" ref="AI139" ca="1">IF($A139&lt;&gt;TXT_Zuord,"",IF(ISBLANK($B139),"Keine Res_Id",SUMIFS(INDIRECT(CONCATENATE(ADDRESS(ZuordFirstRow,(ZuordFirstTiColumnNr+MATCH(AI$1,AllZuordWochStart,0)-1),,,"Zuordnung_Ressourcen"),":",ADDRESS(ZuordLastRow,(ZuordFirstTiColumnNr+MATCH(AI$1,AllZuordWochStart,0)-1)))),AllZuordResId,$B139)))</f>
        <v>0</v>
      </c>
      <c r="AJ139" s="87" cm="1">
        <f t="array" aca="1" ref="AJ139" ca="1">IF($A139&lt;&gt;TXT_Zuord,"",IF(ISBLANK($B139),"Keine Res_Id",SUMIFS(INDIRECT(CONCATENATE(ADDRESS(ZuordFirstRow,(ZuordFirstTiColumnNr+MATCH(AJ$1,AllZuordWochStart,0)-1),,,"Zuordnung_Ressourcen"),":",ADDRESS(ZuordLastRow,(ZuordFirstTiColumnNr+MATCH(AJ$1,AllZuordWochStart,0)-1)))),AllZuordResId,$B139)))</f>
        <v>0</v>
      </c>
      <c r="AK139" s="87" cm="1">
        <f t="array" aca="1" ref="AK139" ca="1">IF($A139&lt;&gt;TXT_Zuord,"",IF(ISBLANK($B139),"Keine Res_Id",SUMIFS(INDIRECT(CONCATENATE(ADDRESS(ZuordFirstRow,(ZuordFirstTiColumnNr+MATCH(AK$1,AllZuordWochStart,0)-1),,,"Zuordnung_Ressourcen"),":",ADDRESS(ZuordLastRow,(ZuordFirstTiColumnNr+MATCH(AK$1,AllZuordWochStart,0)-1)))),AllZuordResId,$B139)))</f>
        <v>0</v>
      </c>
      <c r="AL139" s="87" cm="1">
        <f t="array" aca="1" ref="AL139" ca="1">IF($A139&lt;&gt;TXT_Zuord,"",IF(ISBLANK($B139),"Keine Res_Id",SUMIFS(INDIRECT(CONCATENATE(ADDRESS(ZuordFirstRow,(ZuordFirstTiColumnNr+MATCH(AL$1,AllZuordWochStart,0)-1),,,"Zuordnung_Ressourcen"),":",ADDRESS(ZuordLastRow,(ZuordFirstTiColumnNr+MATCH(AL$1,AllZuordWochStart,0)-1)))),AllZuordResId,$B139)))</f>
        <v>0</v>
      </c>
      <c r="AM139" s="87" cm="1">
        <f t="array" aca="1" ref="AM139" ca="1">IF($A139&lt;&gt;TXT_Zuord,"",IF(ISBLANK($B139),"Keine Res_Id",SUMIFS(INDIRECT(CONCATENATE(ADDRESS(ZuordFirstRow,(ZuordFirstTiColumnNr+MATCH(AM$1,AllZuordWochStart,0)-1),,,"Zuordnung_Ressourcen"),":",ADDRESS(ZuordLastRow,(ZuordFirstTiColumnNr+MATCH(AM$1,AllZuordWochStart,0)-1)))),AllZuordResId,$B139)))</f>
        <v>0</v>
      </c>
      <c r="AN139" s="87" cm="1">
        <f t="array" aca="1" ref="AN139" ca="1">IF($A139&lt;&gt;TXT_Zuord,"",IF(ISBLANK($B139),"Keine Res_Id",SUMIFS(INDIRECT(CONCATENATE(ADDRESS(ZuordFirstRow,(ZuordFirstTiColumnNr+MATCH(AN$1,AllZuordWochStart,0)-1),,,"Zuordnung_Ressourcen"),":",ADDRESS(ZuordLastRow,(ZuordFirstTiColumnNr+MATCH(AN$1,AllZuordWochStart,0)-1)))),AllZuordResId,$B139)))</f>
        <v>0</v>
      </c>
      <c r="AO139" s="87" cm="1">
        <f t="array" aca="1" ref="AO139" ca="1">IF($A139&lt;&gt;TXT_Zuord,"",IF(ISBLANK($B139),"Keine Res_Id",SUMIFS(INDIRECT(CONCATENATE(ADDRESS(ZuordFirstRow,(ZuordFirstTiColumnNr+MATCH(AO$1,AllZuordWochStart,0)-1),,,"Zuordnung_Ressourcen"),":",ADDRESS(ZuordLastRow,(ZuordFirstTiColumnNr+MATCH(AO$1,AllZuordWochStart,0)-1)))),AllZuordResId,$B139)))</f>
        <v>0</v>
      </c>
      <c r="AP139" s="87" cm="1">
        <f t="array" aca="1" ref="AP139" ca="1">IF($A139&lt;&gt;TXT_Zuord,"",IF(ISBLANK($B139),"Keine Res_Id",SUMIFS(INDIRECT(CONCATENATE(ADDRESS(ZuordFirstRow,(ZuordFirstTiColumnNr+MATCH(AP$1,AllZuordWochStart,0)-1),,,"Zuordnung_Ressourcen"),":",ADDRESS(ZuordLastRow,(ZuordFirstTiColumnNr+MATCH(AP$1,AllZuordWochStart,0)-1)))),AllZuordResId,$B139)))</f>
        <v>0</v>
      </c>
      <c r="AQ139" s="87" cm="1">
        <f t="array" aca="1" ref="AQ139" ca="1">IF($A139&lt;&gt;TXT_Zuord,"",IF(ISBLANK($B139),"Keine Res_Id",SUMIFS(INDIRECT(CONCATENATE(ADDRESS(ZuordFirstRow,(ZuordFirstTiColumnNr+MATCH(AQ$1,AllZuordWochStart,0)-1),,,"Zuordnung_Ressourcen"),":",ADDRESS(ZuordLastRow,(ZuordFirstTiColumnNr+MATCH(AQ$1,AllZuordWochStart,0)-1)))),AllZuordResId,$B139)))</f>
        <v>0</v>
      </c>
      <c r="AR139" s="87" cm="1">
        <f t="array" aca="1" ref="AR139" ca="1">IF($A139&lt;&gt;TXT_Zuord,"",IF(ISBLANK($B139),"Keine Res_Id",SUMIFS(INDIRECT(CONCATENATE(ADDRESS(ZuordFirstRow,(ZuordFirstTiColumnNr+MATCH(AR$1,AllZuordWochStart,0)-1),,,"Zuordnung_Ressourcen"),":",ADDRESS(ZuordLastRow,(ZuordFirstTiColumnNr+MATCH(AR$1,AllZuordWochStart,0)-1)))),AllZuordResId,$B139)))</f>
        <v>0</v>
      </c>
      <c r="AS139" s="87" cm="1">
        <f t="array" aca="1" ref="AS139" ca="1">IF($A139&lt;&gt;TXT_Zuord,"",IF(ISBLANK($B139),"Keine Res_Id",SUMIFS(INDIRECT(CONCATENATE(ADDRESS(ZuordFirstRow,(ZuordFirstTiColumnNr+MATCH(AS$1,AllZuordWochStart,0)-1),,,"Zuordnung_Ressourcen"),":",ADDRESS(ZuordLastRow,(ZuordFirstTiColumnNr+MATCH(AS$1,AllZuordWochStart,0)-1)))),AllZuordResId,$B139)))</f>
        <v>0</v>
      </c>
      <c r="AT139" s="87" cm="1">
        <f t="array" aca="1" ref="AT139" ca="1">IF($A139&lt;&gt;TXT_Zuord,"",IF(ISBLANK($B139),"Keine Res_Id",SUMIFS(INDIRECT(CONCATENATE(ADDRESS(ZuordFirstRow,(ZuordFirstTiColumnNr+MATCH(AT$1,AllZuordWochStart,0)-1),,,"Zuordnung_Ressourcen"),":",ADDRESS(ZuordLastRow,(ZuordFirstTiColumnNr+MATCH(AT$1,AllZuordWochStart,0)-1)))),AllZuordResId,$B139)))</f>
        <v>0</v>
      </c>
      <c r="AU139" s="87" cm="1">
        <f t="array" aca="1" ref="AU139" ca="1">IF($A139&lt;&gt;TXT_Zuord,"",IF(ISBLANK($B139),"Keine Res_Id",SUMIFS(INDIRECT(CONCATENATE(ADDRESS(ZuordFirstRow,(ZuordFirstTiColumnNr+MATCH(AU$1,AllZuordWochStart,0)-1),,,"Zuordnung_Ressourcen"),":",ADDRESS(ZuordLastRow,(ZuordFirstTiColumnNr+MATCH(AU$1,AllZuordWochStart,0)-1)))),AllZuordResId,$B139)))</f>
        <v>0</v>
      </c>
      <c r="AV139" s="87" cm="1">
        <f t="array" aca="1" ref="AV139" ca="1">IF($A139&lt;&gt;TXT_Zuord,"",IF(ISBLANK($B139),"Keine Res_Id",SUMIFS(INDIRECT(CONCATENATE(ADDRESS(ZuordFirstRow,(ZuordFirstTiColumnNr+MATCH(AV$1,AllZuordWochStart,0)-1),,,"Zuordnung_Ressourcen"),":",ADDRESS(ZuordLastRow,(ZuordFirstTiColumnNr+MATCH(AV$1,AllZuordWochStart,0)-1)))),AllZuordResId,$B139)))</f>
        <v>0</v>
      </c>
      <c r="AW139" s="87" cm="1">
        <f t="array" aca="1" ref="AW139" ca="1">IF($A139&lt;&gt;TXT_Zuord,"",IF(ISBLANK($B139),"Keine Res_Id",SUMIFS(INDIRECT(CONCATENATE(ADDRESS(ZuordFirstRow,(ZuordFirstTiColumnNr+MATCH(AW$1,AllZuordWochStart,0)-1),,,"Zuordnung_Ressourcen"),":",ADDRESS(ZuordLastRow,(ZuordFirstTiColumnNr+MATCH(AW$1,AllZuordWochStart,0)-1)))),AllZuordResId,$B139)))</f>
        <v>0</v>
      </c>
      <c r="AX139" s="87" cm="1">
        <f t="array" aca="1" ref="AX139" ca="1">IF($A139&lt;&gt;TXT_Zuord,"",IF(ISBLANK($B139),"Keine Res_Id",SUMIFS(INDIRECT(CONCATENATE(ADDRESS(ZuordFirstRow,(ZuordFirstTiColumnNr+MATCH(AX$1,AllZuordWochStart,0)-1),,,"Zuordnung_Ressourcen"),":",ADDRESS(ZuordLastRow,(ZuordFirstTiColumnNr+MATCH(AX$1,AllZuordWochStart,0)-1)))),AllZuordResId,$B139)))</f>
        <v>0</v>
      </c>
      <c r="AY139" s="87" cm="1">
        <f t="array" aca="1" ref="AY139" ca="1">IF($A139&lt;&gt;TXT_Zuord,"",IF(ISBLANK($B139),"Keine Res_Id",SUMIFS(INDIRECT(CONCATENATE(ADDRESS(ZuordFirstRow,(ZuordFirstTiColumnNr+MATCH(AY$1,AllZuordWochStart,0)-1),,,"Zuordnung_Ressourcen"),":",ADDRESS(ZuordLastRow,(ZuordFirstTiColumnNr+MATCH(AY$1,AllZuordWochStart,0)-1)))),AllZuordResId,$B139)))</f>
        <v>0</v>
      </c>
      <c r="AZ139" s="87" cm="1">
        <f t="array" aca="1" ref="AZ139" ca="1">IF($A139&lt;&gt;TXT_Zuord,"",IF(ISBLANK($B139),"Keine Res_Id",SUMIFS(INDIRECT(CONCATENATE(ADDRESS(ZuordFirstRow,(ZuordFirstTiColumnNr+MATCH(AZ$1,AllZuordWochStart,0)-1),,,"Zuordnung_Ressourcen"),":",ADDRESS(ZuordLastRow,(ZuordFirstTiColumnNr+MATCH(AZ$1,AllZuordWochStart,0)-1)))),AllZuordResId,$B139)))</f>
        <v>0</v>
      </c>
      <c r="BA139" s="87" cm="1">
        <f t="array" aca="1" ref="BA139" ca="1">IF($A139&lt;&gt;TXT_Zuord,"",IF(ISBLANK($B139),"Keine Res_Id",SUMIFS(INDIRECT(CONCATENATE(ADDRESS(ZuordFirstRow,(ZuordFirstTiColumnNr+MATCH(BA$1,AllZuordWochStart,0)-1),,,"Zuordnung_Ressourcen"),":",ADDRESS(ZuordLastRow,(ZuordFirstTiColumnNr+MATCH(BA$1,AllZuordWochStart,0)-1)))),AllZuordResId,$B139)))</f>
        <v>0</v>
      </c>
      <c r="BB139" s="87" cm="1">
        <f t="array" aca="1" ref="BB139" ca="1">IF($A139&lt;&gt;TXT_Zuord,"",IF(ISBLANK($B139),"Keine Res_Id",SUMIFS(INDIRECT(CONCATENATE(ADDRESS(ZuordFirstRow,(ZuordFirstTiColumnNr+MATCH(BB$1,AllZuordWochStart,0)-1),,,"Zuordnung_Ressourcen"),":",ADDRESS(ZuordLastRow,(ZuordFirstTiColumnNr+MATCH(BB$1,AllZuordWochStart,0)-1)))),AllZuordResId,$B139)))</f>
        <v>0</v>
      </c>
      <c r="BC139" s="87" cm="1">
        <f t="array" aca="1" ref="BC139" ca="1">IF($A139&lt;&gt;TXT_Zuord,"",IF(ISBLANK($B139),"Keine Res_Id",SUMIFS(INDIRECT(CONCATENATE(ADDRESS(ZuordFirstRow,(ZuordFirstTiColumnNr+MATCH(BC$1,AllZuordWochStart,0)-1),,,"Zuordnung_Ressourcen"),":",ADDRESS(ZuordLastRow,(ZuordFirstTiColumnNr+MATCH(BC$1,AllZuordWochStart,0)-1)))),AllZuordResId,$B139)))</f>
        <v>0</v>
      </c>
      <c r="BD139" s="87" cm="1">
        <f t="array" aca="1" ref="BD139" ca="1">IF($A139&lt;&gt;TXT_Zuord,"",IF(ISBLANK($B139),"Keine Res_Id",SUMIFS(INDIRECT(CONCATENATE(ADDRESS(ZuordFirstRow,(ZuordFirstTiColumnNr+MATCH(BD$1,AllZuordWochStart,0)-1),,,"Zuordnung_Ressourcen"),":",ADDRESS(ZuordLastRow,(ZuordFirstTiColumnNr+MATCH(BD$1,AllZuordWochStart,0)-1)))),AllZuordResId,$B139)))</f>
        <v>0</v>
      </c>
      <c r="BE139" s="87" cm="1">
        <f t="array" aca="1" ref="BE139" ca="1">IF($A139&lt;&gt;TXT_Zuord,"",IF(ISBLANK($B139),"Keine Res_Id",SUMIFS(INDIRECT(CONCATENATE(ADDRESS(ZuordFirstRow,(ZuordFirstTiColumnNr+MATCH(BE$1,AllZuordWochStart,0)-1),,,"Zuordnung_Ressourcen"),":",ADDRESS(ZuordLastRow,(ZuordFirstTiColumnNr+MATCH(BE$1,AllZuordWochStart,0)-1)))),AllZuordResId,$B139)))</f>
        <v>0</v>
      </c>
      <c r="BF139" s="87" cm="1">
        <f t="array" aca="1" ref="BF139" ca="1">IF($A139&lt;&gt;TXT_Zuord,"",IF(ISBLANK($B139),"Keine Res_Id",SUMIFS(INDIRECT(CONCATENATE(ADDRESS(ZuordFirstRow,(ZuordFirstTiColumnNr+MATCH(BF$1,AllZuordWochStart,0)-1),,,"Zuordnung_Ressourcen"),":",ADDRESS(ZuordLastRow,(ZuordFirstTiColumnNr+MATCH(BF$1,AllZuordWochStart,0)-1)))),AllZuordResId,$B139)))</f>
        <v>0</v>
      </c>
      <c r="BG139" s="87" cm="1">
        <f t="array" aca="1" ref="BG139" ca="1">IF($A139&lt;&gt;TXT_Zuord,"",IF(ISBLANK($B139),"Keine Res_Id",SUMIFS(INDIRECT(CONCATENATE(ADDRESS(ZuordFirstRow,(ZuordFirstTiColumnNr+MATCH(BG$1,AllZuordWochStart,0)-1),,,"Zuordnung_Ressourcen"),":",ADDRESS(ZuordLastRow,(ZuordFirstTiColumnNr+MATCH(BG$1,AllZuordWochStart,0)-1)))),AllZuordResId,$B139)))</f>
        <v>0</v>
      </c>
      <c r="BH139" s="87" cm="1">
        <f t="array" aca="1" ref="BH139" ca="1">IF($A139&lt;&gt;TXT_Zuord,"",IF(ISBLANK($B139),"Keine Res_Id",SUMIFS(INDIRECT(CONCATENATE(ADDRESS(ZuordFirstRow,(ZuordFirstTiColumnNr+MATCH(BH$1,AllZuordWochStart,0)-1),,,"Zuordnung_Ressourcen"),":",ADDRESS(ZuordLastRow,(ZuordFirstTiColumnNr+MATCH(BH$1,AllZuordWochStart,0)-1)))),AllZuordResId,$B139)))</f>
        <v>0</v>
      </c>
      <c r="BI139" s="87" cm="1">
        <f t="array" aca="1" ref="BI139" ca="1">IF($A139&lt;&gt;TXT_Zuord,"",IF(ISBLANK($B139),"Keine Res_Id",SUMIFS(INDIRECT(CONCATENATE(ADDRESS(ZuordFirstRow,(ZuordFirstTiColumnNr+MATCH(BI$1,AllZuordWochStart,0)-1),,,"Zuordnung_Ressourcen"),":",ADDRESS(ZuordLastRow,(ZuordFirstTiColumnNr+MATCH(BI$1,AllZuordWochStart,0)-1)))),AllZuordResId,$B139)))</f>
        <v>0</v>
      </c>
      <c r="BJ139" s="87" cm="1">
        <f t="array" aca="1" ref="BJ139" ca="1">IF($A139&lt;&gt;TXT_Zuord,"",IF(ISBLANK($B139),"Keine Res_Id",SUMIFS(INDIRECT(CONCATENATE(ADDRESS(ZuordFirstRow,(ZuordFirstTiColumnNr+MATCH(BJ$1,AllZuordWochStart,0)-1),,,"Zuordnung_Ressourcen"),":",ADDRESS(ZuordLastRow,(ZuordFirstTiColumnNr+MATCH(BJ$1,AllZuordWochStart,0)-1)))),AllZuordResId,$B139)))</f>
        <v>0</v>
      </c>
      <c r="BK139" s="87" cm="1">
        <f t="array" aca="1" ref="BK139" ca="1">IF($A139&lt;&gt;TXT_Zuord,"",IF(ISBLANK($B139),"Keine Res_Id",SUMIFS(INDIRECT(CONCATENATE(ADDRESS(ZuordFirstRow,(ZuordFirstTiColumnNr+MATCH(BK$1,AllZuordWochStart,0)-1),,,"Zuordnung_Ressourcen"),":",ADDRESS(ZuordLastRow,(ZuordFirstTiColumnNr+MATCH(BK$1,AllZuordWochStart,0)-1)))),AllZuordResId,$B139)))</f>
        <v>0</v>
      </c>
      <c r="BL139" s="87" cm="1">
        <f t="array" aca="1" ref="BL139" ca="1">IF($A139&lt;&gt;TXT_Zuord,"",IF(ISBLANK($B139),"Keine Res_Id",SUMIFS(INDIRECT(CONCATENATE(ADDRESS(ZuordFirstRow,(ZuordFirstTiColumnNr+MATCH(BL$1,AllZuordWochStart,0)-1),,,"Zuordnung_Ressourcen"),":",ADDRESS(ZuordLastRow,(ZuordFirstTiColumnNr+MATCH(BL$1,AllZuordWochStart,0)-1)))),AllZuordResId,$B139)))</f>
        <v>0</v>
      </c>
      <c r="BM139" s="87" cm="1">
        <f t="array" aca="1" ref="BM139" ca="1">IF($A139&lt;&gt;TXT_Zuord,"",IF(ISBLANK($B139),"Keine Res_Id",SUMIFS(INDIRECT(CONCATENATE(ADDRESS(ZuordFirstRow,(ZuordFirstTiColumnNr+MATCH(BM$1,AllZuordWochStart,0)-1),,,"Zuordnung_Ressourcen"),":",ADDRESS(ZuordLastRow,(ZuordFirstTiColumnNr+MATCH(BM$1,AllZuordWochStart,0)-1)))),AllZuordResId,$B139)))</f>
        <v>0</v>
      </c>
      <c r="BN139" s="87" cm="1">
        <f t="array" aca="1" ref="BN139" ca="1">IF($A139&lt;&gt;TXT_Zuord,"",IF(ISBLANK($B139),"Keine Res_Id",SUMIFS(INDIRECT(CONCATENATE(ADDRESS(ZuordFirstRow,(ZuordFirstTiColumnNr+MATCH(BN$1,AllZuordWochStart,0)-1),,,"Zuordnung_Ressourcen"),":",ADDRESS(ZuordLastRow,(ZuordFirstTiColumnNr+MATCH(BN$1,AllZuordWochStart,0)-1)))),AllZuordResId,$B139)))</f>
        <v>0</v>
      </c>
      <c r="BO139" s="87" cm="1">
        <f t="array" aca="1" ref="BO139" ca="1">IF($A139&lt;&gt;TXT_Zuord,"",IF(ISBLANK($B139),"Keine Res_Id",SUMIFS(INDIRECT(CONCATENATE(ADDRESS(ZuordFirstRow,(ZuordFirstTiColumnNr+MATCH(BO$1,AllZuordWochStart,0)-1),,,"Zuordnung_Ressourcen"),":",ADDRESS(ZuordLastRow,(ZuordFirstTiColumnNr+MATCH(BO$1,AllZuordWochStart,0)-1)))),AllZuordResId,$B139)))</f>
        <v>0</v>
      </c>
      <c r="BP139" s="87" cm="1">
        <f t="array" aca="1" ref="BP139" ca="1">IF($A139&lt;&gt;TXT_Zuord,"",IF(ISBLANK($B139),"Keine Res_Id",SUMIFS(INDIRECT(CONCATENATE(ADDRESS(ZuordFirstRow,(ZuordFirstTiColumnNr+MATCH(BP$1,AllZuordWochStart,0)-1),,,"Zuordnung_Ressourcen"),":",ADDRESS(ZuordLastRow,(ZuordFirstTiColumnNr+MATCH(BP$1,AllZuordWochStart,0)-1)))),AllZuordResId,$B139)))</f>
        <v>0</v>
      </c>
      <c r="BQ139" s="87" cm="1">
        <f t="array" aca="1" ref="BQ139" ca="1">IF($A139&lt;&gt;TXT_Zuord,"",IF(ISBLANK($B139),"Keine Res_Id",SUMIFS(INDIRECT(CONCATENATE(ADDRESS(ZuordFirstRow,(ZuordFirstTiColumnNr+MATCH(BQ$1,AllZuordWochStart,0)-1),,,"Zuordnung_Ressourcen"),":",ADDRESS(ZuordLastRow,(ZuordFirstTiColumnNr+MATCH(BQ$1,AllZuordWochStart,0)-1)))),AllZuordResId,$B139)))</f>
        <v>0</v>
      </c>
      <c r="BR139" s="87" cm="1">
        <f t="array" aca="1" ref="BR139" ca="1">IF($A139&lt;&gt;TXT_Zuord,"",IF(ISBLANK($B139),"Keine Res_Id",SUMIFS(INDIRECT(CONCATENATE(ADDRESS(ZuordFirstRow,(ZuordFirstTiColumnNr+MATCH(BR$1,AllZuordWochStart,0)-1),,,"Zuordnung_Ressourcen"),":",ADDRESS(ZuordLastRow,(ZuordFirstTiColumnNr+MATCH(BR$1,AllZuordWochStart,0)-1)))),AllZuordResId,$B139)))</f>
        <v>0</v>
      </c>
      <c r="BS139" s="87" cm="1">
        <f t="array" aca="1" ref="BS139" ca="1">IF($A139&lt;&gt;TXT_Zuord,"",IF(ISBLANK($B139),"Keine Res_Id",SUMIFS(INDIRECT(CONCATENATE(ADDRESS(ZuordFirstRow,(ZuordFirstTiColumnNr+MATCH(BS$1,AllZuordWochStart,0)-1),,,"Zuordnung_Ressourcen"),":",ADDRESS(ZuordLastRow,(ZuordFirstTiColumnNr+MATCH(BS$1,AllZuordWochStart,0)-1)))),AllZuordResId,$B139)))</f>
        <v>0</v>
      </c>
      <c r="BT139" s="87" cm="1">
        <f t="array" aca="1" ref="BT139" ca="1">IF($A139&lt;&gt;TXT_Zuord,"",IF(ISBLANK($B139),"Keine Res_Id",SUMIFS(INDIRECT(CONCATENATE(ADDRESS(ZuordFirstRow,(ZuordFirstTiColumnNr+MATCH(BT$1,AllZuordWochStart,0)-1),,,"Zuordnung_Ressourcen"),":",ADDRESS(ZuordLastRow,(ZuordFirstTiColumnNr+MATCH(BT$1,AllZuordWochStart,0)-1)))),AllZuordResId,$B139)))</f>
        <v>0</v>
      </c>
      <c r="BU139" s="87" cm="1">
        <f t="array" aca="1" ref="BU139" ca="1">IF($A139&lt;&gt;TXT_Zuord,"",IF(ISBLANK($B139),"Keine Res_Id",SUMIFS(INDIRECT(CONCATENATE(ADDRESS(ZuordFirstRow,(ZuordFirstTiColumnNr+MATCH(BU$1,AllZuordWochStart,0)-1),,,"Zuordnung_Ressourcen"),":",ADDRESS(ZuordLastRow,(ZuordFirstTiColumnNr+MATCH(BU$1,AllZuordWochStart,0)-1)))),AllZuordResId,$B139)))</f>
        <v>0</v>
      </c>
      <c r="BV139" s="87" cm="1">
        <f t="array" aca="1" ref="BV139" ca="1">IF($A139&lt;&gt;TXT_Zuord,"",IF(ISBLANK($B139),"Keine Res_Id",SUMIFS(INDIRECT(CONCATENATE(ADDRESS(ZuordFirstRow,(ZuordFirstTiColumnNr+MATCH(BV$1,AllZuordWochStart,0)-1),,,"Zuordnung_Ressourcen"),":",ADDRESS(ZuordLastRow,(ZuordFirstTiColumnNr+MATCH(BV$1,AllZuordWochStart,0)-1)))),AllZuordResId,$B139)))</f>
        <v>0</v>
      </c>
      <c r="BW139" s="87" cm="1">
        <f t="array" aca="1" ref="BW139" ca="1">IF($A139&lt;&gt;TXT_Zuord,"",IF(ISBLANK($B139),"Keine Res_Id",SUMIFS(INDIRECT(CONCATENATE(ADDRESS(ZuordFirstRow,(ZuordFirstTiColumnNr+MATCH(BW$1,AllZuordWochStart,0)-1),,,"Zuordnung_Ressourcen"),":",ADDRESS(ZuordLastRow,(ZuordFirstTiColumnNr+MATCH(BW$1,AllZuordWochStart,0)-1)))),AllZuordResId,$B139)))</f>
        <v>0</v>
      </c>
      <c r="BX139" s="87" cm="1">
        <f t="array" aca="1" ref="BX139" ca="1">IF($A139&lt;&gt;TXT_Zuord,"",IF(ISBLANK($B139),"Keine Res_Id",SUMIFS(INDIRECT(CONCATENATE(ADDRESS(ZuordFirstRow,(ZuordFirstTiColumnNr+MATCH(BX$1,AllZuordWochStart,0)-1),,,"Zuordnung_Ressourcen"),":",ADDRESS(ZuordLastRow,(ZuordFirstTiColumnNr+MATCH(BX$1,AllZuordWochStart,0)-1)))),AllZuordResId,$B139)))</f>
        <v>0</v>
      </c>
      <c r="BY139" s="87" cm="1">
        <f t="array" aca="1" ref="BY139" ca="1">IF($A139&lt;&gt;TXT_Zuord,"",IF(ISBLANK($B139),"Keine Res_Id",SUMIFS(INDIRECT(CONCATENATE(ADDRESS(ZuordFirstRow,(ZuordFirstTiColumnNr+MATCH(BY$1,AllZuordWochStart,0)-1),,,"Zuordnung_Ressourcen"),":",ADDRESS(ZuordLastRow,(ZuordFirstTiColumnNr+MATCH(BY$1,AllZuordWochStart,0)-1)))),AllZuordResId,$B139)))</f>
        <v>0</v>
      </c>
      <c r="BZ139" s="87" cm="1">
        <f t="array" aca="1" ref="BZ139" ca="1">IF($A139&lt;&gt;TXT_Zuord,"",IF(ISBLANK($B139),"Keine Res_Id",SUMIFS(INDIRECT(CONCATENATE(ADDRESS(ZuordFirstRow,(ZuordFirstTiColumnNr+MATCH(BZ$1,AllZuordWochStart,0)-1),,,"Zuordnung_Ressourcen"),":",ADDRESS(ZuordLastRow,(ZuordFirstTiColumnNr+MATCH(BZ$1,AllZuordWochStart,0)-1)))),AllZuordResId,$B139)))</f>
        <v>0</v>
      </c>
      <c r="CA139" s="87" cm="1">
        <f t="array" aca="1" ref="CA139" ca="1">IF($A139&lt;&gt;TXT_Zuord,"",IF(ISBLANK($B139),"Keine Res_Id",SUMIFS(INDIRECT(CONCATENATE(ADDRESS(ZuordFirstRow,(ZuordFirstTiColumnNr+MATCH(CA$1,AllZuordWochStart,0)-1),,,"Zuordnung_Ressourcen"),":",ADDRESS(ZuordLastRow,(ZuordFirstTiColumnNr+MATCH(CA$1,AllZuordWochStart,0)-1)))),AllZuordResId,$B139)))</f>
        <v>0</v>
      </c>
      <c r="CB139" s="87" cm="1">
        <f t="array" aca="1" ref="CB139" ca="1">IF($A139&lt;&gt;TXT_Zuord,"",IF(ISBLANK($B139),"Keine Res_Id",SUMIFS(INDIRECT(CONCATENATE(ADDRESS(ZuordFirstRow,(ZuordFirstTiColumnNr+MATCH(CB$1,AllZuordWochStart,0)-1),,,"Zuordnung_Ressourcen"),":",ADDRESS(ZuordLastRow,(ZuordFirstTiColumnNr+MATCH(CB$1,AllZuordWochStart,0)-1)))),AllZuordResId,$B139)))</f>
        <v>0</v>
      </c>
      <c r="CC139" s="87" cm="1">
        <f t="array" aca="1" ref="CC139" ca="1">IF($A139&lt;&gt;TXT_Zuord,"",IF(ISBLANK($B139),"Keine Res_Id",SUMIFS(INDIRECT(CONCATENATE(ADDRESS(ZuordFirstRow,(ZuordFirstTiColumnNr+MATCH(CC$1,AllZuordWochStart,0)-1),,,"Zuordnung_Ressourcen"),":",ADDRESS(ZuordLastRow,(ZuordFirstTiColumnNr+MATCH(CC$1,AllZuordWochStart,0)-1)))),AllZuordResId,$B139)))</f>
        <v>0</v>
      </c>
      <c r="CD139" s="87" cm="1">
        <f t="array" aca="1" ref="CD139" ca="1">IF($A139&lt;&gt;TXT_Zuord,"",IF(ISBLANK($B139),"Keine Res_Id",SUMIFS(INDIRECT(CONCATENATE(ADDRESS(ZuordFirstRow,(ZuordFirstTiColumnNr+MATCH(CD$1,AllZuordWochStart,0)-1),,,"Zuordnung_Ressourcen"),":",ADDRESS(ZuordLastRow,(ZuordFirstTiColumnNr+MATCH(CD$1,AllZuordWochStart,0)-1)))),AllZuordResId,$B139)))</f>
        <v>0</v>
      </c>
      <c r="CE139" s="87" cm="1">
        <f t="array" aca="1" ref="CE139" ca="1">IF($A139&lt;&gt;TXT_Zuord,"",IF(ISBLANK($B139),"Keine Res_Id",SUMIFS(INDIRECT(CONCATENATE(ADDRESS(ZuordFirstRow,(ZuordFirstTiColumnNr+MATCH(CE$1,AllZuordWochStart,0)-1),,,"Zuordnung_Ressourcen"),":",ADDRESS(ZuordLastRow,(ZuordFirstTiColumnNr+MATCH(CE$1,AllZuordWochStart,0)-1)))),AllZuordResId,$B139)))</f>
        <v>0</v>
      </c>
      <c r="CF139" s="87" cm="1">
        <f t="array" aca="1" ref="CF139" ca="1">IF($A139&lt;&gt;TXT_Zuord,"",IF(ISBLANK($B139),"Keine Res_Id",SUMIFS(INDIRECT(CONCATENATE(ADDRESS(ZuordFirstRow,(ZuordFirstTiColumnNr+MATCH(CF$1,AllZuordWochStart,0)-1),,,"Zuordnung_Ressourcen"),":",ADDRESS(ZuordLastRow,(ZuordFirstTiColumnNr+MATCH(CF$1,AllZuordWochStart,0)-1)))),AllZuordResId,$B139)))</f>
        <v>0</v>
      </c>
      <c r="CG139" s="87" cm="1">
        <f t="array" aca="1" ref="CG139" ca="1">IF($A139&lt;&gt;TXT_Zuord,"",IF(ISBLANK($B139),"Keine Res_Id",SUMIFS(INDIRECT(CONCATENATE(ADDRESS(ZuordFirstRow,(ZuordFirstTiColumnNr+MATCH(CG$1,AllZuordWochStart,0)-1),,,"Zuordnung_Ressourcen"),":",ADDRESS(ZuordLastRow,(ZuordFirstTiColumnNr+MATCH(CG$1,AllZuordWochStart,0)-1)))),AllZuordResId,$B139)))</f>
        <v>0</v>
      </c>
      <c r="CH139" s="87" cm="1">
        <f t="array" aca="1" ref="CH139" ca="1">IF($A139&lt;&gt;TXT_Zuord,"",IF(ISBLANK($B139),"Keine Res_Id",SUMIFS(INDIRECT(CONCATENATE(ADDRESS(ZuordFirstRow,(ZuordFirstTiColumnNr+MATCH(CH$1,AllZuordWochStart,0)-1),,,"Zuordnung_Ressourcen"),":",ADDRESS(ZuordLastRow,(ZuordFirstTiColumnNr+MATCH(CH$1,AllZuordWochStart,0)-1)))),AllZuordResId,$B139)))</f>
        <v>0</v>
      </c>
      <c r="CI139" s="87" cm="1">
        <f t="array" aca="1" ref="CI139" ca="1">IF($A139&lt;&gt;TXT_Zuord,"",IF(ISBLANK($B139),"Keine Res_Id",SUMIFS(INDIRECT(CONCATENATE(ADDRESS(ZuordFirstRow,(ZuordFirstTiColumnNr+MATCH(CI$1,AllZuordWochStart,0)-1),,,"Zuordnung_Ressourcen"),":",ADDRESS(ZuordLastRow,(ZuordFirstTiColumnNr+MATCH(CI$1,AllZuordWochStart,0)-1)))),AllZuordResId,$B139)))</f>
        <v>0</v>
      </c>
      <c r="CJ139" s="87" cm="1">
        <f t="array" aca="1" ref="CJ139" ca="1">IF($A139&lt;&gt;TXT_Zuord,"",IF(ISBLANK($B139),"Keine Res_Id",SUMIFS(INDIRECT(CONCATENATE(ADDRESS(ZuordFirstRow,(ZuordFirstTiColumnNr+MATCH(CJ$1,AllZuordWochStart,0)-1),,,"Zuordnung_Ressourcen"),":",ADDRESS(ZuordLastRow,(ZuordFirstTiColumnNr+MATCH(CJ$1,AllZuordWochStart,0)-1)))),AllZuordResId,$B139)))</f>
        <v>0</v>
      </c>
      <c r="CK139" s="87" cm="1">
        <f t="array" aca="1" ref="CK139" ca="1">IF($A139&lt;&gt;TXT_Zuord,"",IF(ISBLANK($B139),"Keine Res_Id",SUMIFS(INDIRECT(CONCATENATE(ADDRESS(ZuordFirstRow,(ZuordFirstTiColumnNr+MATCH(CK$1,AllZuordWochStart,0)-1),,,"Zuordnung_Ressourcen"),":",ADDRESS(ZuordLastRow,(ZuordFirstTiColumnNr+MATCH(CK$1,AllZuordWochStart,0)-1)))),AllZuordResId,$B139)))</f>
        <v>0</v>
      </c>
      <c r="CL139" s="87" cm="1">
        <f t="array" aca="1" ref="CL139" ca="1">IF($A139&lt;&gt;TXT_Zuord,"",IF(ISBLANK($B139),"Keine Res_Id",SUMIFS(INDIRECT(CONCATENATE(ADDRESS(ZuordFirstRow,(ZuordFirstTiColumnNr+MATCH(CL$1,AllZuordWochStart,0)-1),,,"Zuordnung_Ressourcen"),":",ADDRESS(ZuordLastRow,(ZuordFirstTiColumnNr+MATCH(CL$1,AllZuordWochStart,0)-1)))),AllZuordResId,$B139)))</f>
        <v>0</v>
      </c>
      <c r="CM139" s="87" cm="1">
        <f t="array" aca="1" ref="CM139" ca="1">IF($A139&lt;&gt;TXT_Zuord,"",IF(ISBLANK($B139),"Keine Res_Id",SUMIFS(INDIRECT(CONCATENATE(ADDRESS(ZuordFirstRow,(ZuordFirstTiColumnNr+MATCH(CM$1,AllZuordWochStart,0)-1),,,"Zuordnung_Ressourcen"),":",ADDRESS(ZuordLastRow,(ZuordFirstTiColumnNr+MATCH(CM$1,AllZuordWochStart,0)-1)))),AllZuordResId,$B139)))</f>
        <v>0</v>
      </c>
      <c r="CN139" s="87" cm="1">
        <f t="array" aca="1" ref="CN139" ca="1">IF($A139&lt;&gt;TXT_Zuord,"",IF(ISBLANK($B139),"Keine Res_Id",SUMIFS(INDIRECT(CONCATENATE(ADDRESS(ZuordFirstRow,(ZuordFirstTiColumnNr+MATCH(CN$1,AllZuordWochStart,0)-1),,,"Zuordnung_Ressourcen"),":",ADDRESS(ZuordLastRow,(ZuordFirstTiColumnNr+MATCH(CN$1,AllZuordWochStart,0)-1)))),AllZuordResId,$B139)))</f>
        <v>0</v>
      </c>
      <c r="CO139" s="87" cm="1">
        <f t="array" aca="1" ref="CO139" ca="1">IF($A139&lt;&gt;TXT_Zuord,"",IF(ISBLANK($B139),"Keine Res_Id",SUMIFS(INDIRECT(CONCATENATE(ADDRESS(ZuordFirstRow,(ZuordFirstTiColumnNr+MATCH(CO$1,AllZuordWochStart,0)-1),,,"Zuordnung_Ressourcen"),":",ADDRESS(ZuordLastRow,(ZuordFirstTiColumnNr+MATCH(CO$1,AllZuordWochStart,0)-1)))),AllZuordResId,$B139)))</f>
        <v>0</v>
      </c>
      <c r="CP139" s="87" cm="1">
        <f t="array" aca="1" ref="CP139" ca="1">IF($A139&lt;&gt;TXT_Zuord,"",IF(ISBLANK($B139),"Keine Res_Id",SUMIFS(INDIRECT(CONCATENATE(ADDRESS(ZuordFirstRow,(ZuordFirstTiColumnNr+MATCH(CP$1,AllZuordWochStart,0)-1),,,"Zuordnung_Ressourcen"),":",ADDRESS(ZuordLastRow,(ZuordFirstTiColumnNr+MATCH(CP$1,AllZuordWochStart,0)-1)))),AllZuordResId,$B139)))</f>
        <v>0</v>
      </c>
      <c r="CQ139" s="87" cm="1">
        <f t="array" aca="1" ref="CQ139" ca="1">IF($A139&lt;&gt;TXT_Zuord,"",IF(ISBLANK($B139),"Keine Res_Id",SUMIFS(INDIRECT(CONCATENATE(ADDRESS(ZuordFirstRow,(ZuordFirstTiColumnNr+MATCH(CQ$1,AllZuordWochStart,0)-1),,,"Zuordnung_Ressourcen"),":",ADDRESS(ZuordLastRow,(ZuordFirstTiColumnNr+MATCH(CQ$1,AllZuordWochStart,0)-1)))),AllZuordResId,$B139)))</f>
        <v>0</v>
      </c>
      <c r="CR139" s="87" cm="1">
        <f t="array" aca="1" ref="CR139" ca="1">IF($A139&lt;&gt;TXT_Zuord,"",IF(ISBLANK($B139),"Keine Res_Id",SUMIFS(INDIRECT(CONCATENATE(ADDRESS(ZuordFirstRow,(ZuordFirstTiColumnNr+MATCH(CR$1,AllZuordWochStart,0)-1),,,"Zuordnung_Ressourcen"),":",ADDRESS(ZuordLastRow,(ZuordFirstTiColumnNr+MATCH(CR$1,AllZuordWochStart,0)-1)))),AllZuordResId,$B139)))</f>
        <v>0</v>
      </c>
      <c r="CS139" s="87" cm="1">
        <f t="array" aca="1" ref="CS139" ca="1">IF($A139&lt;&gt;TXT_Zuord,"",IF(ISBLANK($B139),"Keine Res_Id",SUMIFS(INDIRECT(CONCATENATE(ADDRESS(ZuordFirstRow,(ZuordFirstTiColumnNr+MATCH(CS$1,AllZuordWochStart,0)-1),,,"Zuordnung_Ressourcen"),":",ADDRESS(ZuordLastRow,(ZuordFirstTiColumnNr+MATCH(CS$1,AllZuordWochStart,0)-1)))),AllZuordResId,$B139)))</f>
        <v>0</v>
      </c>
      <c r="CT139" s="87" cm="1">
        <f t="array" aca="1" ref="CT139" ca="1">IF($A139&lt;&gt;TXT_Zuord,"",IF(ISBLANK($B139),"Keine Res_Id",SUMIFS(INDIRECT(CONCATENATE(ADDRESS(ZuordFirstRow,(ZuordFirstTiColumnNr+MATCH(CT$1,AllZuordWochStart,0)-1),,,"Zuordnung_Ressourcen"),":",ADDRESS(ZuordLastRow,(ZuordFirstTiColumnNr+MATCH(CT$1,AllZuordWochStart,0)-1)))),AllZuordResId,$B139)))</f>
        <v>0</v>
      </c>
      <c r="CU139" s="87" cm="1">
        <f t="array" aca="1" ref="CU139" ca="1">IF($A139&lt;&gt;TXT_Zuord,"",IF(ISBLANK($B139),"Keine Res_Id",SUMIFS(INDIRECT(CONCATENATE(ADDRESS(ZuordFirstRow,(ZuordFirstTiColumnNr+MATCH(CU$1,AllZuordWochStart,0)-1),,,"Zuordnung_Ressourcen"),":",ADDRESS(ZuordLastRow,(ZuordFirstTiColumnNr+MATCH(CU$1,AllZuordWochStart,0)-1)))),AllZuordResId,$B139)))</f>
        <v>0</v>
      </c>
      <c r="CV139" s="87" cm="1">
        <f t="array" aca="1" ref="CV139" ca="1">IF($A139&lt;&gt;TXT_Zuord,"",IF(ISBLANK($B139),"Keine Res_Id",SUMIFS(INDIRECT(CONCATENATE(ADDRESS(ZuordFirstRow,(ZuordFirstTiColumnNr+MATCH(CV$1,AllZuordWochStart,0)-1),,,"Zuordnung_Ressourcen"),":",ADDRESS(ZuordLastRow,(ZuordFirstTiColumnNr+MATCH(CV$1,AllZuordWochStart,0)-1)))),AllZuordResId,$B139)))</f>
        <v>0</v>
      </c>
      <c r="CW139" s="87" cm="1">
        <f t="array" aca="1" ref="CW139" ca="1">IF($A139&lt;&gt;TXT_Zuord,"",IF(ISBLANK($B139),"Keine Res_Id",SUMIFS(INDIRECT(CONCATENATE(ADDRESS(ZuordFirstRow,(ZuordFirstTiColumnNr+MATCH(CW$1,AllZuordWochStart,0)-1),,,"Zuordnung_Ressourcen"),":",ADDRESS(ZuordLastRow,(ZuordFirstTiColumnNr+MATCH(CW$1,AllZuordWochStart,0)-1)))),AllZuordResId,$B139)))</f>
        <v>0</v>
      </c>
      <c r="CX139" s="87" cm="1">
        <f t="array" aca="1" ref="CX139" ca="1">IF($A139&lt;&gt;TXT_Zuord,"",IF(ISBLANK($B139),"Keine Res_Id",SUMIFS(INDIRECT(CONCATENATE(ADDRESS(ZuordFirstRow,(ZuordFirstTiColumnNr+MATCH(CX$1,AllZuordWochStart,0)-1),,,"Zuordnung_Ressourcen"),":",ADDRESS(ZuordLastRow,(ZuordFirstTiColumnNr+MATCH(CX$1,AllZuordWochStart,0)-1)))),AllZuordResId,$B139)))</f>
        <v>0</v>
      </c>
      <c r="CY139" s="87" cm="1">
        <f t="array" aca="1" ref="CY139" ca="1">IF($A139&lt;&gt;TXT_Zuord,"",IF(ISBLANK($B139),"Keine Res_Id",SUMIFS(INDIRECT(CONCATENATE(ADDRESS(ZuordFirstRow,(ZuordFirstTiColumnNr+MATCH(CY$1,AllZuordWochStart,0)-1),,,"Zuordnung_Ressourcen"),":",ADDRESS(ZuordLastRow,(ZuordFirstTiColumnNr+MATCH(CY$1,AllZuordWochStart,0)-1)))),AllZuordResId,$B139)))</f>
        <v>0</v>
      </c>
      <c r="CZ139" s="87" cm="1">
        <f t="array" aca="1" ref="CZ139" ca="1">IF($A139&lt;&gt;TXT_Zuord,"",IF(ISBLANK($B139),"Keine Res_Id",SUMIFS(INDIRECT(CONCATENATE(ADDRESS(ZuordFirstRow,(ZuordFirstTiColumnNr+MATCH(CZ$1,AllZuordWochStart,0)-1),,,"Zuordnung_Ressourcen"),":",ADDRESS(ZuordLastRow,(ZuordFirstTiColumnNr+MATCH(CZ$1,AllZuordWochStart,0)-1)))),AllZuordResId,$B139)))</f>
        <v>0</v>
      </c>
      <c r="DA139" s="87" cm="1">
        <f t="array" aca="1" ref="DA139" ca="1">IF($A139&lt;&gt;TXT_Zuord,"",IF(ISBLANK($B139),"Keine Res_Id",SUMIFS(INDIRECT(CONCATENATE(ADDRESS(ZuordFirstRow,(ZuordFirstTiColumnNr+MATCH(DA$1,AllZuordWochStart,0)-1),,,"Zuordnung_Ressourcen"),":",ADDRESS(ZuordLastRow,(ZuordFirstTiColumnNr+MATCH(DA$1,AllZuordWochStart,0)-1)))),AllZuordResId,$B139)))</f>
        <v>0</v>
      </c>
      <c r="DB139" s="87" cm="1">
        <f t="array" aca="1" ref="DB139" ca="1">IF($A139&lt;&gt;TXT_Zuord,"",IF(ISBLANK($B139),"Keine Res_Id",SUMIFS(INDIRECT(CONCATENATE(ADDRESS(ZuordFirstRow,(ZuordFirstTiColumnNr+MATCH(DB$1,AllZuordWochStart,0)-1),,,"Zuordnung_Ressourcen"),":",ADDRESS(ZuordLastRow,(ZuordFirstTiColumnNr+MATCH(DB$1,AllZuordWochStart,0)-1)))),AllZuordResId,$B139)))</f>
        <v>0</v>
      </c>
      <c r="DC139" s="87" cm="1">
        <f t="array" aca="1" ref="DC139" ca="1">IF($A139&lt;&gt;TXT_Zuord,"",IF(ISBLANK($B139),"Keine Res_Id",SUMIFS(INDIRECT(CONCATENATE(ADDRESS(ZuordFirstRow,(ZuordFirstTiColumnNr+MATCH(DC$1,AllZuordWochStart,0)-1),,,"Zuordnung_Ressourcen"),":",ADDRESS(ZuordLastRow,(ZuordFirstTiColumnNr+MATCH(DC$1,AllZuordWochStart,0)-1)))),AllZuordResId,$B139)))</f>
        <v>0</v>
      </c>
      <c r="DD139" s="87" cm="1">
        <f t="array" aca="1" ref="DD139" ca="1">IF($A139&lt;&gt;TXT_Zuord,"",IF(ISBLANK($B139),"Keine Res_Id",SUMIFS(INDIRECT(CONCATENATE(ADDRESS(ZuordFirstRow,(ZuordFirstTiColumnNr+MATCH(DD$1,AllZuordWochStart,0)-1),,,"Zuordnung_Ressourcen"),":",ADDRESS(ZuordLastRow,(ZuordFirstTiColumnNr+MATCH(DD$1,AllZuordWochStart,0)-1)))),AllZuordResId,$B139)))</f>
        <v>0</v>
      </c>
      <c r="DE139" s="87" cm="1">
        <f t="array" aca="1" ref="DE139" ca="1">IF($A139&lt;&gt;TXT_Zuord,"",IF(ISBLANK($B139),"Keine Res_Id",SUMIFS(INDIRECT(CONCATENATE(ADDRESS(ZuordFirstRow,(ZuordFirstTiColumnNr+MATCH(DE$1,AllZuordWochStart,0)-1),,,"Zuordnung_Ressourcen"),":",ADDRESS(ZuordLastRow,(ZuordFirstTiColumnNr+MATCH(DE$1,AllZuordWochStart,0)-1)))),AllZuordResId,$B139)))</f>
        <v>0</v>
      </c>
      <c r="DF139" s="87" cm="1">
        <f t="array" aca="1" ref="DF139" ca="1">IF($A139&lt;&gt;TXT_Zuord,"",IF(ISBLANK($B139),"Keine Res_Id",SUMIFS(INDIRECT(CONCATENATE(ADDRESS(ZuordFirstRow,(ZuordFirstTiColumnNr+MATCH(DF$1,AllZuordWochStart,0)-1),,,"Zuordnung_Ressourcen"),":",ADDRESS(ZuordLastRow,(ZuordFirstTiColumnNr+MATCH(DF$1,AllZuordWochStart,0)-1)))),AllZuordResId,$B139)))</f>
        <v>0</v>
      </c>
      <c r="DG139" s="87" cm="1">
        <f t="array" aca="1" ref="DG139" ca="1">IF($A139&lt;&gt;TXT_Zuord,"",IF(ISBLANK($B139),"Keine Res_Id",SUMIFS(INDIRECT(CONCATENATE(ADDRESS(ZuordFirstRow,(ZuordFirstTiColumnNr+MATCH(DG$1,AllZuordWochStart,0)-1),,,"Zuordnung_Ressourcen"),":",ADDRESS(ZuordLastRow,(ZuordFirstTiColumnNr+MATCH(DG$1,AllZuordWochStart,0)-1)))),AllZuordResId,$B139)))</f>
        <v>0</v>
      </c>
    </row>
    <row r="140" spans="1:111" s="23" customFormat="1" ht="16.5" x14ac:dyDescent="0.3">
      <c r="A140" s="74" t="s">
        <v>100</v>
      </c>
      <c r="B140" s="69"/>
      <c r="C140" s="65"/>
      <c r="D140" s="65"/>
      <c r="E140" s="65"/>
      <c r="F140" s="65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69"/>
      <c r="CR140" s="69"/>
      <c r="CS140" s="69"/>
      <c r="CT140" s="69"/>
      <c r="CU140" s="69"/>
      <c r="CV140" s="69"/>
      <c r="CW140" s="69"/>
      <c r="CX140" s="69"/>
      <c r="CY140" s="69"/>
      <c r="CZ140" s="69"/>
      <c r="DA140" s="69"/>
      <c r="DB140" s="69"/>
      <c r="DC140" s="69"/>
      <c r="DD140" s="69"/>
      <c r="DE140" s="69"/>
      <c r="DF140" s="69"/>
      <c r="DG140" s="69"/>
    </row>
    <row r="141" spans="1:111" s="23" customFormat="1" ht="16.5" x14ac:dyDescent="0.3">
      <c r="A141" s="74" t="s">
        <v>101</v>
      </c>
      <c r="B141" s="87">
        <f>B140</f>
        <v>0</v>
      </c>
      <c r="C141" s="90">
        <f>C140</f>
        <v>0</v>
      </c>
      <c r="D141" s="90">
        <f>D140</f>
        <v>0</v>
      </c>
      <c r="E141" s="90">
        <f>E140</f>
        <v>0</v>
      </c>
      <c r="F141" s="90">
        <f>F140</f>
        <v>0</v>
      </c>
      <c r="G141" s="87" cm="1">
        <f t="array" aca="1" ref="G141" ca="1">IF($A141&lt;&gt;TXT_Zuord,"",IF(ISBLANK($B141),"Keine Res_Id",SUMIFS(INDIRECT(CONCATENATE(ADDRESS(ZuordFirstRow,(ZuordFirstTiColumnNr+MATCH(G$1,AllZuordWochStart,0)-1),,,"Zuordnung_Ressourcen"),":",ADDRESS(ZuordLastRow,(ZuordFirstTiColumnNr+MATCH(G$1,AllZuordWochStart,0)-1)))),AllZuordResId,$B141)))</f>
        <v>0</v>
      </c>
      <c r="H141" s="87" cm="1">
        <f t="array" aca="1" ref="H141" ca="1">IF($A141&lt;&gt;TXT_Zuord,"",IF(ISBLANK($B141),"Keine Res_Id",SUMIFS(INDIRECT(CONCATENATE(ADDRESS(ZuordFirstRow,(ZuordFirstTiColumnNr+MATCH(H$1,AllZuordWochStart,0)-1),,,"Zuordnung_Ressourcen"),":",ADDRESS(ZuordLastRow,(ZuordFirstTiColumnNr+MATCH(H$1,AllZuordWochStart,0)-1)))),AllZuordResId,$B141)))</f>
        <v>0</v>
      </c>
      <c r="I141" s="87" cm="1">
        <f t="array" aca="1" ref="I141" ca="1">IF($A141&lt;&gt;TXT_Zuord,"",IF(ISBLANK($B141),"Keine Res_Id",SUMIFS(INDIRECT(CONCATENATE(ADDRESS(ZuordFirstRow,(ZuordFirstTiColumnNr+MATCH(I$1,AllZuordWochStart,0)-1),,,"Zuordnung_Ressourcen"),":",ADDRESS(ZuordLastRow,(ZuordFirstTiColumnNr+MATCH(I$1,AllZuordWochStart,0)-1)))),AllZuordResId,$B141)))</f>
        <v>0</v>
      </c>
      <c r="J141" s="87" cm="1">
        <f t="array" aca="1" ref="J141" ca="1">IF($A141&lt;&gt;TXT_Zuord,"",IF(ISBLANK($B141),"Keine Res_Id",SUMIFS(INDIRECT(CONCATENATE(ADDRESS(ZuordFirstRow,(ZuordFirstTiColumnNr+MATCH(J$1,AllZuordWochStart,0)-1),,,"Zuordnung_Ressourcen"),":",ADDRESS(ZuordLastRow,(ZuordFirstTiColumnNr+MATCH(J$1,AllZuordWochStart,0)-1)))),AllZuordResId,$B141)))</f>
        <v>0</v>
      </c>
      <c r="K141" s="87" cm="1">
        <f t="array" aca="1" ref="K141" ca="1">IF($A141&lt;&gt;TXT_Zuord,"",IF(ISBLANK($B141),"Keine Res_Id",SUMIFS(INDIRECT(CONCATENATE(ADDRESS(ZuordFirstRow,(ZuordFirstTiColumnNr+MATCH(K$1,AllZuordWochStart,0)-1),,,"Zuordnung_Ressourcen"),":",ADDRESS(ZuordLastRow,(ZuordFirstTiColumnNr+MATCH(K$1,AllZuordWochStart,0)-1)))),AllZuordResId,$B141)))</f>
        <v>0</v>
      </c>
      <c r="L141" s="87" cm="1">
        <f t="array" aca="1" ref="L141" ca="1">IF($A141&lt;&gt;TXT_Zuord,"",IF(ISBLANK($B141),"Keine Res_Id",SUMIFS(INDIRECT(CONCATENATE(ADDRESS(ZuordFirstRow,(ZuordFirstTiColumnNr+MATCH(L$1,AllZuordWochStart,0)-1),,,"Zuordnung_Ressourcen"),":",ADDRESS(ZuordLastRow,(ZuordFirstTiColumnNr+MATCH(L$1,AllZuordWochStart,0)-1)))),AllZuordResId,$B141)))</f>
        <v>0</v>
      </c>
      <c r="M141" s="87" cm="1">
        <f t="array" aca="1" ref="M141" ca="1">IF($A141&lt;&gt;TXT_Zuord,"",IF(ISBLANK($B141),"Keine Res_Id",SUMIFS(INDIRECT(CONCATENATE(ADDRESS(ZuordFirstRow,(ZuordFirstTiColumnNr+MATCH(M$1,AllZuordWochStart,0)-1),,,"Zuordnung_Ressourcen"),":",ADDRESS(ZuordLastRow,(ZuordFirstTiColumnNr+MATCH(M$1,AllZuordWochStart,0)-1)))),AllZuordResId,$B141)))</f>
        <v>0</v>
      </c>
      <c r="N141" s="87" cm="1">
        <f t="array" aca="1" ref="N141" ca="1">IF($A141&lt;&gt;TXT_Zuord,"",IF(ISBLANK($B141),"Keine Res_Id",SUMIFS(INDIRECT(CONCATENATE(ADDRESS(ZuordFirstRow,(ZuordFirstTiColumnNr+MATCH(N$1,AllZuordWochStart,0)-1),,,"Zuordnung_Ressourcen"),":",ADDRESS(ZuordLastRow,(ZuordFirstTiColumnNr+MATCH(N$1,AllZuordWochStart,0)-1)))),AllZuordResId,$B141)))</f>
        <v>0</v>
      </c>
      <c r="O141" s="87" cm="1">
        <f t="array" aca="1" ref="O141" ca="1">IF($A141&lt;&gt;TXT_Zuord,"",IF(ISBLANK($B141),"Keine Res_Id",SUMIFS(INDIRECT(CONCATENATE(ADDRESS(ZuordFirstRow,(ZuordFirstTiColumnNr+MATCH(O$1,AllZuordWochStart,0)-1),,,"Zuordnung_Ressourcen"),":",ADDRESS(ZuordLastRow,(ZuordFirstTiColumnNr+MATCH(O$1,AllZuordWochStart,0)-1)))),AllZuordResId,$B141)))</f>
        <v>0</v>
      </c>
      <c r="P141" s="87" cm="1">
        <f t="array" aca="1" ref="P141" ca="1">IF($A141&lt;&gt;TXT_Zuord,"",IF(ISBLANK($B141),"Keine Res_Id",SUMIFS(INDIRECT(CONCATENATE(ADDRESS(ZuordFirstRow,(ZuordFirstTiColumnNr+MATCH(P$1,AllZuordWochStart,0)-1),,,"Zuordnung_Ressourcen"),":",ADDRESS(ZuordLastRow,(ZuordFirstTiColumnNr+MATCH(P$1,AllZuordWochStart,0)-1)))),AllZuordResId,$B141)))</f>
        <v>0</v>
      </c>
      <c r="Q141" s="87" cm="1">
        <f t="array" aca="1" ref="Q141" ca="1">IF($A141&lt;&gt;TXT_Zuord,"",IF(ISBLANK($B141),"Keine Res_Id",SUMIFS(INDIRECT(CONCATENATE(ADDRESS(ZuordFirstRow,(ZuordFirstTiColumnNr+MATCH(Q$1,AllZuordWochStart,0)-1),,,"Zuordnung_Ressourcen"),":",ADDRESS(ZuordLastRow,(ZuordFirstTiColumnNr+MATCH(Q$1,AllZuordWochStart,0)-1)))),AllZuordResId,$B141)))</f>
        <v>0</v>
      </c>
      <c r="R141" s="87" cm="1">
        <f t="array" aca="1" ref="R141" ca="1">IF($A141&lt;&gt;TXT_Zuord,"",IF(ISBLANK($B141),"Keine Res_Id",SUMIFS(INDIRECT(CONCATENATE(ADDRESS(ZuordFirstRow,(ZuordFirstTiColumnNr+MATCH(R$1,AllZuordWochStart,0)-1),,,"Zuordnung_Ressourcen"),":",ADDRESS(ZuordLastRow,(ZuordFirstTiColumnNr+MATCH(R$1,AllZuordWochStart,0)-1)))),AllZuordResId,$B141)))</f>
        <v>0</v>
      </c>
      <c r="S141" s="87" cm="1">
        <f t="array" aca="1" ref="S141" ca="1">IF($A141&lt;&gt;TXT_Zuord,"",IF(ISBLANK($B141),"Keine Res_Id",SUMIFS(INDIRECT(CONCATENATE(ADDRESS(ZuordFirstRow,(ZuordFirstTiColumnNr+MATCH(S$1,AllZuordWochStart,0)-1),,,"Zuordnung_Ressourcen"),":",ADDRESS(ZuordLastRow,(ZuordFirstTiColumnNr+MATCH(S$1,AllZuordWochStart,0)-1)))),AllZuordResId,$B141)))</f>
        <v>0</v>
      </c>
      <c r="T141" s="87" cm="1">
        <f t="array" aca="1" ref="T141" ca="1">IF($A141&lt;&gt;TXT_Zuord,"",IF(ISBLANK($B141),"Keine Res_Id",SUMIFS(INDIRECT(CONCATENATE(ADDRESS(ZuordFirstRow,(ZuordFirstTiColumnNr+MATCH(T$1,AllZuordWochStart,0)-1),,,"Zuordnung_Ressourcen"),":",ADDRESS(ZuordLastRow,(ZuordFirstTiColumnNr+MATCH(T$1,AllZuordWochStart,0)-1)))),AllZuordResId,$B141)))</f>
        <v>0</v>
      </c>
      <c r="U141" s="87" cm="1">
        <f t="array" aca="1" ref="U141" ca="1">IF($A141&lt;&gt;TXT_Zuord,"",IF(ISBLANK($B141),"Keine Res_Id",SUMIFS(INDIRECT(CONCATENATE(ADDRESS(ZuordFirstRow,(ZuordFirstTiColumnNr+MATCH(U$1,AllZuordWochStart,0)-1),,,"Zuordnung_Ressourcen"),":",ADDRESS(ZuordLastRow,(ZuordFirstTiColumnNr+MATCH(U$1,AllZuordWochStart,0)-1)))),AllZuordResId,$B141)))</f>
        <v>0</v>
      </c>
      <c r="V141" s="87" cm="1">
        <f t="array" aca="1" ref="V141" ca="1">IF($A141&lt;&gt;TXT_Zuord,"",IF(ISBLANK($B141),"Keine Res_Id",SUMIFS(INDIRECT(CONCATENATE(ADDRESS(ZuordFirstRow,(ZuordFirstTiColumnNr+MATCH(V$1,AllZuordWochStart,0)-1),,,"Zuordnung_Ressourcen"),":",ADDRESS(ZuordLastRow,(ZuordFirstTiColumnNr+MATCH(V$1,AllZuordWochStart,0)-1)))),AllZuordResId,$B141)))</f>
        <v>0</v>
      </c>
      <c r="W141" s="87" cm="1">
        <f t="array" aca="1" ref="W141" ca="1">IF($A141&lt;&gt;TXT_Zuord,"",IF(ISBLANK($B141),"Keine Res_Id",SUMIFS(INDIRECT(CONCATENATE(ADDRESS(ZuordFirstRow,(ZuordFirstTiColumnNr+MATCH(W$1,AllZuordWochStart,0)-1),,,"Zuordnung_Ressourcen"),":",ADDRESS(ZuordLastRow,(ZuordFirstTiColumnNr+MATCH(W$1,AllZuordWochStart,0)-1)))),AllZuordResId,$B141)))</f>
        <v>0</v>
      </c>
      <c r="X141" s="87" cm="1">
        <f t="array" aca="1" ref="X141" ca="1">IF($A141&lt;&gt;TXT_Zuord,"",IF(ISBLANK($B141),"Keine Res_Id",SUMIFS(INDIRECT(CONCATENATE(ADDRESS(ZuordFirstRow,(ZuordFirstTiColumnNr+MATCH(X$1,AllZuordWochStart,0)-1),,,"Zuordnung_Ressourcen"),":",ADDRESS(ZuordLastRow,(ZuordFirstTiColumnNr+MATCH(X$1,AllZuordWochStart,0)-1)))),AllZuordResId,$B141)))</f>
        <v>0</v>
      </c>
      <c r="Y141" s="87" cm="1">
        <f t="array" aca="1" ref="Y141" ca="1">IF($A141&lt;&gt;TXT_Zuord,"",IF(ISBLANK($B141),"Keine Res_Id",SUMIFS(INDIRECT(CONCATENATE(ADDRESS(ZuordFirstRow,(ZuordFirstTiColumnNr+MATCH(Y$1,AllZuordWochStart,0)-1),,,"Zuordnung_Ressourcen"),":",ADDRESS(ZuordLastRow,(ZuordFirstTiColumnNr+MATCH(Y$1,AllZuordWochStart,0)-1)))),AllZuordResId,$B141)))</f>
        <v>0</v>
      </c>
      <c r="Z141" s="87" cm="1">
        <f t="array" aca="1" ref="Z141" ca="1">IF($A141&lt;&gt;TXT_Zuord,"",IF(ISBLANK($B141),"Keine Res_Id",SUMIFS(INDIRECT(CONCATENATE(ADDRESS(ZuordFirstRow,(ZuordFirstTiColumnNr+MATCH(Z$1,AllZuordWochStart,0)-1),,,"Zuordnung_Ressourcen"),":",ADDRESS(ZuordLastRow,(ZuordFirstTiColumnNr+MATCH(Z$1,AllZuordWochStart,0)-1)))),AllZuordResId,$B141)))</f>
        <v>0</v>
      </c>
      <c r="AA141" s="87" cm="1">
        <f t="array" aca="1" ref="AA141" ca="1">IF($A141&lt;&gt;TXT_Zuord,"",IF(ISBLANK($B141),"Keine Res_Id",SUMIFS(INDIRECT(CONCATENATE(ADDRESS(ZuordFirstRow,(ZuordFirstTiColumnNr+MATCH(AA$1,AllZuordWochStart,0)-1),,,"Zuordnung_Ressourcen"),":",ADDRESS(ZuordLastRow,(ZuordFirstTiColumnNr+MATCH(AA$1,AllZuordWochStart,0)-1)))),AllZuordResId,$B141)))</f>
        <v>0</v>
      </c>
      <c r="AB141" s="87" cm="1">
        <f t="array" aca="1" ref="AB141" ca="1">IF($A141&lt;&gt;TXT_Zuord,"",IF(ISBLANK($B141),"Keine Res_Id",SUMIFS(INDIRECT(CONCATENATE(ADDRESS(ZuordFirstRow,(ZuordFirstTiColumnNr+MATCH(AB$1,AllZuordWochStart,0)-1),,,"Zuordnung_Ressourcen"),":",ADDRESS(ZuordLastRow,(ZuordFirstTiColumnNr+MATCH(AB$1,AllZuordWochStart,0)-1)))),AllZuordResId,$B141)))</f>
        <v>0</v>
      </c>
      <c r="AC141" s="87" cm="1">
        <f t="array" aca="1" ref="AC141" ca="1">IF($A141&lt;&gt;TXT_Zuord,"",IF(ISBLANK($B141),"Keine Res_Id",SUMIFS(INDIRECT(CONCATENATE(ADDRESS(ZuordFirstRow,(ZuordFirstTiColumnNr+MATCH(AC$1,AllZuordWochStart,0)-1),,,"Zuordnung_Ressourcen"),":",ADDRESS(ZuordLastRow,(ZuordFirstTiColumnNr+MATCH(AC$1,AllZuordWochStart,0)-1)))),AllZuordResId,$B141)))</f>
        <v>0</v>
      </c>
      <c r="AD141" s="87" cm="1">
        <f t="array" aca="1" ref="AD141" ca="1">IF($A141&lt;&gt;TXT_Zuord,"",IF(ISBLANK($B141),"Keine Res_Id",SUMIFS(INDIRECT(CONCATENATE(ADDRESS(ZuordFirstRow,(ZuordFirstTiColumnNr+MATCH(AD$1,AllZuordWochStart,0)-1),,,"Zuordnung_Ressourcen"),":",ADDRESS(ZuordLastRow,(ZuordFirstTiColumnNr+MATCH(AD$1,AllZuordWochStart,0)-1)))),AllZuordResId,$B141)))</f>
        <v>0</v>
      </c>
      <c r="AE141" s="87" cm="1">
        <f t="array" aca="1" ref="AE141" ca="1">IF($A141&lt;&gt;TXT_Zuord,"",IF(ISBLANK($B141),"Keine Res_Id",SUMIFS(INDIRECT(CONCATENATE(ADDRESS(ZuordFirstRow,(ZuordFirstTiColumnNr+MATCH(AE$1,AllZuordWochStart,0)-1),,,"Zuordnung_Ressourcen"),":",ADDRESS(ZuordLastRow,(ZuordFirstTiColumnNr+MATCH(AE$1,AllZuordWochStart,0)-1)))),AllZuordResId,$B141)))</f>
        <v>0</v>
      </c>
      <c r="AF141" s="87" cm="1">
        <f t="array" aca="1" ref="AF141" ca="1">IF($A141&lt;&gt;TXT_Zuord,"",IF(ISBLANK($B141),"Keine Res_Id",SUMIFS(INDIRECT(CONCATENATE(ADDRESS(ZuordFirstRow,(ZuordFirstTiColumnNr+MATCH(AF$1,AllZuordWochStart,0)-1),,,"Zuordnung_Ressourcen"),":",ADDRESS(ZuordLastRow,(ZuordFirstTiColumnNr+MATCH(AF$1,AllZuordWochStart,0)-1)))),AllZuordResId,$B141)))</f>
        <v>0</v>
      </c>
      <c r="AG141" s="87" cm="1">
        <f t="array" aca="1" ref="AG141" ca="1">IF($A141&lt;&gt;TXT_Zuord,"",IF(ISBLANK($B141),"Keine Res_Id",SUMIFS(INDIRECT(CONCATENATE(ADDRESS(ZuordFirstRow,(ZuordFirstTiColumnNr+MATCH(AG$1,AllZuordWochStart,0)-1),,,"Zuordnung_Ressourcen"),":",ADDRESS(ZuordLastRow,(ZuordFirstTiColumnNr+MATCH(AG$1,AllZuordWochStart,0)-1)))),AllZuordResId,$B141)))</f>
        <v>0</v>
      </c>
      <c r="AH141" s="87" cm="1">
        <f t="array" aca="1" ref="AH141" ca="1">IF($A141&lt;&gt;TXT_Zuord,"",IF(ISBLANK($B141),"Keine Res_Id",SUMIFS(INDIRECT(CONCATENATE(ADDRESS(ZuordFirstRow,(ZuordFirstTiColumnNr+MATCH(AH$1,AllZuordWochStart,0)-1),,,"Zuordnung_Ressourcen"),":",ADDRESS(ZuordLastRow,(ZuordFirstTiColumnNr+MATCH(AH$1,AllZuordWochStart,0)-1)))),AllZuordResId,$B141)))</f>
        <v>0</v>
      </c>
      <c r="AI141" s="87" cm="1">
        <f t="array" aca="1" ref="AI141" ca="1">IF($A141&lt;&gt;TXT_Zuord,"",IF(ISBLANK($B141),"Keine Res_Id",SUMIFS(INDIRECT(CONCATENATE(ADDRESS(ZuordFirstRow,(ZuordFirstTiColumnNr+MATCH(AI$1,AllZuordWochStart,0)-1),,,"Zuordnung_Ressourcen"),":",ADDRESS(ZuordLastRow,(ZuordFirstTiColumnNr+MATCH(AI$1,AllZuordWochStart,0)-1)))),AllZuordResId,$B141)))</f>
        <v>0</v>
      </c>
      <c r="AJ141" s="87" cm="1">
        <f t="array" aca="1" ref="AJ141" ca="1">IF($A141&lt;&gt;TXT_Zuord,"",IF(ISBLANK($B141),"Keine Res_Id",SUMIFS(INDIRECT(CONCATENATE(ADDRESS(ZuordFirstRow,(ZuordFirstTiColumnNr+MATCH(AJ$1,AllZuordWochStart,0)-1),,,"Zuordnung_Ressourcen"),":",ADDRESS(ZuordLastRow,(ZuordFirstTiColumnNr+MATCH(AJ$1,AllZuordWochStart,0)-1)))),AllZuordResId,$B141)))</f>
        <v>0</v>
      </c>
      <c r="AK141" s="87" cm="1">
        <f t="array" aca="1" ref="AK141" ca="1">IF($A141&lt;&gt;TXT_Zuord,"",IF(ISBLANK($B141),"Keine Res_Id",SUMIFS(INDIRECT(CONCATENATE(ADDRESS(ZuordFirstRow,(ZuordFirstTiColumnNr+MATCH(AK$1,AllZuordWochStart,0)-1),,,"Zuordnung_Ressourcen"),":",ADDRESS(ZuordLastRow,(ZuordFirstTiColumnNr+MATCH(AK$1,AllZuordWochStart,0)-1)))),AllZuordResId,$B141)))</f>
        <v>0</v>
      </c>
      <c r="AL141" s="87" cm="1">
        <f t="array" aca="1" ref="AL141" ca="1">IF($A141&lt;&gt;TXT_Zuord,"",IF(ISBLANK($B141),"Keine Res_Id",SUMIFS(INDIRECT(CONCATENATE(ADDRESS(ZuordFirstRow,(ZuordFirstTiColumnNr+MATCH(AL$1,AllZuordWochStart,0)-1),,,"Zuordnung_Ressourcen"),":",ADDRESS(ZuordLastRow,(ZuordFirstTiColumnNr+MATCH(AL$1,AllZuordWochStart,0)-1)))),AllZuordResId,$B141)))</f>
        <v>0</v>
      </c>
      <c r="AM141" s="87" cm="1">
        <f t="array" aca="1" ref="AM141" ca="1">IF($A141&lt;&gt;TXT_Zuord,"",IF(ISBLANK($B141),"Keine Res_Id",SUMIFS(INDIRECT(CONCATENATE(ADDRESS(ZuordFirstRow,(ZuordFirstTiColumnNr+MATCH(AM$1,AllZuordWochStart,0)-1),,,"Zuordnung_Ressourcen"),":",ADDRESS(ZuordLastRow,(ZuordFirstTiColumnNr+MATCH(AM$1,AllZuordWochStart,0)-1)))),AllZuordResId,$B141)))</f>
        <v>0</v>
      </c>
      <c r="AN141" s="87" cm="1">
        <f t="array" aca="1" ref="AN141" ca="1">IF($A141&lt;&gt;TXT_Zuord,"",IF(ISBLANK($B141),"Keine Res_Id",SUMIFS(INDIRECT(CONCATENATE(ADDRESS(ZuordFirstRow,(ZuordFirstTiColumnNr+MATCH(AN$1,AllZuordWochStart,0)-1),,,"Zuordnung_Ressourcen"),":",ADDRESS(ZuordLastRow,(ZuordFirstTiColumnNr+MATCH(AN$1,AllZuordWochStart,0)-1)))),AllZuordResId,$B141)))</f>
        <v>0</v>
      </c>
      <c r="AO141" s="87" cm="1">
        <f t="array" aca="1" ref="AO141" ca="1">IF($A141&lt;&gt;TXT_Zuord,"",IF(ISBLANK($B141),"Keine Res_Id",SUMIFS(INDIRECT(CONCATENATE(ADDRESS(ZuordFirstRow,(ZuordFirstTiColumnNr+MATCH(AO$1,AllZuordWochStart,0)-1),,,"Zuordnung_Ressourcen"),":",ADDRESS(ZuordLastRow,(ZuordFirstTiColumnNr+MATCH(AO$1,AllZuordWochStart,0)-1)))),AllZuordResId,$B141)))</f>
        <v>0</v>
      </c>
      <c r="AP141" s="87" cm="1">
        <f t="array" aca="1" ref="AP141" ca="1">IF($A141&lt;&gt;TXT_Zuord,"",IF(ISBLANK($B141),"Keine Res_Id",SUMIFS(INDIRECT(CONCATENATE(ADDRESS(ZuordFirstRow,(ZuordFirstTiColumnNr+MATCH(AP$1,AllZuordWochStart,0)-1),,,"Zuordnung_Ressourcen"),":",ADDRESS(ZuordLastRow,(ZuordFirstTiColumnNr+MATCH(AP$1,AllZuordWochStart,0)-1)))),AllZuordResId,$B141)))</f>
        <v>0</v>
      </c>
      <c r="AQ141" s="87" cm="1">
        <f t="array" aca="1" ref="AQ141" ca="1">IF($A141&lt;&gt;TXT_Zuord,"",IF(ISBLANK($B141),"Keine Res_Id",SUMIFS(INDIRECT(CONCATENATE(ADDRESS(ZuordFirstRow,(ZuordFirstTiColumnNr+MATCH(AQ$1,AllZuordWochStart,0)-1),,,"Zuordnung_Ressourcen"),":",ADDRESS(ZuordLastRow,(ZuordFirstTiColumnNr+MATCH(AQ$1,AllZuordWochStart,0)-1)))),AllZuordResId,$B141)))</f>
        <v>0</v>
      </c>
      <c r="AR141" s="87" cm="1">
        <f t="array" aca="1" ref="AR141" ca="1">IF($A141&lt;&gt;TXT_Zuord,"",IF(ISBLANK($B141),"Keine Res_Id",SUMIFS(INDIRECT(CONCATENATE(ADDRESS(ZuordFirstRow,(ZuordFirstTiColumnNr+MATCH(AR$1,AllZuordWochStart,0)-1),,,"Zuordnung_Ressourcen"),":",ADDRESS(ZuordLastRow,(ZuordFirstTiColumnNr+MATCH(AR$1,AllZuordWochStart,0)-1)))),AllZuordResId,$B141)))</f>
        <v>0</v>
      </c>
      <c r="AS141" s="87" cm="1">
        <f t="array" aca="1" ref="AS141" ca="1">IF($A141&lt;&gt;TXT_Zuord,"",IF(ISBLANK($B141),"Keine Res_Id",SUMIFS(INDIRECT(CONCATENATE(ADDRESS(ZuordFirstRow,(ZuordFirstTiColumnNr+MATCH(AS$1,AllZuordWochStart,0)-1),,,"Zuordnung_Ressourcen"),":",ADDRESS(ZuordLastRow,(ZuordFirstTiColumnNr+MATCH(AS$1,AllZuordWochStart,0)-1)))),AllZuordResId,$B141)))</f>
        <v>0</v>
      </c>
      <c r="AT141" s="87" cm="1">
        <f t="array" aca="1" ref="AT141" ca="1">IF($A141&lt;&gt;TXT_Zuord,"",IF(ISBLANK($B141),"Keine Res_Id",SUMIFS(INDIRECT(CONCATENATE(ADDRESS(ZuordFirstRow,(ZuordFirstTiColumnNr+MATCH(AT$1,AllZuordWochStart,0)-1),,,"Zuordnung_Ressourcen"),":",ADDRESS(ZuordLastRow,(ZuordFirstTiColumnNr+MATCH(AT$1,AllZuordWochStart,0)-1)))),AllZuordResId,$B141)))</f>
        <v>0</v>
      </c>
      <c r="AU141" s="87" cm="1">
        <f t="array" aca="1" ref="AU141" ca="1">IF($A141&lt;&gt;TXT_Zuord,"",IF(ISBLANK($B141),"Keine Res_Id",SUMIFS(INDIRECT(CONCATENATE(ADDRESS(ZuordFirstRow,(ZuordFirstTiColumnNr+MATCH(AU$1,AllZuordWochStart,0)-1),,,"Zuordnung_Ressourcen"),":",ADDRESS(ZuordLastRow,(ZuordFirstTiColumnNr+MATCH(AU$1,AllZuordWochStart,0)-1)))),AllZuordResId,$B141)))</f>
        <v>0</v>
      </c>
      <c r="AV141" s="87" cm="1">
        <f t="array" aca="1" ref="AV141" ca="1">IF($A141&lt;&gt;TXT_Zuord,"",IF(ISBLANK($B141),"Keine Res_Id",SUMIFS(INDIRECT(CONCATENATE(ADDRESS(ZuordFirstRow,(ZuordFirstTiColumnNr+MATCH(AV$1,AllZuordWochStart,0)-1),,,"Zuordnung_Ressourcen"),":",ADDRESS(ZuordLastRow,(ZuordFirstTiColumnNr+MATCH(AV$1,AllZuordWochStart,0)-1)))),AllZuordResId,$B141)))</f>
        <v>0</v>
      </c>
      <c r="AW141" s="87" cm="1">
        <f t="array" aca="1" ref="AW141" ca="1">IF($A141&lt;&gt;TXT_Zuord,"",IF(ISBLANK($B141),"Keine Res_Id",SUMIFS(INDIRECT(CONCATENATE(ADDRESS(ZuordFirstRow,(ZuordFirstTiColumnNr+MATCH(AW$1,AllZuordWochStart,0)-1),,,"Zuordnung_Ressourcen"),":",ADDRESS(ZuordLastRow,(ZuordFirstTiColumnNr+MATCH(AW$1,AllZuordWochStart,0)-1)))),AllZuordResId,$B141)))</f>
        <v>0</v>
      </c>
      <c r="AX141" s="87" cm="1">
        <f t="array" aca="1" ref="AX141" ca="1">IF($A141&lt;&gt;TXT_Zuord,"",IF(ISBLANK($B141),"Keine Res_Id",SUMIFS(INDIRECT(CONCATENATE(ADDRESS(ZuordFirstRow,(ZuordFirstTiColumnNr+MATCH(AX$1,AllZuordWochStart,0)-1),,,"Zuordnung_Ressourcen"),":",ADDRESS(ZuordLastRow,(ZuordFirstTiColumnNr+MATCH(AX$1,AllZuordWochStart,0)-1)))),AllZuordResId,$B141)))</f>
        <v>0</v>
      </c>
      <c r="AY141" s="87" cm="1">
        <f t="array" aca="1" ref="AY141" ca="1">IF($A141&lt;&gt;TXT_Zuord,"",IF(ISBLANK($B141),"Keine Res_Id",SUMIFS(INDIRECT(CONCATENATE(ADDRESS(ZuordFirstRow,(ZuordFirstTiColumnNr+MATCH(AY$1,AllZuordWochStart,0)-1),,,"Zuordnung_Ressourcen"),":",ADDRESS(ZuordLastRow,(ZuordFirstTiColumnNr+MATCH(AY$1,AllZuordWochStart,0)-1)))),AllZuordResId,$B141)))</f>
        <v>0</v>
      </c>
      <c r="AZ141" s="87" cm="1">
        <f t="array" aca="1" ref="AZ141" ca="1">IF($A141&lt;&gt;TXT_Zuord,"",IF(ISBLANK($B141),"Keine Res_Id",SUMIFS(INDIRECT(CONCATENATE(ADDRESS(ZuordFirstRow,(ZuordFirstTiColumnNr+MATCH(AZ$1,AllZuordWochStart,0)-1),,,"Zuordnung_Ressourcen"),":",ADDRESS(ZuordLastRow,(ZuordFirstTiColumnNr+MATCH(AZ$1,AllZuordWochStart,0)-1)))),AllZuordResId,$B141)))</f>
        <v>0</v>
      </c>
      <c r="BA141" s="87" cm="1">
        <f t="array" aca="1" ref="BA141" ca="1">IF($A141&lt;&gt;TXT_Zuord,"",IF(ISBLANK($B141),"Keine Res_Id",SUMIFS(INDIRECT(CONCATENATE(ADDRESS(ZuordFirstRow,(ZuordFirstTiColumnNr+MATCH(BA$1,AllZuordWochStart,0)-1),,,"Zuordnung_Ressourcen"),":",ADDRESS(ZuordLastRow,(ZuordFirstTiColumnNr+MATCH(BA$1,AllZuordWochStart,0)-1)))),AllZuordResId,$B141)))</f>
        <v>0</v>
      </c>
      <c r="BB141" s="87" cm="1">
        <f t="array" aca="1" ref="BB141" ca="1">IF($A141&lt;&gt;TXT_Zuord,"",IF(ISBLANK($B141),"Keine Res_Id",SUMIFS(INDIRECT(CONCATENATE(ADDRESS(ZuordFirstRow,(ZuordFirstTiColumnNr+MATCH(BB$1,AllZuordWochStart,0)-1),,,"Zuordnung_Ressourcen"),":",ADDRESS(ZuordLastRow,(ZuordFirstTiColumnNr+MATCH(BB$1,AllZuordWochStart,0)-1)))),AllZuordResId,$B141)))</f>
        <v>0</v>
      </c>
      <c r="BC141" s="87" cm="1">
        <f t="array" aca="1" ref="BC141" ca="1">IF($A141&lt;&gt;TXT_Zuord,"",IF(ISBLANK($B141),"Keine Res_Id",SUMIFS(INDIRECT(CONCATENATE(ADDRESS(ZuordFirstRow,(ZuordFirstTiColumnNr+MATCH(BC$1,AllZuordWochStart,0)-1),,,"Zuordnung_Ressourcen"),":",ADDRESS(ZuordLastRow,(ZuordFirstTiColumnNr+MATCH(BC$1,AllZuordWochStart,0)-1)))),AllZuordResId,$B141)))</f>
        <v>0</v>
      </c>
      <c r="BD141" s="87" cm="1">
        <f t="array" aca="1" ref="BD141" ca="1">IF($A141&lt;&gt;TXT_Zuord,"",IF(ISBLANK($B141),"Keine Res_Id",SUMIFS(INDIRECT(CONCATENATE(ADDRESS(ZuordFirstRow,(ZuordFirstTiColumnNr+MATCH(BD$1,AllZuordWochStart,0)-1),,,"Zuordnung_Ressourcen"),":",ADDRESS(ZuordLastRow,(ZuordFirstTiColumnNr+MATCH(BD$1,AllZuordWochStart,0)-1)))),AllZuordResId,$B141)))</f>
        <v>0</v>
      </c>
      <c r="BE141" s="87" cm="1">
        <f t="array" aca="1" ref="BE141" ca="1">IF($A141&lt;&gt;TXT_Zuord,"",IF(ISBLANK($B141),"Keine Res_Id",SUMIFS(INDIRECT(CONCATENATE(ADDRESS(ZuordFirstRow,(ZuordFirstTiColumnNr+MATCH(BE$1,AllZuordWochStart,0)-1),,,"Zuordnung_Ressourcen"),":",ADDRESS(ZuordLastRow,(ZuordFirstTiColumnNr+MATCH(BE$1,AllZuordWochStart,0)-1)))),AllZuordResId,$B141)))</f>
        <v>0</v>
      </c>
      <c r="BF141" s="87" cm="1">
        <f t="array" aca="1" ref="BF141" ca="1">IF($A141&lt;&gt;TXT_Zuord,"",IF(ISBLANK($B141),"Keine Res_Id",SUMIFS(INDIRECT(CONCATENATE(ADDRESS(ZuordFirstRow,(ZuordFirstTiColumnNr+MATCH(BF$1,AllZuordWochStart,0)-1),,,"Zuordnung_Ressourcen"),":",ADDRESS(ZuordLastRow,(ZuordFirstTiColumnNr+MATCH(BF$1,AllZuordWochStart,0)-1)))),AllZuordResId,$B141)))</f>
        <v>0</v>
      </c>
      <c r="BG141" s="87" cm="1">
        <f t="array" aca="1" ref="BG141" ca="1">IF($A141&lt;&gt;TXT_Zuord,"",IF(ISBLANK($B141),"Keine Res_Id",SUMIFS(INDIRECT(CONCATENATE(ADDRESS(ZuordFirstRow,(ZuordFirstTiColumnNr+MATCH(BG$1,AllZuordWochStart,0)-1),,,"Zuordnung_Ressourcen"),":",ADDRESS(ZuordLastRow,(ZuordFirstTiColumnNr+MATCH(BG$1,AllZuordWochStart,0)-1)))),AllZuordResId,$B141)))</f>
        <v>0</v>
      </c>
      <c r="BH141" s="87" cm="1">
        <f t="array" aca="1" ref="BH141" ca="1">IF($A141&lt;&gt;TXT_Zuord,"",IF(ISBLANK($B141),"Keine Res_Id",SUMIFS(INDIRECT(CONCATENATE(ADDRESS(ZuordFirstRow,(ZuordFirstTiColumnNr+MATCH(BH$1,AllZuordWochStart,0)-1),,,"Zuordnung_Ressourcen"),":",ADDRESS(ZuordLastRow,(ZuordFirstTiColumnNr+MATCH(BH$1,AllZuordWochStart,0)-1)))),AllZuordResId,$B141)))</f>
        <v>0</v>
      </c>
      <c r="BI141" s="87" cm="1">
        <f t="array" aca="1" ref="BI141" ca="1">IF($A141&lt;&gt;TXT_Zuord,"",IF(ISBLANK($B141),"Keine Res_Id",SUMIFS(INDIRECT(CONCATENATE(ADDRESS(ZuordFirstRow,(ZuordFirstTiColumnNr+MATCH(BI$1,AllZuordWochStart,0)-1),,,"Zuordnung_Ressourcen"),":",ADDRESS(ZuordLastRow,(ZuordFirstTiColumnNr+MATCH(BI$1,AllZuordWochStart,0)-1)))),AllZuordResId,$B141)))</f>
        <v>0</v>
      </c>
      <c r="BJ141" s="87" cm="1">
        <f t="array" aca="1" ref="BJ141" ca="1">IF($A141&lt;&gt;TXT_Zuord,"",IF(ISBLANK($B141),"Keine Res_Id",SUMIFS(INDIRECT(CONCATENATE(ADDRESS(ZuordFirstRow,(ZuordFirstTiColumnNr+MATCH(BJ$1,AllZuordWochStart,0)-1),,,"Zuordnung_Ressourcen"),":",ADDRESS(ZuordLastRow,(ZuordFirstTiColumnNr+MATCH(BJ$1,AllZuordWochStart,0)-1)))),AllZuordResId,$B141)))</f>
        <v>0</v>
      </c>
      <c r="BK141" s="87" cm="1">
        <f t="array" aca="1" ref="BK141" ca="1">IF($A141&lt;&gt;TXT_Zuord,"",IF(ISBLANK($B141),"Keine Res_Id",SUMIFS(INDIRECT(CONCATENATE(ADDRESS(ZuordFirstRow,(ZuordFirstTiColumnNr+MATCH(BK$1,AllZuordWochStart,0)-1),,,"Zuordnung_Ressourcen"),":",ADDRESS(ZuordLastRow,(ZuordFirstTiColumnNr+MATCH(BK$1,AllZuordWochStart,0)-1)))),AllZuordResId,$B141)))</f>
        <v>0</v>
      </c>
      <c r="BL141" s="87" cm="1">
        <f t="array" aca="1" ref="BL141" ca="1">IF($A141&lt;&gt;TXT_Zuord,"",IF(ISBLANK($B141),"Keine Res_Id",SUMIFS(INDIRECT(CONCATENATE(ADDRESS(ZuordFirstRow,(ZuordFirstTiColumnNr+MATCH(BL$1,AllZuordWochStart,0)-1),,,"Zuordnung_Ressourcen"),":",ADDRESS(ZuordLastRow,(ZuordFirstTiColumnNr+MATCH(BL$1,AllZuordWochStart,0)-1)))),AllZuordResId,$B141)))</f>
        <v>0</v>
      </c>
      <c r="BM141" s="87" cm="1">
        <f t="array" aca="1" ref="BM141" ca="1">IF($A141&lt;&gt;TXT_Zuord,"",IF(ISBLANK($B141),"Keine Res_Id",SUMIFS(INDIRECT(CONCATENATE(ADDRESS(ZuordFirstRow,(ZuordFirstTiColumnNr+MATCH(BM$1,AllZuordWochStart,0)-1),,,"Zuordnung_Ressourcen"),":",ADDRESS(ZuordLastRow,(ZuordFirstTiColumnNr+MATCH(BM$1,AllZuordWochStart,0)-1)))),AllZuordResId,$B141)))</f>
        <v>0</v>
      </c>
      <c r="BN141" s="87" cm="1">
        <f t="array" aca="1" ref="BN141" ca="1">IF($A141&lt;&gt;TXT_Zuord,"",IF(ISBLANK($B141),"Keine Res_Id",SUMIFS(INDIRECT(CONCATENATE(ADDRESS(ZuordFirstRow,(ZuordFirstTiColumnNr+MATCH(BN$1,AllZuordWochStart,0)-1),,,"Zuordnung_Ressourcen"),":",ADDRESS(ZuordLastRow,(ZuordFirstTiColumnNr+MATCH(BN$1,AllZuordWochStart,0)-1)))),AllZuordResId,$B141)))</f>
        <v>0</v>
      </c>
      <c r="BO141" s="87" cm="1">
        <f t="array" aca="1" ref="BO141" ca="1">IF($A141&lt;&gt;TXT_Zuord,"",IF(ISBLANK($B141),"Keine Res_Id",SUMIFS(INDIRECT(CONCATENATE(ADDRESS(ZuordFirstRow,(ZuordFirstTiColumnNr+MATCH(BO$1,AllZuordWochStart,0)-1),,,"Zuordnung_Ressourcen"),":",ADDRESS(ZuordLastRow,(ZuordFirstTiColumnNr+MATCH(BO$1,AllZuordWochStart,0)-1)))),AllZuordResId,$B141)))</f>
        <v>0</v>
      </c>
      <c r="BP141" s="87" cm="1">
        <f t="array" aca="1" ref="BP141" ca="1">IF($A141&lt;&gt;TXT_Zuord,"",IF(ISBLANK($B141),"Keine Res_Id",SUMIFS(INDIRECT(CONCATENATE(ADDRESS(ZuordFirstRow,(ZuordFirstTiColumnNr+MATCH(BP$1,AllZuordWochStart,0)-1),,,"Zuordnung_Ressourcen"),":",ADDRESS(ZuordLastRow,(ZuordFirstTiColumnNr+MATCH(BP$1,AllZuordWochStart,0)-1)))),AllZuordResId,$B141)))</f>
        <v>0</v>
      </c>
      <c r="BQ141" s="87" cm="1">
        <f t="array" aca="1" ref="BQ141" ca="1">IF($A141&lt;&gt;TXT_Zuord,"",IF(ISBLANK($B141),"Keine Res_Id",SUMIFS(INDIRECT(CONCATENATE(ADDRESS(ZuordFirstRow,(ZuordFirstTiColumnNr+MATCH(BQ$1,AllZuordWochStart,0)-1),,,"Zuordnung_Ressourcen"),":",ADDRESS(ZuordLastRow,(ZuordFirstTiColumnNr+MATCH(BQ$1,AllZuordWochStart,0)-1)))),AllZuordResId,$B141)))</f>
        <v>0</v>
      </c>
      <c r="BR141" s="87" cm="1">
        <f t="array" aca="1" ref="BR141" ca="1">IF($A141&lt;&gt;TXT_Zuord,"",IF(ISBLANK($B141),"Keine Res_Id",SUMIFS(INDIRECT(CONCATENATE(ADDRESS(ZuordFirstRow,(ZuordFirstTiColumnNr+MATCH(BR$1,AllZuordWochStart,0)-1),,,"Zuordnung_Ressourcen"),":",ADDRESS(ZuordLastRow,(ZuordFirstTiColumnNr+MATCH(BR$1,AllZuordWochStart,0)-1)))),AllZuordResId,$B141)))</f>
        <v>0</v>
      </c>
      <c r="BS141" s="87" cm="1">
        <f t="array" aca="1" ref="BS141" ca="1">IF($A141&lt;&gt;TXT_Zuord,"",IF(ISBLANK($B141),"Keine Res_Id",SUMIFS(INDIRECT(CONCATENATE(ADDRESS(ZuordFirstRow,(ZuordFirstTiColumnNr+MATCH(BS$1,AllZuordWochStart,0)-1),,,"Zuordnung_Ressourcen"),":",ADDRESS(ZuordLastRow,(ZuordFirstTiColumnNr+MATCH(BS$1,AllZuordWochStart,0)-1)))),AllZuordResId,$B141)))</f>
        <v>0</v>
      </c>
      <c r="BT141" s="87" cm="1">
        <f t="array" aca="1" ref="BT141" ca="1">IF($A141&lt;&gt;TXT_Zuord,"",IF(ISBLANK($B141),"Keine Res_Id",SUMIFS(INDIRECT(CONCATENATE(ADDRESS(ZuordFirstRow,(ZuordFirstTiColumnNr+MATCH(BT$1,AllZuordWochStart,0)-1),,,"Zuordnung_Ressourcen"),":",ADDRESS(ZuordLastRow,(ZuordFirstTiColumnNr+MATCH(BT$1,AllZuordWochStart,0)-1)))),AllZuordResId,$B141)))</f>
        <v>0</v>
      </c>
      <c r="BU141" s="87" cm="1">
        <f t="array" aca="1" ref="BU141" ca="1">IF($A141&lt;&gt;TXT_Zuord,"",IF(ISBLANK($B141),"Keine Res_Id",SUMIFS(INDIRECT(CONCATENATE(ADDRESS(ZuordFirstRow,(ZuordFirstTiColumnNr+MATCH(BU$1,AllZuordWochStart,0)-1),,,"Zuordnung_Ressourcen"),":",ADDRESS(ZuordLastRow,(ZuordFirstTiColumnNr+MATCH(BU$1,AllZuordWochStart,0)-1)))),AllZuordResId,$B141)))</f>
        <v>0</v>
      </c>
      <c r="BV141" s="87" cm="1">
        <f t="array" aca="1" ref="BV141" ca="1">IF($A141&lt;&gt;TXT_Zuord,"",IF(ISBLANK($B141),"Keine Res_Id",SUMIFS(INDIRECT(CONCATENATE(ADDRESS(ZuordFirstRow,(ZuordFirstTiColumnNr+MATCH(BV$1,AllZuordWochStart,0)-1),,,"Zuordnung_Ressourcen"),":",ADDRESS(ZuordLastRow,(ZuordFirstTiColumnNr+MATCH(BV$1,AllZuordWochStart,0)-1)))),AllZuordResId,$B141)))</f>
        <v>0</v>
      </c>
      <c r="BW141" s="87" cm="1">
        <f t="array" aca="1" ref="BW141" ca="1">IF($A141&lt;&gt;TXT_Zuord,"",IF(ISBLANK($B141),"Keine Res_Id",SUMIFS(INDIRECT(CONCATENATE(ADDRESS(ZuordFirstRow,(ZuordFirstTiColumnNr+MATCH(BW$1,AllZuordWochStart,0)-1),,,"Zuordnung_Ressourcen"),":",ADDRESS(ZuordLastRow,(ZuordFirstTiColumnNr+MATCH(BW$1,AllZuordWochStart,0)-1)))),AllZuordResId,$B141)))</f>
        <v>0</v>
      </c>
      <c r="BX141" s="87" cm="1">
        <f t="array" aca="1" ref="BX141" ca="1">IF($A141&lt;&gt;TXT_Zuord,"",IF(ISBLANK($B141),"Keine Res_Id",SUMIFS(INDIRECT(CONCATENATE(ADDRESS(ZuordFirstRow,(ZuordFirstTiColumnNr+MATCH(BX$1,AllZuordWochStart,0)-1),,,"Zuordnung_Ressourcen"),":",ADDRESS(ZuordLastRow,(ZuordFirstTiColumnNr+MATCH(BX$1,AllZuordWochStart,0)-1)))),AllZuordResId,$B141)))</f>
        <v>0</v>
      </c>
      <c r="BY141" s="87" cm="1">
        <f t="array" aca="1" ref="BY141" ca="1">IF($A141&lt;&gt;TXT_Zuord,"",IF(ISBLANK($B141),"Keine Res_Id",SUMIFS(INDIRECT(CONCATENATE(ADDRESS(ZuordFirstRow,(ZuordFirstTiColumnNr+MATCH(BY$1,AllZuordWochStart,0)-1),,,"Zuordnung_Ressourcen"),":",ADDRESS(ZuordLastRow,(ZuordFirstTiColumnNr+MATCH(BY$1,AllZuordWochStart,0)-1)))),AllZuordResId,$B141)))</f>
        <v>0</v>
      </c>
      <c r="BZ141" s="87" cm="1">
        <f t="array" aca="1" ref="BZ141" ca="1">IF($A141&lt;&gt;TXT_Zuord,"",IF(ISBLANK($B141),"Keine Res_Id",SUMIFS(INDIRECT(CONCATENATE(ADDRESS(ZuordFirstRow,(ZuordFirstTiColumnNr+MATCH(BZ$1,AllZuordWochStart,0)-1),,,"Zuordnung_Ressourcen"),":",ADDRESS(ZuordLastRow,(ZuordFirstTiColumnNr+MATCH(BZ$1,AllZuordWochStart,0)-1)))),AllZuordResId,$B141)))</f>
        <v>0</v>
      </c>
      <c r="CA141" s="87" cm="1">
        <f t="array" aca="1" ref="CA141" ca="1">IF($A141&lt;&gt;TXT_Zuord,"",IF(ISBLANK($B141),"Keine Res_Id",SUMIFS(INDIRECT(CONCATENATE(ADDRESS(ZuordFirstRow,(ZuordFirstTiColumnNr+MATCH(CA$1,AllZuordWochStart,0)-1),,,"Zuordnung_Ressourcen"),":",ADDRESS(ZuordLastRow,(ZuordFirstTiColumnNr+MATCH(CA$1,AllZuordWochStart,0)-1)))),AllZuordResId,$B141)))</f>
        <v>0</v>
      </c>
      <c r="CB141" s="87" cm="1">
        <f t="array" aca="1" ref="CB141" ca="1">IF($A141&lt;&gt;TXT_Zuord,"",IF(ISBLANK($B141),"Keine Res_Id",SUMIFS(INDIRECT(CONCATENATE(ADDRESS(ZuordFirstRow,(ZuordFirstTiColumnNr+MATCH(CB$1,AllZuordWochStart,0)-1),,,"Zuordnung_Ressourcen"),":",ADDRESS(ZuordLastRow,(ZuordFirstTiColumnNr+MATCH(CB$1,AllZuordWochStart,0)-1)))),AllZuordResId,$B141)))</f>
        <v>0</v>
      </c>
      <c r="CC141" s="87" cm="1">
        <f t="array" aca="1" ref="CC141" ca="1">IF($A141&lt;&gt;TXT_Zuord,"",IF(ISBLANK($B141),"Keine Res_Id",SUMIFS(INDIRECT(CONCATENATE(ADDRESS(ZuordFirstRow,(ZuordFirstTiColumnNr+MATCH(CC$1,AllZuordWochStart,0)-1),,,"Zuordnung_Ressourcen"),":",ADDRESS(ZuordLastRow,(ZuordFirstTiColumnNr+MATCH(CC$1,AllZuordWochStart,0)-1)))),AllZuordResId,$B141)))</f>
        <v>0</v>
      </c>
      <c r="CD141" s="87" cm="1">
        <f t="array" aca="1" ref="CD141" ca="1">IF($A141&lt;&gt;TXT_Zuord,"",IF(ISBLANK($B141),"Keine Res_Id",SUMIFS(INDIRECT(CONCATENATE(ADDRESS(ZuordFirstRow,(ZuordFirstTiColumnNr+MATCH(CD$1,AllZuordWochStart,0)-1),,,"Zuordnung_Ressourcen"),":",ADDRESS(ZuordLastRow,(ZuordFirstTiColumnNr+MATCH(CD$1,AllZuordWochStart,0)-1)))),AllZuordResId,$B141)))</f>
        <v>0</v>
      </c>
      <c r="CE141" s="87" cm="1">
        <f t="array" aca="1" ref="CE141" ca="1">IF($A141&lt;&gt;TXT_Zuord,"",IF(ISBLANK($B141),"Keine Res_Id",SUMIFS(INDIRECT(CONCATENATE(ADDRESS(ZuordFirstRow,(ZuordFirstTiColumnNr+MATCH(CE$1,AllZuordWochStart,0)-1),,,"Zuordnung_Ressourcen"),":",ADDRESS(ZuordLastRow,(ZuordFirstTiColumnNr+MATCH(CE$1,AllZuordWochStart,0)-1)))),AllZuordResId,$B141)))</f>
        <v>0</v>
      </c>
      <c r="CF141" s="87" cm="1">
        <f t="array" aca="1" ref="CF141" ca="1">IF($A141&lt;&gt;TXT_Zuord,"",IF(ISBLANK($B141),"Keine Res_Id",SUMIFS(INDIRECT(CONCATENATE(ADDRESS(ZuordFirstRow,(ZuordFirstTiColumnNr+MATCH(CF$1,AllZuordWochStart,0)-1),,,"Zuordnung_Ressourcen"),":",ADDRESS(ZuordLastRow,(ZuordFirstTiColumnNr+MATCH(CF$1,AllZuordWochStart,0)-1)))),AllZuordResId,$B141)))</f>
        <v>0</v>
      </c>
      <c r="CG141" s="87" cm="1">
        <f t="array" aca="1" ref="CG141" ca="1">IF($A141&lt;&gt;TXT_Zuord,"",IF(ISBLANK($B141),"Keine Res_Id",SUMIFS(INDIRECT(CONCATENATE(ADDRESS(ZuordFirstRow,(ZuordFirstTiColumnNr+MATCH(CG$1,AllZuordWochStart,0)-1),,,"Zuordnung_Ressourcen"),":",ADDRESS(ZuordLastRow,(ZuordFirstTiColumnNr+MATCH(CG$1,AllZuordWochStart,0)-1)))),AllZuordResId,$B141)))</f>
        <v>0</v>
      </c>
      <c r="CH141" s="87" cm="1">
        <f t="array" aca="1" ref="CH141" ca="1">IF($A141&lt;&gt;TXT_Zuord,"",IF(ISBLANK($B141),"Keine Res_Id",SUMIFS(INDIRECT(CONCATENATE(ADDRESS(ZuordFirstRow,(ZuordFirstTiColumnNr+MATCH(CH$1,AllZuordWochStart,0)-1),,,"Zuordnung_Ressourcen"),":",ADDRESS(ZuordLastRow,(ZuordFirstTiColumnNr+MATCH(CH$1,AllZuordWochStart,0)-1)))),AllZuordResId,$B141)))</f>
        <v>0</v>
      </c>
      <c r="CI141" s="87" cm="1">
        <f t="array" aca="1" ref="CI141" ca="1">IF($A141&lt;&gt;TXT_Zuord,"",IF(ISBLANK($B141),"Keine Res_Id",SUMIFS(INDIRECT(CONCATENATE(ADDRESS(ZuordFirstRow,(ZuordFirstTiColumnNr+MATCH(CI$1,AllZuordWochStart,0)-1),,,"Zuordnung_Ressourcen"),":",ADDRESS(ZuordLastRow,(ZuordFirstTiColumnNr+MATCH(CI$1,AllZuordWochStart,0)-1)))),AllZuordResId,$B141)))</f>
        <v>0</v>
      </c>
      <c r="CJ141" s="87" cm="1">
        <f t="array" aca="1" ref="CJ141" ca="1">IF($A141&lt;&gt;TXT_Zuord,"",IF(ISBLANK($B141),"Keine Res_Id",SUMIFS(INDIRECT(CONCATENATE(ADDRESS(ZuordFirstRow,(ZuordFirstTiColumnNr+MATCH(CJ$1,AllZuordWochStart,0)-1),,,"Zuordnung_Ressourcen"),":",ADDRESS(ZuordLastRow,(ZuordFirstTiColumnNr+MATCH(CJ$1,AllZuordWochStart,0)-1)))),AllZuordResId,$B141)))</f>
        <v>0</v>
      </c>
      <c r="CK141" s="87" cm="1">
        <f t="array" aca="1" ref="CK141" ca="1">IF($A141&lt;&gt;TXT_Zuord,"",IF(ISBLANK($B141),"Keine Res_Id",SUMIFS(INDIRECT(CONCATENATE(ADDRESS(ZuordFirstRow,(ZuordFirstTiColumnNr+MATCH(CK$1,AllZuordWochStart,0)-1),,,"Zuordnung_Ressourcen"),":",ADDRESS(ZuordLastRow,(ZuordFirstTiColumnNr+MATCH(CK$1,AllZuordWochStart,0)-1)))),AllZuordResId,$B141)))</f>
        <v>0</v>
      </c>
      <c r="CL141" s="87" cm="1">
        <f t="array" aca="1" ref="CL141" ca="1">IF($A141&lt;&gt;TXT_Zuord,"",IF(ISBLANK($B141),"Keine Res_Id",SUMIFS(INDIRECT(CONCATENATE(ADDRESS(ZuordFirstRow,(ZuordFirstTiColumnNr+MATCH(CL$1,AllZuordWochStart,0)-1),,,"Zuordnung_Ressourcen"),":",ADDRESS(ZuordLastRow,(ZuordFirstTiColumnNr+MATCH(CL$1,AllZuordWochStart,0)-1)))),AllZuordResId,$B141)))</f>
        <v>0</v>
      </c>
      <c r="CM141" s="87" cm="1">
        <f t="array" aca="1" ref="CM141" ca="1">IF($A141&lt;&gt;TXT_Zuord,"",IF(ISBLANK($B141),"Keine Res_Id",SUMIFS(INDIRECT(CONCATENATE(ADDRESS(ZuordFirstRow,(ZuordFirstTiColumnNr+MATCH(CM$1,AllZuordWochStart,0)-1),,,"Zuordnung_Ressourcen"),":",ADDRESS(ZuordLastRow,(ZuordFirstTiColumnNr+MATCH(CM$1,AllZuordWochStart,0)-1)))),AllZuordResId,$B141)))</f>
        <v>0</v>
      </c>
      <c r="CN141" s="87" cm="1">
        <f t="array" aca="1" ref="CN141" ca="1">IF($A141&lt;&gt;TXT_Zuord,"",IF(ISBLANK($B141),"Keine Res_Id",SUMIFS(INDIRECT(CONCATENATE(ADDRESS(ZuordFirstRow,(ZuordFirstTiColumnNr+MATCH(CN$1,AllZuordWochStart,0)-1),,,"Zuordnung_Ressourcen"),":",ADDRESS(ZuordLastRow,(ZuordFirstTiColumnNr+MATCH(CN$1,AllZuordWochStart,0)-1)))),AllZuordResId,$B141)))</f>
        <v>0</v>
      </c>
      <c r="CO141" s="87" cm="1">
        <f t="array" aca="1" ref="CO141" ca="1">IF($A141&lt;&gt;TXT_Zuord,"",IF(ISBLANK($B141),"Keine Res_Id",SUMIFS(INDIRECT(CONCATENATE(ADDRESS(ZuordFirstRow,(ZuordFirstTiColumnNr+MATCH(CO$1,AllZuordWochStart,0)-1),,,"Zuordnung_Ressourcen"),":",ADDRESS(ZuordLastRow,(ZuordFirstTiColumnNr+MATCH(CO$1,AllZuordWochStart,0)-1)))),AllZuordResId,$B141)))</f>
        <v>0</v>
      </c>
      <c r="CP141" s="87" cm="1">
        <f t="array" aca="1" ref="CP141" ca="1">IF($A141&lt;&gt;TXT_Zuord,"",IF(ISBLANK($B141),"Keine Res_Id",SUMIFS(INDIRECT(CONCATENATE(ADDRESS(ZuordFirstRow,(ZuordFirstTiColumnNr+MATCH(CP$1,AllZuordWochStart,0)-1),,,"Zuordnung_Ressourcen"),":",ADDRESS(ZuordLastRow,(ZuordFirstTiColumnNr+MATCH(CP$1,AllZuordWochStart,0)-1)))),AllZuordResId,$B141)))</f>
        <v>0</v>
      </c>
      <c r="CQ141" s="87" cm="1">
        <f t="array" aca="1" ref="CQ141" ca="1">IF($A141&lt;&gt;TXT_Zuord,"",IF(ISBLANK($B141),"Keine Res_Id",SUMIFS(INDIRECT(CONCATENATE(ADDRESS(ZuordFirstRow,(ZuordFirstTiColumnNr+MATCH(CQ$1,AllZuordWochStart,0)-1),,,"Zuordnung_Ressourcen"),":",ADDRESS(ZuordLastRow,(ZuordFirstTiColumnNr+MATCH(CQ$1,AllZuordWochStart,0)-1)))),AllZuordResId,$B141)))</f>
        <v>0</v>
      </c>
      <c r="CR141" s="87" cm="1">
        <f t="array" aca="1" ref="CR141" ca="1">IF($A141&lt;&gt;TXT_Zuord,"",IF(ISBLANK($B141),"Keine Res_Id",SUMIFS(INDIRECT(CONCATENATE(ADDRESS(ZuordFirstRow,(ZuordFirstTiColumnNr+MATCH(CR$1,AllZuordWochStart,0)-1),,,"Zuordnung_Ressourcen"),":",ADDRESS(ZuordLastRow,(ZuordFirstTiColumnNr+MATCH(CR$1,AllZuordWochStart,0)-1)))),AllZuordResId,$B141)))</f>
        <v>0</v>
      </c>
      <c r="CS141" s="87" cm="1">
        <f t="array" aca="1" ref="CS141" ca="1">IF($A141&lt;&gt;TXT_Zuord,"",IF(ISBLANK($B141),"Keine Res_Id",SUMIFS(INDIRECT(CONCATENATE(ADDRESS(ZuordFirstRow,(ZuordFirstTiColumnNr+MATCH(CS$1,AllZuordWochStart,0)-1),,,"Zuordnung_Ressourcen"),":",ADDRESS(ZuordLastRow,(ZuordFirstTiColumnNr+MATCH(CS$1,AllZuordWochStart,0)-1)))),AllZuordResId,$B141)))</f>
        <v>0</v>
      </c>
      <c r="CT141" s="87" cm="1">
        <f t="array" aca="1" ref="CT141" ca="1">IF($A141&lt;&gt;TXT_Zuord,"",IF(ISBLANK($B141),"Keine Res_Id",SUMIFS(INDIRECT(CONCATENATE(ADDRESS(ZuordFirstRow,(ZuordFirstTiColumnNr+MATCH(CT$1,AllZuordWochStart,0)-1),,,"Zuordnung_Ressourcen"),":",ADDRESS(ZuordLastRow,(ZuordFirstTiColumnNr+MATCH(CT$1,AllZuordWochStart,0)-1)))),AllZuordResId,$B141)))</f>
        <v>0</v>
      </c>
      <c r="CU141" s="87" cm="1">
        <f t="array" aca="1" ref="CU141" ca="1">IF($A141&lt;&gt;TXT_Zuord,"",IF(ISBLANK($B141),"Keine Res_Id",SUMIFS(INDIRECT(CONCATENATE(ADDRESS(ZuordFirstRow,(ZuordFirstTiColumnNr+MATCH(CU$1,AllZuordWochStart,0)-1),,,"Zuordnung_Ressourcen"),":",ADDRESS(ZuordLastRow,(ZuordFirstTiColumnNr+MATCH(CU$1,AllZuordWochStart,0)-1)))),AllZuordResId,$B141)))</f>
        <v>0</v>
      </c>
      <c r="CV141" s="87" cm="1">
        <f t="array" aca="1" ref="CV141" ca="1">IF($A141&lt;&gt;TXT_Zuord,"",IF(ISBLANK($B141),"Keine Res_Id",SUMIFS(INDIRECT(CONCATENATE(ADDRESS(ZuordFirstRow,(ZuordFirstTiColumnNr+MATCH(CV$1,AllZuordWochStart,0)-1),,,"Zuordnung_Ressourcen"),":",ADDRESS(ZuordLastRow,(ZuordFirstTiColumnNr+MATCH(CV$1,AllZuordWochStart,0)-1)))),AllZuordResId,$B141)))</f>
        <v>0</v>
      </c>
      <c r="CW141" s="87" cm="1">
        <f t="array" aca="1" ref="CW141" ca="1">IF($A141&lt;&gt;TXT_Zuord,"",IF(ISBLANK($B141),"Keine Res_Id",SUMIFS(INDIRECT(CONCATENATE(ADDRESS(ZuordFirstRow,(ZuordFirstTiColumnNr+MATCH(CW$1,AllZuordWochStart,0)-1),,,"Zuordnung_Ressourcen"),":",ADDRESS(ZuordLastRow,(ZuordFirstTiColumnNr+MATCH(CW$1,AllZuordWochStart,0)-1)))),AllZuordResId,$B141)))</f>
        <v>0</v>
      </c>
      <c r="CX141" s="87" cm="1">
        <f t="array" aca="1" ref="CX141" ca="1">IF($A141&lt;&gt;TXT_Zuord,"",IF(ISBLANK($B141),"Keine Res_Id",SUMIFS(INDIRECT(CONCATENATE(ADDRESS(ZuordFirstRow,(ZuordFirstTiColumnNr+MATCH(CX$1,AllZuordWochStart,0)-1),,,"Zuordnung_Ressourcen"),":",ADDRESS(ZuordLastRow,(ZuordFirstTiColumnNr+MATCH(CX$1,AllZuordWochStart,0)-1)))),AllZuordResId,$B141)))</f>
        <v>0</v>
      </c>
      <c r="CY141" s="87" cm="1">
        <f t="array" aca="1" ref="CY141" ca="1">IF($A141&lt;&gt;TXT_Zuord,"",IF(ISBLANK($B141),"Keine Res_Id",SUMIFS(INDIRECT(CONCATENATE(ADDRESS(ZuordFirstRow,(ZuordFirstTiColumnNr+MATCH(CY$1,AllZuordWochStart,0)-1),,,"Zuordnung_Ressourcen"),":",ADDRESS(ZuordLastRow,(ZuordFirstTiColumnNr+MATCH(CY$1,AllZuordWochStart,0)-1)))),AllZuordResId,$B141)))</f>
        <v>0</v>
      </c>
      <c r="CZ141" s="87" cm="1">
        <f t="array" aca="1" ref="CZ141" ca="1">IF($A141&lt;&gt;TXT_Zuord,"",IF(ISBLANK($B141),"Keine Res_Id",SUMIFS(INDIRECT(CONCATENATE(ADDRESS(ZuordFirstRow,(ZuordFirstTiColumnNr+MATCH(CZ$1,AllZuordWochStart,0)-1),,,"Zuordnung_Ressourcen"),":",ADDRESS(ZuordLastRow,(ZuordFirstTiColumnNr+MATCH(CZ$1,AllZuordWochStart,0)-1)))),AllZuordResId,$B141)))</f>
        <v>0</v>
      </c>
      <c r="DA141" s="87" cm="1">
        <f t="array" aca="1" ref="DA141" ca="1">IF($A141&lt;&gt;TXT_Zuord,"",IF(ISBLANK($B141),"Keine Res_Id",SUMIFS(INDIRECT(CONCATENATE(ADDRESS(ZuordFirstRow,(ZuordFirstTiColumnNr+MATCH(DA$1,AllZuordWochStart,0)-1),,,"Zuordnung_Ressourcen"),":",ADDRESS(ZuordLastRow,(ZuordFirstTiColumnNr+MATCH(DA$1,AllZuordWochStart,0)-1)))),AllZuordResId,$B141)))</f>
        <v>0</v>
      </c>
      <c r="DB141" s="87" cm="1">
        <f t="array" aca="1" ref="DB141" ca="1">IF($A141&lt;&gt;TXT_Zuord,"",IF(ISBLANK($B141),"Keine Res_Id",SUMIFS(INDIRECT(CONCATENATE(ADDRESS(ZuordFirstRow,(ZuordFirstTiColumnNr+MATCH(DB$1,AllZuordWochStart,0)-1),,,"Zuordnung_Ressourcen"),":",ADDRESS(ZuordLastRow,(ZuordFirstTiColumnNr+MATCH(DB$1,AllZuordWochStart,0)-1)))),AllZuordResId,$B141)))</f>
        <v>0</v>
      </c>
      <c r="DC141" s="87" cm="1">
        <f t="array" aca="1" ref="DC141" ca="1">IF($A141&lt;&gt;TXT_Zuord,"",IF(ISBLANK($B141),"Keine Res_Id",SUMIFS(INDIRECT(CONCATENATE(ADDRESS(ZuordFirstRow,(ZuordFirstTiColumnNr+MATCH(DC$1,AllZuordWochStart,0)-1),,,"Zuordnung_Ressourcen"),":",ADDRESS(ZuordLastRow,(ZuordFirstTiColumnNr+MATCH(DC$1,AllZuordWochStart,0)-1)))),AllZuordResId,$B141)))</f>
        <v>0</v>
      </c>
      <c r="DD141" s="87" cm="1">
        <f t="array" aca="1" ref="DD141" ca="1">IF($A141&lt;&gt;TXT_Zuord,"",IF(ISBLANK($B141),"Keine Res_Id",SUMIFS(INDIRECT(CONCATENATE(ADDRESS(ZuordFirstRow,(ZuordFirstTiColumnNr+MATCH(DD$1,AllZuordWochStart,0)-1),,,"Zuordnung_Ressourcen"),":",ADDRESS(ZuordLastRow,(ZuordFirstTiColumnNr+MATCH(DD$1,AllZuordWochStart,0)-1)))),AllZuordResId,$B141)))</f>
        <v>0</v>
      </c>
      <c r="DE141" s="87" cm="1">
        <f t="array" aca="1" ref="DE141" ca="1">IF($A141&lt;&gt;TXT_Zuord,"",IF(ISBLANK($B141),"Keine Res_Id",SUMIFS(INDIRECT(CONCATENATE(ADDRESS(ZuordFirstRow,(ZuordFirstTiColumnNr+MATCH(DE$1,AllZuordWochStart,0)-1),,,"Zuordnung_Ressourcen"),":",ADDRESS(ZuordLastRow,(ZuordFirstTiColumnNr+MATCH(DE$1,AllZuordWochStart,0)-1)))),AllZuordResId,$B141)))</f>
        <v>0</v>
      </c>
      <c r="DF141" s="87" cm="1">
        <f t="array" aca="1" ref="DF141" ca="1">IF($A141&lt;&gt;TXT_Zuord,"",IF(ISBLANK($B141),"Keine Res_Id",SUMIFS(INDIRECT(CONCATENATE(ADDRESS(ZuordFirstRow,(ZuordFirstTiColumnNr+MATCH(DF$1,AllZuordWochStart,0)-1),,,"Zuordnung_Ressourcen"),":",ADDRESS(ZuordLastRow,(ZuordFirstTiColumnNr+MATCH(DF$1,AllZuordWochStart,0)-1)))),AllZuordResId,$B141)))</f>
        <v>0</v>
      </c>
      <c r="DG141" s="87" cm="1">
        <f t="array" aca="1" ref="DG141" ca="1">IF($A141&lt;&gt;TXT_Zuord,"",IF(ISBLANK($B141),"Keine Res_Id",SUMIFS(INDIRECT(CONCATENATE(ADDRESS(ZuordFirstRow,(ZuordFirstTiColumnNr+MATCH(DG$1,AllZuordWochStart,0)-1),,,"Zuordnung_Ressourcen"),":",ADDRESS(ZuordLastRow,(ZuordFirstTiColumnNr+MATCH(DG$1,AllZuordWochStart,0)-1)))),AllZuordResId,$B141)))</f>
        <v>0</v>
      </c>
    </row>
    <row r="142" spans="1:111" s="23" customFormat="1" ht="16.5" x14ac:dyDescent="0.3">
      <c r="A142" s="74" t="s">
        <v>100</v>
      </c>
      <c r="B142" s="69"/>
      <c r="C142" s="65"/>
      <c r="D142" s="65"/>
      <c r="E142" s="65"/>
      <c r="F142" s="65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69"/>
      <c r="CR142" s="69"/>
      <c r="CS142" s="69"/>
      <c r="CT142" s="69"/>
      <c r="CU142" s="69"/>
      <c r="CV142" s="69"/>
      <c r="CW142" s="69"/>
      <c r="CX142" s="69"/>
      <c r="CY142" s="69"/>
      <c r="CZ142" s="69"/>
      <c r="DA142" s="69"/>
      <c r="DB142" s="69"/>
      <c r="DC142" s="69"/>
      <c r="DD142" s="69"/>
      <c r="DE142" s="69"/>
      <c r="DF142" s="69"/>
      <c r="DG142" s="69"/>
    </row>
    <row r="143" spans="1:111" s="23" customFormat="1" ht="16.5" x14ac:dyDescent="0.3">
      <c r="A143" s="74" t="s">
        <v>101</v>
      </c>
      <c r="B143" s="87">
        <f>B142</f>
        <v>0</v>
      </c>
      <c r="C143" s="90">
        <f>C142</f>
        <v>0</v>
      </c>
      <c r="D143" s="90">
        <f>D142</f>
        <v>0</v>
      </c>
      <c r="E143" s="90">
        <f>E142</f>
        <v>0</v>
      </c>
      <c r="F143" s="90">
        <f>F142</f>
        <v>0</v>
      </c>
      <c r="G143" s="87" cm="1">
        <f t="array" aca="1" ref="G143" ca="1">IF($A143&lt;&gt;TXT_Zuord,"",IF(ISBLANK($B143),"Keine Res_Id",SUMIFS(INDIRECT(CONCATENATE(ADDRESS(ZuordFirstRow,(ZuordFirstTiColumnNr+MATCH(G$1,AllZuordWochStart,0)-1),,,"Zuordnung_Ressourcen"),":",ADDRESS(ZuordLastRow,(ZuordFirstTiColumnNr+MATCH(G$1,AllZuordWochStart,0)-1)))),AllZuordResId,$B143)))</f>
        <v>0</v>
      </c>
      <c r="H143" s="87" cm="1">
        <f t="array" aca="1" ref="H143" ca="1">IF($A143&lt;&gt;TXT_Zuord,"",IF(ISBLANK($B143),"Keine Res_Id",SUMIFS(INDIRECT(CONCATENATE(ADDRESS(ZuordFirstRow,(ZuordFirstTiColumnNr+MATCH(H$1,AllZuordWochStart,0)-1),,,"Zuordnung_Ressourcen"),":",ADDRESS(ZuordLastRow,(ZuordFirstTiColumnNr+MATCH(H$1,AllZuordWochStart,0)-1)))),AllZuordResId,$B143)))</f>
        <v>0</v>
      </c>
      <c r="I143" s="87" cm="1">
        <f t="array" aca="1" ref="I143" ca="1">IF($A143&lt;&gt;TXT_Zuord,"",IF(ISBLANK($B143),"Keine Res_Id",SUMIFS(INDIRECT(CONCATENATE(ADDRESS(ZuordFirstRow,(ZuordFirstTiColumnNr+MATCH(I$1,AllZuordWochStart,0)-1),,,"Zuordnung_Ressourcen"),":",ADDRESS(ZuordLastRow,(ZuordFirstTiColumnNr+MATCH(I$1,AllZuordWochStart,0)-1)))),AllZuordResId,$B143)))</f>
        <v>0</v>
      </c>
      <c r="J143" s="87" cm="1">
        <f t="array" aca="1" ref="J143" ca="1">IF($A143&lt;&gt;TXT_Zuord,"",IF(ISBLANK($B143),"Keine Res_Id",SUMIFS(INDIRECT(CONCATENATE(ADDRESS(ZuordFirstRow,(ZuordFirstTiColumnNr+MATCH(J$1,AllZuordWochStart,0)-1),,,"Zuordnung_Ressourcen"),":",ADDRESS(ZuordLastRow,(ZuordFirstTiColumnNr+MATCH(J$1,AllZuordWochStart,0)-1)))),AllZuordResId,$B143)))</f>
        <v>0</v>
      </c>
      <c r="K143" s="87" cm="1">
        <f t="array" aca="1" ref="K143" ca="1">IF($A143&lt;&gt;TXT_Zuord,"",IF(ISBLANK($B143),"Keine Res_Id",SUMIFS(INDIRECT(CONCATENATE(ADDRESS(ZuordFirstRow,(ZuordFirstTiColumnNr+MATCH(K$1,AllZuordWochStart,0)-1),,,"Zuordnung_Ressourcen"),":",ADDRESS(ZuordLastRow,(ZuordFirstTiColumnNr+MATCH(K$1,AllZuordWochStart,0)-1)))),AllZuordResId,$B143)))</f>
        <v>0</v>
      </c>
      <c r="L143" s="87" cm="1">
        <f t="array" aca="1" ref="L143" ca="1">IF($A143&lt;&gt;TXT_Zuord,"",IF(ISBLANK($B143),"Keine Res_Id",SUMIFS(INDIRECT(CONCATENATE(ADDRESS(ZuordFirstRow,(ZuordFirstTiColumnNr+MATCH(L$1,AllZuordWochStart,0)-1),,,"Zuordnung_Ressourcen"),":",ADDRESS(ZuordLastRow,(ZuordFirstTiColumnNr+MATCH(L$1,AllZuordWochStart,0)-1)))),AllZuordResId,$B143)))</f>
        <v>0</v>
      </c>
      <c r="M143" s="87" cm="1">
        <f t="array" aca="1" ref="M143" ca="1">IF($A143&lt;&gt;TXT_Zuord,"",IF(ISBLANK($B143),"Keine Res_Id",SUMIFS(INDIRECT(CONCATENATE(ADDRESS(ZuordFirstRow,(ZuordFirstTiColumnNr+MATCH(M$1,AllZuordWochStart,0)-1),,,"Zuordnung_Ressourcen"),":",ADDRESS(ZuordLastRow,(ZuordFirstTiColumnNr+MATCH(M$1,AllZuordWochStart,0)-1)))),AllZuordResId,$B143)))</f>
        <v>0</v>
      </c>
      <c r="N143" s="87" cm="1">
        <f t="array" aca="1" ref="N143" ca="1">IF($A143&lt;&gt;TXT_Zuord,"",IF(ISBLANK($B143),"Keine Res_Id",SUMIFS(INDIRECT(CONCATENATE(ADDRESS(ZuordFirstRow,(ZuordFirstTiColumnNr+MATCH(N$1,AllZuordWochStart,0)-1),,,"Zuordnung_Ressourcen"),":",ADDRESS(ZuordLastRow,(ZuordFirstTiColumnNr+MATCH(N$1,AllZuordWochStart,0)-1)))),AllZuordResId,$B143)))</f>
        <v>0</v>
      </c>
      <c r="O143" s="87" cm="1">
        <f t="array" aca="1" ref="O143" ca="1">IF($A143&lt;&gt;TXT_Zuord,"",IF(ISBLANK($B143),"Keine Res_Id",SUMIFS(INDIRECT(CONCATENATE(ADDRESS(ZuordFirstRow,(ZuordFirstTiColumnNr+MATCH(O$1,AllZuordWochStart,0)-1),,,"Zuordnung_Ressourcen"),":",ADDRESS(ZuordLastRow,(ZuordFirstTiColumnNr+MATCH(O$1,AllZuordWochStart,0)-1)))),AllZuordResId,$B143)))</f>
        <v>0</v>
      </c>
      <c r="P143" s="87" cm="1">
        <f t="array" aca="1" ref="P143" ca="1">IF($A143&lt;&gt;TXT_Zuord,"",IF(ISBLANK($B143),"Keine Res_Id",SUMIFS(INDIRECT(CONCATENATE(ADDRESS(ZuordFirstRow,(ZuordFirstTiColumnNr+MATCH(P$1,AllZuordWochStart,0)-1),,,"Zuordnung_Ressourcen"),":",ADDRESS(ZuordLastRow,(ZuordFirstTiColumnNr+MATCH(P$1,AllZuordWochStart,0)-1)))),AllZuordResId,$B143)))</f>
        <v>0</v>
      </c>
      <c r="Q143" s="87" cm="1">
        <f t="array" aca="1" ref="Q143" ca="1">IF($A143&lt;&gt;TXT_Zuord,"",IF(ISBLANK($B143),"Keine Res_Id",SUMIFS(INDIRECT(CONCATENATE(ADDRESS(ZuordFirstRow,(ZuordFirstTiColumnNr+MATCH(Q$1,AllZuordWochStart,0)-1),,,"Zuordnung_Ressourcen"),":",ADDRESS(ZuordLastRow,(ZuordFirstTiColumnNr+MATCH(Q$1,AllZuordWochStart,0)-1)))),AllZuordResId,$B143)))</f>
        <v>0</v>
      </c>
      <c r="R143" s="87" cm="1">
        <f t="array" aca="1" ref="R143" ca="1">IF($A143&lt;&gt;TXT_Zuord,"",IF(ISBLANK($B143),"Keine Res_Id",SUMIFS(INDIRECT(CONCATENATE(ADDRESS(ZuordFirstRow,(ZuordFirstTiColumnNr+MATCH(R$1,AllZuordWochStart,0)-1),,,"Zuordnung_Ressourcen"),":",ADDRESS(ZuordLastRow,(ZuordFirstTiColumnNr+MATCH(R$1,AllZuordWochStart,0)-1)))),AllZuordResId,$B143)))</f>
        <v>0</v>
      </c>
      <c r="S143" s="87" cm="1">
        <f t="array" aca="1" ref="S143" ca="1">IF($A143&lt;&gt;TXT_Zuord,"",IF(ISBLANK($B143),"Keine Res_Id",SUMIFS(INDIRECT(CONCATENATE(ADDRESS(ZuordFirstRow,(ZuordFirstTiColumnNr+MATCH(S$1,AllZuordWochStart,0)-1),,,"Zuordnung_Ressourcen"),":",ADDRESS(ZuordLastRow,(ZuordFirstTiColumnNr+MATCH(S$1,AllZuordWochStart,0)-1)))),AllZuordResId,$B143)))</f>
        <v>0</v>
      </c>
      <c r="T143" s="87" cm="1">
        <f t="array" aca="1" ref="T143" ca="1">IF($A143&lt;&gt;TXT_Zuord,"",IF(ISBLANK($B143),"Keine Res_Id",SUMIFS(INDIRECT(CONCATENATE(ADDRESS(ZuordFirstRow,(ZuordFirstTiColumnNr+MATCH(T$1,AllZuordWochStart,0)-1),,,"Zuordnung_Ressourcen"),":",ADDRESS(ZuordLastRow,(ZuordFirstTiColumnNr+MATCH(T$1,AllZuordWochStart,0)-1)))),AllZuordResId,$B143)))</f>
        <v>0</v>
      </c>
      <c r="U143" s="87" cm="1">
        <f t="array" aca="1" ref="U143" ca="1">IF($A143&lt;&gt;TXT_Zuord,"",IF(ISBLANK($B143),"Keine Res_Id",SUMIFS(INDIRECT(CONCATENATE(ADDRESS(ZuordFirstRow,(ZuordFirstTiColumnNr+MATCH(U$1,AllZuordWochStart,0)-1),,,"Zuordnung_Ressourcen"),":",ADDRESS(ZuordLastRow,(ZuordFirstTiColumnNr+MATCH(U$1,AllZuordWochStart,0)-1)))),AllZuordResId,$B143)))</f>
        <v>0</v>
      </c>
      <c r="V143" s="87" cm="1">
        <f t="array" aca="1" ref="V143" ca="1">IF($A143&lt;&gt;TXT_Zuord,"",IF(ISBLANK($B143),"Keine Res_Id",SUMIFS(INDIRECT(CONCATENATE(ADDRESS(ZuordFirstRow,(ZuordFirstTiColumnNr+MATCH(V$1,AllZuordWochStart,0)-1),,,"Zuordnung_Ressourcen"),":",ADDRESS(ZuordLastRow,(ZuordFirstTiColumnNr+MATCH(V$1,AllZuordWochStart,0)-1)))),AllZuordResId,$B143)))</f>
        <v>0</v>
      </c>
      <c r="W143" s="87" cm="1">
        <f t="array" aca="1" ref="W143" ca="1">IF($A143&lt;&gt;TXT_Zuord,"",IF(ISBLANK($B143),"Keine Res_Id",SUMIFS(INDIRECT(CONCATENATE(ADDRESS(ZuordFirstRow,(ZuordFirstTiColumnNr+MATCH(W$1,AllZuordWochStart,0)-1),,,"Zuordnung_Ressourcen"),":",ADDRESS(ZuordLastRow,(ZuordFirstTiColumnNr+MATCH(W$1,AllZuordWochStart,0)-1)))),AllZuordResId,$B143)))</f>
        <v>0</v>
      </c>
      <c r="X143" s="87" cm="1">
        <f t="array" aca="1" ref="X143" ca="1">IF($A143&lt;&gt;TXT_Zuord,"",IF(ISBLANK($B143),"Keine Res_Id",SUMIFS(INDIRECT(CONCATENATE(ADDRESS(ZuordFirstRow,(ZuordFirstTiColumnNr+MATCH(X$1,AllZuordWochStart,0)-1),,,"Zuordnung_Ressourcen"),":",ADDRESS(ZuordLastRow,(ZuordFirstTiColumnNr+MATCH(X$1,AllZuordWochStart,0)-1)))),AllZuordResId,$B143)))</f>
        <v>0</v>
      </c>
      <c r="Y143" s="87" cm="1">
        <f t="array" aca="1" ref="Y143" ca="1">IF($A143&lt;&gt;TXT_Zuord,"",IF(ISBLANK($B143),"Keine Res_Id",SUMIFS(INDIRECT(CONCATENATE(ADDRESS(ZuordFirstRow,(ZuordFirstTiColumnNr+MATCH(Y$1,AllZuordWochStart,0)-1),,,"Zuordnung_Ressourcen"),":",ADDRESS(ZuordLastRow,(ZuordFirstTiColumnNr+MATCH(Y$1,AllZuordWochStart,0)-1)))),AllZuordResId,$B143)))</f>
        <v>0</v>
      </c>
      <c r="Z143" s="87" cm="1">
        <f t="array" aca="1" ref="Z143" ca="1">IF($A143&lt;&gt;TXT_Zuord,"",IF(ISBLANK($B143),"Keine Res_Id",SUMIFS(INDIRECT(CONCATENATE(ADDRESS(ZuordFirstRow,(ZuordFirstTiColumnNr+MATCH(Z$1,AllZuordWochStart,0)-1),,,"Zuordnung_Ressourcen"),":",ADDRESS(ZuordLastRow,(ZuordFirstTiColumnNr+MATCH(Z$1,AllZuordWochStart,0)-1)))),AllZuordResId,$B143)))</f>
        <v>0</v>
      </c>
      <c r="AA143" s="87" cm="1">
        <f t="array" aca="1" ref="AA143" ca="1">IF($A143&lt;&gt;TXT_Zuord,"",IF(ISBLANK($B143),"Keine Res_Id",SUMIFS(INDIRECT(CONCATENATE(ADDRESS(ZuordFirstRow,(ZuordFirstTiColumnNr+MATCH(AA$1,AllZuordWochStart,0)-1),,,"Zuordnung_Ressourcen"),":",ADDRESS(ZuordLastRow,(ZuordFirstTiColumnNr+MATCH(AA$1,AllZuordWochStart,0)-1)))),AllZuordResId,$B143)))</f>
        <v>0</v>
      </c>
      <c r="AB143" s="87" cm="1">
        <f t="array" aca="1" ref="AB143" ca="1">IF($A143&lt;&gt;TXT_Zuord,"",IF(ISBLANK($B143),"Keine Res_Id",SUMIFS(INDIRECT(CONCATENATE(ADDRESS(ZuordFirstRow,(ZuordFirstTiColumnNr+MATCH(AB$1,AllZuordWochStart,0)-1),,,"Zuordnung_Ressourcen"),":",ADDRESS(ZuordLastRow,(ZuordFirstTiColumnNr+MATCH(AB$1,AllZuordWochStart,0)-1)))),AllZuordResId,$B143)))</f>
        <v>0</v>
      </c>
      <c r="AC143" s="87" cm="1">
        <f t="array" aca="1" ref="AC143" ca="1">IF($A143&lt;&gt;TXT_Zuord,"",IF(ISBLANK($B143),"Keine Res_Id",SUMIFS(INDIRECT(CONCATENATE(ADDRESS(ZuordFirstRow,(ZuordFirstTiColumnNr+MATCH(AC$1,AllZuordWochStart,0)-1),,,"Zuordnung_Ressourcen"),":",ADDRESS(ZuordLastRow,(ZuordFirstTiColumnNr+MATCH(AC$1,AllZuordWochStart,0)-1)))),AllZuordResId,$B143)))</f>
        <v>0</v>
      </c>
      <c r="AD143" s="87" cm="1">
        <f t="array" aca="1" ref="AD143" ca="1">IF($A143&lt;&gt;TXT_Zuord,"",IF(ISBLANK($B143),"Keine Res_Id",SUMIFS(INDIRECT(CONCATENATE(ADDRESS(ZuordFirstRow,(ZuordFirstTiColumnNr+MATCH(AD$1,AllZuordWochStart,0)-1),,,"Zuordnung_Ressourcen"),":",ADDRESS(ZuordLastRow,(ZuordFirstTiColumnNr+MATCH(AD$1,AllZuordWochStart,0)-1)))),AllZuordResId,$B143)))</f>
        <v>0</v>
      </c>
      <c r="AE143" s="87" cm="1">
        <f t="array" aca="1" ref="AE143" ca="1">IF($A143&lt;&gt;TXT_Zuord,"",IF(ISBLANK($B143),"Keine Res_Id",SUMIFS(INDIRECT(CONCATENATE(ADDRESS(ZuordFirstRow,(ZuordFirstTiColumnNr+MATCH(AE$1,AllZuordWochStart,0)-1),,,"Zuordnung_Ressourcen"),":",ADDRESS(ZuordLastRow,(ZuordFirstTiColumnNr+MATCH(AE$1,AllZuordWochStart,0)-1)))),AllZuordResId,$B143)))</f>
        <v>0</v>
      </c>
      <c r="AF143" s="87" cm="1">
        <f t="array" aca="1" ref="AF143" ca="1">IF($A143&lt;&gt;TXT_Zuord,"",IF(ISBLANK($B143),"Keine Res_Id",SUMIFS(INDIRECT(CONCATENATE(ADDRESS(ZuordFirstRow,(ZuordFirstTiColumnNr+MATCH(AF$1,AllZuordWochStart,0)-1),,,"Zuordnung_Ressourcen"),":",ADDRESS(ZuordLastRow,(ZuordFirstTiColumnNr+MATCH(AF$1,AllZuordWochStart,0)-1)))),AllZuordResId,$B143)))</f>
        <v>0</v>
      </c>
      <c r="AG143" s="87" cm="1">
        <f t="array" aca="1" ref="AG143" ca="1">IF($A143&lt;&gt;TXT_Zuord,"",IF(ISBLANK($B143),"Keine Res_Id",SUMIFS(INDIRECT(CONCATENATE(ADDRESS(ZuordFirstRow,(ZuordFirstTiColumnNr+MATCH(AG$1,AllZuordWochStart,0)-1),,,"Zuordnung_Ressourcen"),":",ADDRESS(ZuordLastRow,(ZuordFirstTiColumnNr+MATCH(AG$1,AllZuordWochStart,0)-1)))),AllZuordResId,$B143)))</f>
        <v>0</v>
      </c>
      <c r="AH143" s="87" cm="1">
        <f t="array" aca="1" ref="AH143" ca="1">IF($A143&lt;&gt;TXT_Zuord,"",IF(ISBLANK($B143),"Keine Res_Id",SUMIFS(INDIRECT(CONCATENATE(ADDRESS(ZuordFirstRow,(ZuordFirstTiColumnNr+MATCH(AH$1,AllZuordWochStart,0)-1),,,"Zuordnung_Ressourcen"),":",ADDRESS(ZuordLastRow,(ZuordFirstTiColumnNr+MATCH(AH$1,AllZuordWochStart,0)-1)))),AllZuordResId,$B143)))</f>
        <v>0</v>
      </c>
      <c r="AI143" s="87" cm="1">
        <f t="array" aca="1" ref="AI143" ca="1">IF($A143&lt;&gt;TXT_Zuord,"",IF(ISBLANK($B143),"Keine Res_Id",SUMIFS(INDIRECT(CONCATENATE(ADDRESS(ZuordFirstRow,(ZuordFirstTiColumnNr+MATCH(AI$1,AllZuordWochStart,0)-1),,,"Zuordnung_Ressourcen"),":",ADDRESS(ZuordLastRow,(ZuordFirstTiColumnNr+MATCH(AI$1,AllZuordWochStart,0)-1)))),AllZuordResId,$B143)))</f>
        <v>0</v>
      </c>
      <c r="AJ143" s="87" cm="1">
        <f t="array" aca="1" ref="AJ143" ca="1">IF($A143&lt;&gt;TXT_Zuord,"",IF(ISBLANK($B143),"Keine Res_Id",SUMIFS(INDIRECT(CONCATENATE(ADDRESS(ZuordFirstRow,(ZuordFirstTiColumnNr+MATCH(AJ$1,AllZuordWochStart,0)-1),,,"Zuordnung_Ressourcen"),":",ADDRESS(ZuordLastRow,(ZuordFirstTiColumnNr+MATCH(AJ$1,AllZuordWochStart,0)-1)))),AllZuordResId,$B143)))</f>
        <v>0</v>
      </c>
      <c r="AK143" s="87" cm="1">
        <f t="array" aca="1" ref="AK143" ca="1">IF($A143&lt;&gt;TXT_Zuord,"",IF(ISBLANK($B143),"Keine Res_Id",SUMIFS(INDIRECT(CONCATENATE(ADDRESS(ZuordFirstRow,(ZuordFirstTiColumnNr+MATCH(AK$1,AllZuordWochStart,0)-1),,,"Zuordnung_Ressourcen"),":",ADDRESS(ZuordLastRow,(ZuordFirstTiColumnNr+MATCH(AK$1,AllZuordWochStart,0)-1)))),AllZuordResId,$B143)))</f>
        <v>0</v>
      </c>
      <c r="AL143" s="87" cm="1">
        <f t="array" aca="1" ref="AL143" ca="1">IF($A143&lt;&gt;TXT_Zuord,"",IF(ISBLANK($B143),"Keine Res_Id",SUMIFS(INDIRECT(CONCATENATE(ADDRESS(ZuordFirstRow,(ZuordFirstTiColumnNr+MATCH(AL$1,AllZuordWochStart,0)-1),,,"Zuordnung_Ressourcen"),":",ADDRESS(ZuordLastRow,(ZuordFirstTiColumnNr+MATCH(AL$1,AllZuordWochStart,0)-1)))),AllZuordResId,$B143)))</f>
        <v>0</v>
      </c>
      <c r="AM143" s="87" cm="1">
        <f t="array" aca="1" ref="AM143" ca="1">IF($A143&lt;&gt;TXT_Zuord,"",IF(ISBLANK($B143),"Keine Res_Id",SUMIFS(INDIRECT(CONCATENATE(ADDRESS(ZuordFirstRow,(ZuordFirstTiColumnNr+MATCH(AM$1,AllZuordWochStart,0)-1),,,"Zuordnung_Ressourcen"),":",ADDRESS(ZuordLastRow,(ZuordFirstTiColumnNr+MATCH(AM$1,AllZuordWochStart,0)-1)))),AllZuordResId,$B143)))</f>
        <v>0</v>
      </c>
      <c r="AN143" s="87" cm="1">
        <f t="array" aca="1" ref="AN143" ca="1">IF($A143&lt;&gt;TXT_Zuord,"",IF(ISBLANK($B143),"Keine Res_Id",SUMIFS(INDIRECT(CONCATENATE(ADDRESS(ZuordFirstRow,(ZuordFirstTiColumnNr+MATCH(AN$1,AllZuordWochStart,0)-1),,,"Zuordnung_Ressourcen"),":",ADDRESS(ZuordLastRow,(ZuordFirstTiColumnNr+MATCH(AN$1,AllZuordWochStart,0)-1)))),AllZuordResId,$B143)))</f>
        <v>0</v>
      </c>
      <c r="AO143" s="87" cm="1">
        <f t="array" aca="1" ref="AO143" ca="1">IF($A143&lt;&gt;TXT_Zuord,"",IF(ISBLANK($B143),"Keine Res_Id",SUMIFS(INDIRECT(CONCATENATE(ADDRESS(ZuordFirstRow,(ZuordFirstTiColumnNr+MATCH(AO$1,AllZuordWochStart,0)-1),,,"Zuordnung_Ressourcen"),":",ADDRESS(ZuordLastRow,(ZuordFirstTiColumnNr+MATCH(AO$1,AllZuordWochStart,0)-1)))),AllZuordResId,$B143)))</f>
        <v>0</v>
      </c>
      <c r="AP143" s="87" cm="1">
        <f t="array" aca="1" ref="AP143" ca="1">IF($A143&lt;&gt;TXT_Zuord,"",IF(ISBLANK($B143),"Keine Res_Id",SUMIFS(INDIRECT(CONCATENATE(ADDRESS(ZuordFirstRow,(ZuordFirstTiColumnNr+MATCH(AP$1,AllZuordWochStart,0)-1),,,"Zuordnung_Ressourcen"),":",ADDRESS(ZuordLastRow,(ZuordFirstTiColumnNr+MATCH(AP$1,AllZuordWochStart,0)-1)))),AllZuordResId,$B143)))</f>
        <v>0</v>
      </c>
      <c r="AQ143" s="87" cm="1">
        <f t="array" aca="1" ref="AQ143" ca="1">IF($A143&lt;&gt;TXT_Zuord,"",IF(ISBLANK($B143),"Keine Res_Id",SUMIFS(INDIRECT(CONCATENATE(ADDRESS(ZuordFirstRow,(ZuordFirstTiColumnNr+MATCH(AQ$1,AllZuordWochStart,0)-1),,,"Zuordnung_Ressourcen"),":",ADDRESS(ZuordLastRow,(ZuordFirstTiColumnNr+MATCH(AQ$1,AllZuordWochStart,0)-1)))),AllZuordResId,$B143)))</f>
        <v>0</v>
      </c>
      <c r="AR143" s="87" cm="1">
        <f t="array" aca="1" ref="AR143" ca="1">IF($A143&lt;&gt;TXT_Zuord,"",IF(ISBLANK($B143),"Keine Res_Id",SUMIFS(INDIRECT(CONCATENATE(ADDRESS(ZuordFirstRow,(ZuordFirstTiColumnNr+MATCH(AR$1,AllZuordWochStart,0)-1),,,"Zuordnung_Ressourcen"),":",ADDRESS(ZuordLastRow,(ZuordFirstTiColumnNr+MATCH(AR$1,AllZuordWochStart,0)-1)))),AllZuordResId,$B143)))</f>
        <v>0</v>
      </c>
      <c r="AS143" s="87" cm="1">
        <f t="array" aca="1" ref="AS143" ca="1">IF($A143&lt;&gt;TXT_Zuord,"",IF(ISBLANK($B143),"Keine Res_Id",SUMIFS(INDIRECT(CONCATENATE(ADDRESS(ZuordFirstRow,(ZuordFirstTiColumnNr+MATCH(AS$1,AllZuordWochStart,0)-1),,,"Zuordnung_Ressourcen"),":",ADDRESS(ZuordLastRow,(ZuordFirstTiColumnNr+MATCH(AS$1,AllZuordWochStart,0)-1)))),AllZuordResId,$B143)))</f>
        <v>0</v>
      </c>
      <c r="AT143" s="87" cm="1">
        <f t="array" aca="1" ref="AT143" ca="1">IF($A143&lt;&gt;TXT_Zuord,"",IF(ISBLANK($B143),"Keine Res_Id",SUMIFS(INDIRECT(CONCATENATE(ADDRESS(ZuordFirstRow,(ZuordFirstTiColumnNr+MATCH(AT$1,AllZuordWochStart,0)-1),,,"Zuordnung_Ressourcen"),":",ADDRESS(ZuordLastRow,(ZuordFirstTiColumnNr+MATCH(AT$1,AllZuordWochStart,0)-1)))),AllZuordResId,$B143)))</f>
        <v>0</v>
      </c>
      <c r="AU143" s="87" cm="1">
        <f t="array" aca="1" ref="AU143" ca="1">IF($A143&lt;&gt;TXT_Zuord,"",IF(ISBLANK($B143),"Keine Res_Id",SUMIFS(INDIRECT(CONCATENATE(ADDRESS(ZuordFirstRow,(ZuordFirstTiColumnNr+MATCH(AU$1,AllZuordWochStart,0)-1),,,"Zuordnung_Ressourcen"),":",ADDRESS(ZuordLastRow,(ZuordFirstTiColumnNr+MATCH(AU$1,AllZuordWochStart,0)-1)))),AllZuordResId,$B143)))</f>
        <v>0</v>
      </c>
      <c r="AV143" s="87" cm="1">
        <f t="array" aca="1" ref="AV143" ca="1">IF($A143&lt;&gt;TXT_Zuord,"",IF(ISBLANK($B143),"Keine Res_Id",SUMIFS(INDIRECT(CONCATENATE(ADDRESS(ZuordFirstRow,(ZuordFirstTiColumnNr+MATCH(AV$1,AllZuordWochStart,0)-1),,,"Zuordnung_Ressourcen"),":",ADDRESS(ZuordLastRow,(ZuordFirstTiColumnNr+MATCH(AV$1,AllZuordWochStart,0)-1)))),AllZuordResId,$B143)))</f>
        <v>0</v>
      </c>
      <c r="AW143" s="87" cm="1">
        <f t="array" aca="1" ref="AW143" ca="1">IF($A143&lt;&gt;TXT_Zuord,"",IF(ISBLANK($B143),"Keine Res_Id",SUMIFS(INDIRECT(CONCATENATE(ADDRESS(ZuordFirstRow,(ZuordFirstTiColumnNr+MATCH(AW$1,AllZuordWochStart,0)-1),,,"Zuordnung_Ressourcen"),":",ADDRESS(ZuordLastRow,(ZuordFirstTiColumnNr+MATCH(AW$1,AllZuordWochStart,0)-1)))),AllZuordResId,$B143)))</f>
        <v>0</v>
      </c>
      <c r="AX143" s="87" cm="1">
        <f t="array" aca="1" ref="AX143" ca="1">IF($A143&lt;&gt;TXT_Zuord,"",IF(ISBLANK($B143),"Keine Res_Id",SUMIFS(INDIRECT(CONCATENATE(ADDRESS(ZuordFirstRow,(ZuordFirstTiColumnNr+MATCH(AX$1,AllZuordWochStart,0)-1),,,"Zuordnung_Ressourcen"),":",ADDRESS(ZuordLastRow,(ZuordFirstTiColumnNr+MATCH(AX$1,AllZuordWochStart,0)-1)))),AllZuordResId,$B143)))</f>
        <v>0</v>
      </c>
      <c r="AY143" s="87" cm="1">
        <f t="array" aca="1" ref="AY143" ca="1">IF($A143&lt;&gt;TXT_Zuord,"",IF(ISBLANK($B143),"Keine Res_Id",SUMIFS(INDIRECT(CONCATENATE(ADDRESS(ZuordFirstRow,(ZuordFirstTiColumnNr+MATCH(AY$1,AllZuordWochStart,0)-1),,,"Zuordnung_Ressourcen"),":",ADDRESS(ZuordLastRow,(ZuordFirstTiColumnNr+MATCH(AY$1,AllZuordWochStart,0)-1)))),AllZuordResId,$B143)))</f>
        <v>0</v>
      </c>
      <c r="AZ143" s="87" cm="1">
        <f t="array" aca="1" ref="AZ143" ca="1">IF($A143&lt;&gt;TXT_Zuord,"",IF(ISBLANK($B143),"Keine Res_Id",SUMIFS(INDIRECT(CONCATENATE(ADDRESS(ZuordFirstRow,(ZuordFirstTiColumnNr+MATCH(AZ$1,AllZuordWochStart,0)-1),,,"Zuordnung_Ressourcen"),":",ADDRESS(ZuordLastRow,(ZuordFirstTiColumnNr+MATCH(AZ$1,AllZuordWochStart,0)-1)))),AllZuordResId,$B143)))</f>
        <v>0</v>
      </c>
      <c r="BA143" s="87" cm="1">
        <f t="array" aca="1" ref="BA143" ca="1">IF($A143&lt;&gt;TXT_Zuord,"",IF(ISBLANK($B143),"Keine Res_Id",SUMIFS(INDIRECT(CONCATENATE(ADDRESS(ZuordFirstRow,(ZuordFirstTiColumnNr+MATCH(BA$1,AllZuordWochStart,0)-1),,,"Zuordnung_Ressourcen"),":",ADDRESS(ZuordLastRow,(ZuordFirstTiColumnNr+MATCH(BA$1,AllZuordWochStart,0)-1)))),AllZuordResId,$B143)))</f>
        <v>0</v>
      </c>
      <c r="BB143" s="87" cm="1">
        <f t="array" aca="1" ref="BB143" ca="1">IF($A143&lt;&gt;TXT_Zuord,"",IF(ISBLANK($B143),"Keine Res_Id",SUMIFS(INDIRECT(CONCATENATE(ADDRESS(ZuordFirstRow,(ZuordFirstTiColumnNr+MATCH(BB$1,AllZuordWochStart,0)-1),,,"Zuordnung_Ressourcen"),":",ADDRESS(ZuordLastRow,(ZuordFirstTiColumnNr+MATCH(BB$1,AllZuordWochStart,0)-1)))),AllZuordResId,$B143)))</f>
        <v>0</v>
      </c>
      <c r="BC143" s="87" cm="1">
        <f t="array" aca="1" ref="BC143" ca="1">IF($A143&lt;&gt;TXT_Zuord,"",IF(ISBLANK($B143),"Keine Res_Id",SUMIFS(INDIRECT(CONCATENATE(ADDRESS(ZuordFirstRow,(ZuordFirstTiColumnNr+MATCH(BC$1,AllZuordWochStart,0)-1),,,"Zuordnung_Ressourcen"),":",ADDRESS(ZuordLastRow,(ZuordFirstTiColumnNr+MATCH(BC$1,AllZuordWochStart,0)-1)))),AllZuordResId,$B143)))</f>
        <v>0</v>
      </c>
      <c r="BD143" s="87" cm="1">
        <f t="array" aca="1" ref="BD143" ca="1">IF($A143&lt;&gt;TXT_Zuord,"",IF(ISBLANK($B143),"Keine Res_Id",SUMIFS(INDIRECT(CONCATENATE(ADDRESS(ZuordFirstRow,(ZuordFirstTiColumnNr+MATCH(BD$1,AllZuordWochStart,0)-1),,,"Zuordnung_Ressourcen"),":",ADDRESS(ZuordLastRow,(ZuordFirstTiColumnNr+MATCH(BD$1,AllZuordWochStart,0)-1)))),AllZuordResId,$B143)))</f>
        <v>0</v>
      </c>
      <c r="BE143" s="87" cm="1">
        <f t="array" aca="1" ref="BE143" ca="1">IF($A143&lt;&gt;TXT_Zuord,"",IF(ISBLANK($B143),"Keine Res_Id",SUMIFS(INDIRECT(CONCATENATE(ADDRESS(ZuordFirstRow,(ZuordFirstTiColumnNr+MATCH(BE$1,AllZuordWochStart,0)-1),,,"Zuordnung_Ressourcen"),":",ADDRESS(ZuordLastRow,(ZuordFirstTiColumnNr+MATCH(BE$1,AllZuordWochStart,0)-1)))),AllZuordResId,$B143)))</f>
        <v>0</v>
      </c>
      <c r="BF143" s="87" cm="1">
        <f t="array" aca="1" ref="BF143" ca="1">IF($A143&lt;&gt;TXT_Zuord,"",IF(ISBLANK($B143),"Keine Res_Id",SUMIFS(INDIRECT(CONCATENATE(ADDRESS(ZuordFirstRow,(ZuordFirstTiColumnNr+MATCH(BF$1,AllZuordWochStart,0)-1),,,"Zuordnung_Ressourcen"),":",ADDRESS(ZuordLastRow,(ZuordFirstTiColumnNr+MATCH(BF$1,AllZuordWochStart,0)-1)))),AllZuordResId,$B143)))</f>
        <v>0</v>
      </c>
      <c r="BG143" s="87" cm="1">
        <f t="array" aca="1" ref="BG143" ca="1">IF($A143&lt;&gt;TXT_Zuord,"",IF(ISBLANK($B143),"Keine Res_Id",SUMIFS(INDIRECT(CONCATENATE(ADDRESS(ZuordFirstRow,(ZuordFirstTiColumnNr+MATCH(BG$1,AllZuordWochStart,0)-1),,,"Zuordnung_Ressourcen"),":",ADDRESS(ZuordLastRow,(ZuordFirstTiColumnNr+MATCH(BG$1,AllZuordWochStart,0)-1)))),AllZuordResId,$B143)))</f>
        <v>0</v>
      </c>
      <c r="BH143" s="87" cm="1">
        <f t="array" aca="1" ref="BH143" ca="1">IF($A143&lt;&gt;TXT_Zuord,"",IF(ISBLANK($B143),"Keine Res_Id",SUMIFS(INDIRECT(CONCATENATE(ADDRESS(ZuordFirstRow,(ZuordFirstTiColumnNr+MATCH(BH$1,AllZuordWochStart,0)-1),,,"Zuordnung_Ressourcen"),":",ADDRESS(ZuordLastRow,(ZuordFirstTiColumnNr+MATCH(BH$1,AllZuordWochStart,0)-1)))),AllZuordResId,$B143)))</f>
        <v>0</v>
      </c>
      <c r="BI143" s="87" cm="1">
        <f t="array" aca="1" ref="BI143" ca="1">IF($A143&lt;&gt;TXT_Zuord,"",IF(ISBLANK($B143),"Keine Res_Id",SUMIFS(INDIRECT(CONCATENATE(ADDRESS(ZuordFirstRow,(ZuordFirstTiColumnNr+MATCH(BI$1,AllZuordWochStart,0)-1),,,"Zuordnung_Ressourcen"),":",ADDRESS(ZuordLastRow,(ZuordFirstTiColumnNr+MATCH(BI$1,AllZuordWochStart,0)-1)))),AllZuordResId,$B143)))</f>
        <v>0</v>
      </c>
      <c r="BJ143" s="87" cm="1">
        <f t="array" aca="1" ref="BJ143" ca="1">IF($A143&lt;&gt;TXT_Zuord,"",IF(ISBLANK($B143),"Keine Res_Id",SUMIFS(INDIRECT(CONCATENATE(ADDRESS(ZuordFirstRow,(ZuordFirstTiColumnNr+MATCH(BJ$1,AllZuordWochStart,0)-1),,,"Zuordnung_Ressourcen"),":",ADDRESS(ZuordLastRow,(ZuordFirstTiColumnNr+MATCH(BJ$1,AllZuordWochStart,0)-1)))),AllZuordResId,$B143)))</f>
        <v>0</v>
      </c>
      <c r="BK143" s="87" cm="1">
        <f t="array" aca="1" ref="BK143" ca="1">IF($A143&lt;&gt;TXT_Zuord,"",IF(ISBLANK($B143),"Keine Res_Id",SUMIFS(INDIRECT(CONCATENATE(ADDRESS(ZuordFirstRow,(ZuordFirstTiColumnNr+MATCH(BK$1,AllZuordWochStart,0)-1),,,"Zuordnung_Ressourcen"),":",ADDRESS(ZuordLastRow,(ZuordFirstTiColumnNr+MATCH(BK$1,AllZuordWochStart,0)-1)))),AllZuordResId,$B143)))</f>
        <v>0</v>
      </c>
      <c r="BL143" s="87" cm="1">
        <f t="array" aca="1" ref="BL143" ca="1">IF($A143&lt;&gt;TXT_Zuord,"",IF(ISBLANK($B143),"Keine Res_Id",SUMIFS(INDIRECT(CONCATENATE(ADDRESS(ZuordFirstRow,(ZuordFirstTiColumnNr+MATCH(BL$1,AllZuordWochStart,0)-1),,,"Zuordnung_Ressourcen"),":",ADDRESS(ZuordLastRow,(ZuordFirstTiColumnNr+MATCH(BL$1,AllZuordWochStart,0)-1)))),AllZuordResId,$B143)))</f>
        <v>0</v>
      </c>
      <c r="BM143" s="87" cm="1">
        <f t="array" aca="1" ref="BM143" ca="1">IF($A143&lt;&gt;TXT_Zuord,"",IF(ISBLANK($B143),"Keine Res_Id",SUMIFS(INDIRECT(CONCATENATE(ADDRESS(ZuordFirstRow,(ZuordFirstTiColumnNr+MATCH(BM$1,AllZuordWochStart,0)-1),,,"Zuordnung_Ressourcen"),":",ADDRESS(ZuordLastRow,(ZuordFirstTiColumnNr+MATCH(BM$1,AllZuordWochStart,0)-1)))),AllZuordResId,$B143)))</f>
        <v>0</v>
      </c>
      <c r="BN143" s="87" cm="1">
        <f t="array" aca="1" ref="BN143" ca="1">IF($A143&lt;&gt;TXT_Zuord,"",IF(ISBLANK($B143),"Keine Res_Id",SUMIFS(INDIRECT(CONCATENATE(ADDRESS(ZuordFirstRow,(ZuordFirstTiColumnNr+MATCH(BN$1,AllZuordWochStart,0)-1),,,"Zuordnung_Ressourcen"),":",ADDRESS(ZuordLastRow,(ZuordFirstTiColumnNr+MATCH(BN$1,AllZuordWochStart,0)-1)))),AllZuordResId,$B143)))</f>
        <v>0</v>
      </c>
      <c r="BO143" s="87" cm="1">
        <f t="array" aca="1" ref="BO143" ca="1">IF($A143&lt;&gt;TXT_Zuord,"",IF(ISBLANK($B143),"Keine Res_Id",SUMIFS(INDIRECT(CONCATENATE(ADDRESS(ZuordFirstRow,(ZuordFirstTiColumnNr+MATCH(BO$1,AllZuordWochStart,0)-1),,,"Zuordnung_Ressourcen"),":",ADDRESS(ZuordLastRow,(ZuordFirstTiColumnNr+MATCH(BO$1,AllZuordWochStart,0)-1)))),AllZuordResId,$B143)))</f>
        <v>0</v>
      </c>
      <c r="BP143" s="87" cm="1">
        <f t="array" aca="1" ref="BP143" ca="1">IF($A143&lt;&gt;TXT_Zuord,"",IF(ISBLANK($B143),"Keine Res_Id",SUMIFS(INDIRECT(CONCATENATE(ADDRESS(ZuordFirstRow,(ZuordFirstTiColumnNr+MATCH(BP$1,AllZuordWochStart,0)-1),,,"Zuordnung_Ressourcen"),":",ADDRESS(ZuordLastRow,(ZuordFirstTiColumnNr+MATCH(BP$1,AllZuordWochStart,0)-1)))),AllZuordResId,$B143)))</f>
        <v>0</v>
      </c>
      <c r="BQ143" s="87" cm="1">
        <f t="array" aca="1" ref="BQ143" ca="1">IF($A143&lt;&gt;TXT_Zuord,"",IF(ISBLANK($B143),"Keine Res_Id",SUMIFS(INDIRECT(CONCATENATE(ADDRESS(ZuordFirstRow,(ZuordFirstTiColumnNr+MATCH(BQ$1,AllZuordWochStart,0)-1),,,"Zuordnung_Ressourcen"),":",ADDRESS(ZuordLastRow,(ZuordFirstTiColumnNr+MATCH(BQ$1,AllZuordWochStart,0)-1)))),AllZuordResId,$B143)))</f>
        <v>0</v>
      </c>
      <c r="BR143" s="87" cm="1">
        <f t="array" aca="1" ref="BR143" ca="1">IF($A143&lt;&gt;TXT_Zuord,"",IF(ISBLANK($B143),"Keine Res_Id",SUMIFS(INDIRECT(CONCATENATE(ADDRESS(ZuordFirstRow,(ZuordFirstTiColumnNr+MATCH(BR$1,AllZuordWochStart,0)-1),,,"Zuordnung_Ressourcen"),":",ADDRESS(ZuordLastRow,(ZuordFirstTiColumnNr+MATCH(BR$1,AllZuordWochStart,0)-1)))),AllZuordResId,$B143)))</f>
        <v>0</v>
      </c>
      <c r="BS143" s="87" cm="1">
        <f t="array" aca="1" ref="BS143" ca="1">IF($A143&lt;&gt;TXT_Zuord,"",IF(ISBLANK($B143),"Keine Res_Id",SUMIFS(INDIRECT(CONCATENATE(ADDRESS(ZuordFirstRow,(ZuordFirstTiColumnNr+MATCH(BS$1,AllZuordWochStart,0)-1),,,"Zuordnung_Ressourcen"),":",ADDRESS(ZuordLastRow,(ZuordFirstTiColumnNr+MATCH(BS$1,AllZuordWochStart,0)-1)))),AllZuordResId,$B143)))</f>
        <v>0</v>
      </c>
      <c r="BT143" s="87" cm="1">
        <f t="array" aca="1" ref="BT143" ca="1">IF($A143&lt;&gt;TXT_Zuord,"",IF(ISBLANK($B143),"Keine Res_Id",SUMIFS(INDIRECT(CONCATENATE(ADDRESS(ZuordFirstRow,(ZuordFirstTiColumnNr+MATCH(BT$1,AllZuordWochStart,0)-1),,,"Zuordnung_Ressourcen"),":",ADDRESS(ZuordLastRow,(ZuordFirstTiColumnNr+MATCH(BT$1,AllZuordWochStart,0)-1)))),AllZuordResId,$B143)))</f>
        <v>0</v>
      </c>
      <c r="BU143" s="87" cm="1">
        <f t="array" aca="1" ref="BU143" ca="1">IF($A143&lt;&gt;TXT_Zuord,"",IF(ISBLANK($B143),"Keine Res_Id",SUMIFS(INDIRECT(CONCATENATE(ADDRESS(ZuordFirstRow,(ZuordFirstTiColumnNr+MATCH(BU$1,AllZuordWochStart,0)-1),,,"Zuordnung_Ressourcen"),":",ADDRESS(ZuordLastRow,(ZuordFirstTiColumnNr+MATCH(BU$1,AllZuordWochStart,0)-1)))),AllZuordResId,$B143)))</f>
        <v>0</v>
      </c>
      <c r="BV143" s="87" cm="1">
        <f t="array" aca="1" ref="BV143" ca="1">IF($A143&lt;&gt;TXT_Zuord,"",IF(ISBLANK($B143),"Keine Res_Id",SUMIFS(INDIRECT(CONCATENATE(ADDRESS(ZuordFirstRow,(ZuordFirstTiColumnNr+MATCH(BV$1,AllZuordWochStart,0)-1),,,"Zuordnung_Ressourcen"),":",ADDRESS(ZuordLastRow,(ZuordFirstTiColumnNr+MATCH(BV$1,AllZuordWochStart,0)-1)))),AllZuordResId,$B143)))</f>
        <v>0</v>
      </c>
      <c r="BW143" s="87" cm="1">
        <f t="array" aca="1" ref="BW143" ca="1">IF($A143&lt;&gt;TXT_Zuord,"",IF(ISBLANK($B143),"Keine Res_Id",SUMIFS(INDIRECT(CONCATENATE(ADDRESS(ZuordFirstRow,(ZuordFirstTiColumnNr+MATCH(BW$1,AllZuordWochStart,0)-1),,,"Zuordnung_Ressourcen"),":",ADDRESS(ZuordLastRow,(ZuordFirstTiColumnNr+MATCH(BW$1,AllZuordWochStart,0)-1)))),AllZuordResId,$B143)))</f>
        <v>0</v>
      </c>
      <c r="BX143" s="87" cm="1">
        <f t="array" aca="1" ref="BX143" ca="1">IF($A143&lt;&gt;TXT_Zuord,"",IF(ISBLANK($B143),"Keine Res_Id",SUMIFS(INDIRECT(CONCATENATE(ADDRESS(ZuordFirstRow,(ZuordFirstTiColumnNr+MATCH(BX$1,AllZuordWochStart,0)-1),,,"Zuordnung_Ressourcen"),":",ADDRESS(ZuordLastRow,(ZuordFirstTiColumnNr+MATCH(BX$1,AllZuordWochStart,0)-1)))),AllZuordResId,$B143)))</f>
        <v>0</v>
      </c>
      <c r="BY143" s="87" cm="1">
        <f t="array" aca="1" ref="BY143" ca="1">IF($A143&lt;&gt;TXT_Zuord,"",IF(ISBLANK($B143),"Keine Res_Id",SUMIFS(INDIRECT(CONCATENATE(ADDRESS(ZuordFirstRow,(ZuordFirstTiColumnNr+MATCH(BY$1,AllZuordWochStart,0)-1),,,"Zuordnung_Ressourcen"),":",ADDRESS(ZuordLastRow,(ZuordFirstTiColumnNr+MATCH(BY$1,AllZuordWochStart,0)-1)))),AllZuordResId,$B143)))</f>
        <v>0</v>
      </c>
      <c r="BZ143" s="87" cm="1">
        <f t="array" aca="1" ref="BZ143" ca="1">IF($A143&lt;&gt;TXT_Zuord,"",IF(ISBLANK($B143),"Keine Res_Id",SUMIFS(INDIRECT(CONCATENATE(ADDRESS(ZuordFirstRow,(ZuordFirstTiColumnNr+MATCH(BZ$1,AllZuordWochStart,0)-1),,,"Zuordnung_Ressourcen"),":",ADDRESS(ZuordLastRow,(ZuordFirstTiColumnNr+MATCH(BZ$1,AllZuordWochStart,0)-1)))),AllZuordResId,$B143)))</f>
        <v>0</v>
      </c>
      <c r="CA143" s="87" cm="1">
        <f t="array" aca="1" ref="CA143" ca="1">IF($A143&lt;&gt;TXT_Zuord,"",IF(ISBLANK($B143),"Keine Res_Id",SUMIFS(INDIRECT(CONCATENATE(ADDRESS(ZuordFirstRow,(ZuordFirstTiColumnNr+MATCH(CA$1,AllZuordWochStart,0)-1),,,"Zuordnung_Ressourcen"),":",ADDRESS(ZuordLastRow,(ZuordFirstTiColumnNr+MATCH(CA$1,AllZuordWochStart,0)-1)))),AllZuordResId,$B143)))</f>
        <v>0</v>
      </c>
      <c r="CB143" s="87" cm="1">
        <f t="array" aca="1" ref="CB143" ca="1">IF($A143&lt;&gt;TXT_Zuord,"",IF(ISBLANK($B143),"Keine Res_Id",SUMIFS(INDIRECT(CONCATENATE(ADDRESS(ZuordFirstRow,(ZuordFirstTiColumnNr+MATCH(CB$1,AllZuordWochStart,0)-1),,,"Zuordnung_Ressourcen"),":",ADDRESS(ZuordLastRow,(ZuordFirstTiColumnNr+MATCH(CB$1,AllZuordWochStart,0)-1)))),AllZuordResId,$B143)))</f>
        <v>0</v>
      </c>
      <c r="CC143" s="87" cm="1">
        <f t="array" aca="1" ref="CC143" ca="1">IF($A143&lt;&gt;TXT_Zuord,"",IF(ISBLANK($B143),"Keine Res_Id",SUMIFS(INDIRECT(CONCATENATE(ADDRESS(ZuordFirstRow,(ZuordFirstTiColumnNr+MATCH(CC$1,AllZuordWochStart,0)-1),,,"Zuordnung_Ressourcen"),":",ADDRESS(ZuordLastRow,(ZuordFirstTiColumnNr+MATCH(CC$1,AllZuordWochStart,0)-1)))),AllZuordResId,$B143)))</f>
        <v>0</v>
      </c>
      <c r="CD143" s="87" cm="1">
        <f t="array" aca="1" ref="CD143" ca="1">IF($A143&lt;&gt;TXT_Zuord,"",IF(ISBLANK($B143),"Keine Res_Id",SUMIFS(INDIRECT(CONCATENATE(ADDRESS(ZuordFirstRow,(ZuordFirstTiColumnNr+MATCH(CD$1,AllZuordWochStart,0)-1),,,"Zuordnung_Ressourcen"),":",ADDRESS(ZuordLastRow,(ZuordFirstTiColumnNr+MATCH(CD$1,AllZuordWochStart,0)-1)))),AllZuordResId,$B143)))</f>
        <v>0</v>
      </c>
      <c r="CE143" s="87" cm="1">
        <f t="array" aca="1" ref="CE143" ca="1">IF($A143&lt;&gt;TXT_Zuord,"",IF(ISBLANK($B143),"Keine Res_Id",SUMIFS(INDIRECT(CONCATENATE(ADDRESS(ZuordFirstRow,(ZuordFirstTiColumnNr+MATCH(CE$1,AllZuordWochStart,0)-1),,,"Zuordnung_Ressourcen"),":",ADDRESS(ZuordLastRow,(ZuordFirstTiColumnNr+MATCH(CE$1,AllZuordWochStart,0)-1)))),AllZuordResId,$B143)))</f>
        <v>0</v>
      </c>
      <c r="CF143" s="87" cm="1">
        <f t="array" aca="1" ref="CF143" ca="1">IF($A143&lt;&gt;TXT_Zuord,"",IF(ISBLANK($B143),"Keine Res_Id",SUMIFS(INDIRECT(CONCATENATE(ADDRESS(ZuordFirstRow,(ZuordFirstTiColumnNr+MATCH(CF$1,AllZuordWochStart,0)-1),,,"Zuordnung_Ressourcen"),":",ADDRESS(ZuordLastRow,(ZuordFirstTiColumnNr+MATCH(CF$1,AllZuordWochStart,0)-1)))),AllZuordResId,$B143)))</f>
        <v>0</v>
      </c>
      <c r="CG143" s="87" cm="1">
        <f t="array" aca="1" ref="CG143" ca="1">IF($A143&lt;&gt;TXT_Zuord,"",IF(ISBLANK($B143),"Keine Res_Id",SUMIFS(INDIRECT(CONCATENATE(ADDRESS(ZuordFirstRow,(ZuordFirstTiColumnNr+MATCH(CG$1,AllZuordWochStart,0)-1),,,"Zuordnung_Ressourcen"),":",ADDRESS(ZuordLastRow,(ZuordFirstTiColumnNr+MATCH(CG$1,AllZuordWochStart,0)-1)))),AllZuordResId,$B143)))</f>
        <v>0</v>
      </c>
      <c r="CH143" s="87" cm="1">
        <f t="array" aca="1" ref="CH143" ca="1">IF($A143&lt;&gt;TXT_Zuord,"",IF(ISBLANK($B143),"Keine Res_Id",SUMIFS(INDIRECT(CONCATENATE(ADDRESS(ZuordFirstRow,(ZuordFirstTiColumnNr+MATCH(CH$1,AllZuordWochStart,0)-1),,,"Zuordnung_Ressourcen"),":",ADDRESS(ZuordLastRow,(ZuordFirstTiColumnNr+MATCH(CH$1,AllZuordWochStart,0)-1)))),AllZuordResId,$B143)))</f>
        <v>0</v>
      </c>
      <c r="CI143" s="87" cm="1">
        <f t="array" aca="1" ref="CI143" ca="1">IF($A143&lt;&gt;TXT_Zuord,"",IF(ISBLANK($B143),"Keine Res_Id",SUMIFS(INDIRECT(CONCATENATE(ADDRESS(ZuordFirstRow,(ZuordFirstTiColumnNr+MATCH(CI$1,AllZuordWochStart,0)-1),,,"Zuordnung_Ressourcen"),":",ADDRESS(ZuordLastRow,(ZuordFirstTiColumnNr+MATCH(CI$1,AllZuordWochStart,0)-1)))),AllZuordResId,$B143)))</f>
        <v>0</v>
      </c>
      <c r="CJ143" s="87" cm="1">
        <f t="array" aca="1" ref="CJ143" ca="1">IF($A143&lt;&gt;TXT_Zuord,"",IF(ISBLANK($B143),"Keine Res_Id",SUMIFS(INDIRECT(CONCATENATE(ADDRESS(ZuordFirstRow,(ZuordFirstTiColumnNr+MATCH(CJ$1,AllZuordWochStart,0)-1),,,"Zuordnung_Ressourcen"),":",ADDRESS(ZuordLastRow,(ZuordFirstTiColumnNr+MATCH(CJ$1,AllZuordWochStart,0)-1)))),AllZuordResId,$B143)))</f>
        <v>0</v>
      </c>
      <c r="CK143" s="87" cm="1">
        <f t="array" aca="1" ref="CK143" ca="1">IF($A143&lt;&gt;TXT_Zuord,"",IF(ISBLANK($B143),"Keine Res_Id",SUMIFS(INDIRECT(CONCATENATE(ADDRESS(ZuordFirstRow,(ZuordFirstTiColumnNr+MATCH(CK$1,AllZuordWochStart,0)-1),,,"Zuordnung_Ressourcen"),":",ADDRESS(ZuordLastRow,(ZuordFirstTiColumnNr+MATCH(CK$1,AllZuordWochStart,0)-1)))),AllZuordResId,$B143)))</f>
        <v>0</v>
      </c>
      <c r="CL143" s="87" cm="1">
        <f t="array" aca="1" ref="CL143" ca="1">IF($A143&lt;&gt;TXT_Zuord,"",IF(ISBLANK($B143),"Keine Res_Id",SUMIFS(INDIRECT(CONCATENATE(ADDRESS(ZuordFirstRow,(ZuordFirstTiColumnNr+MATCH(CL$1,AllZuordWochStart,0)-1),,,"Zuordnung_Ressourcen"),":",ADDRESS(ZuordLastRow,(ZuordFirstTiColumnNr+MATCH(CL$1,AllZuordWochStart,0)-1)))),AllZuordResId,$B143)))</f>
        <v>0</v>
      </c>
      <c r="CM143" s="87" cm="1">
        <f t="array" aca="1" ref="CM143" ca="1">IF($A143&lt;&gt;TXT_Zuord,"",IF(ISBLANK($B143),"Keine Res_Id",SUMIFS(INDIRECT(CONCATENATE(ADDRESS(ZuordFirstRow,(ZuordFirstTiColumnNr+MATCH(CM$1,AllZuordWochStart,0)-1),,,"Zuordnung_Ressourcen"),":",ADDRESS(ZuordLastRow,(ZuordFirstTiColumnNr+MATCH(CM$1,AllZuordWochStart,0)-1)))),AllZuordResId,$B143)))</f>
        <v>0</v>
      </c>
      <c r="CN143" s="87" cm="1">
        <f t="array" aca="1" ref="CN143" ca="1">IF($A143&lt;&gt;TXT_Zuord,"",IF(ISBLANK($B143),"Keine Res_Id",SUMIFS(INDIRECT(CONCATENATE(ADDRESS(ZuordFirstRow,(ZuordFirstTiColumnNr+MATCH(CN$1,AllZuordWochStart,0)-1),,,"Zuordnung_Ressourcen"),":",ADDRESS(ZuordLastRow,(ZuordFirstTiColumnNr+MATCH(CN$1,AllZuordWochStart,0)-1)))),AllZuordResId,$B143)))</f>
        <v>0</v>
      </c>
      <c r="CO143" s="87" cm="1">
        <f t="array" aca="1" ref="CO143" ca="1">IF($A143&lt;&gt;TXT_Zuord,"",IF(ISBLANK($B143),"Keine Res_Id",SUMIFS(INDIRECT(CONCATENATE(ADDRESS(ZuordFirstRow,(ZuordFirstTiColumnNr+MATCH(CO$1,AllZuordWochStart,0)-1),,,"Zuordnung_Ressourcen"),":",ADDRESS(ZuordLastRow,(ZuordFirstTiColumnNr+MATCH(CO$1,AllZuordWochStart,0)-1)))),AllZuordResId,$B143)))</f>
        <v>0</v>
      </c>
      <c r="CP143" s="87" cm="1">
        <f t="array" aca="1" ref="CP143" ca="1">IF($A143&lt;&gt;TXT_Zuord,"",IF(ISBLANK($B143),"Keine Res_Id",SUMIFS(INDIRECT(CONCATENATE(ADDRESS(ZuordFirstRow,(ZuordFirstTiColumnNr+MATCH(CP$1,AllZuordWochStart,0)-1),,,"Zuordnung_Ressourcen"),":",ADDRESS(ZuordLastRow,(ZuordFirstTiColumnNr+MATCH(CP$1,AllZuordWochStart,0)-1)))),AllZuordResId,$B143)))</f>
        <v>0</v>
      </c>
      <c r="CQ143" s="87" cm="1">
        <f t="array" aca="1" ref="CQ143" ca="1">IF($A143&lt;&gt;TXT_Zuord,"",IF(ISBLANK($B143),"Keine Res_Id",SUMIFS(INDIRECT(CONCATENATE(ADDRESS(ZuordFirstRow,(ZuordFirstTiColumnNr+MATCH(CQ$1,AllZuordWochStart,0)-1),,,"Zuordnung_Ressourcen"),":",ADDRESS(ZuordLastRow,(ZuordFirstTiColumnNr+MATCH(CQ$1,AllZuordWochStart,0)-1)))),AllZuordResId,$B143)))</f>
        <v>0</v>
      </c>
      <c r="CR143" s="87" cm="1">
        <f t="array" aca="1" ref="CR143" ca="1">IF($A143&lt;&gt;TXT_Zuord,"",IF(ISBLANK($B143),"Keine Res_Id",SUMIFS(INDIRECT(CONCATENATE(ADDRESS(ZuordFirstRow,(ZuordFirstTiColumnNr+MATCH(CR$1,AllZuordWochStart,0)-1),,,"Zuordnung_Ressourcen"),":",ADDRESS(ZuordLastRow,(ZuordFirstTiColumnNr+MATCH(CR$1,AllZuordWochStart,0)-1)))),AllZuordResId,$B143)))</f>
        <v>0</v>
      </c>
      <c r="CS143" s="87" cm="1">
        <f t="array" aca="1" ref="CS143" ca="1">IF($A143&lt;&gt;TXT_Zuord,"",IF(ISBLANK($B143),"Keine Res_Id",SUMIFS(INDIRECT(CONCATENATE(ADDRESS(ZuordFirstRow,(ZuordFirstTiColumnNr+MATCH(CS$1,AllZuordWochStart,0)-1),,,"Zuordnung_Ressourcen"),":",ADDRESS(ZuordLastRow,(ZuordFirstTiColumnNr+MATCH(CS$1,AllZuordWochStart,0)-1)))),AllZuordResId,$B143)))</f>
        <v>0</v>
      </c>
      <c r="CT143" s="87" cm="1">
        <f t="array" aca="1" ref="CT143" ca="1">IF($A143&lt;&gt;TXT_Zuord,"",IF(ISBLANK($B143),"Keine Res_Id",SUMIFS(INDIRECT(CONCATENATE(ADDRESS(ZuordFirstRow,(ZuordFirstTiColumnNr+MATCH(CT$1,AllZuordWochStart,0)-1),,,"Zuordnung_Ressourcen"),":",ADDRESS(ZuordLastRow,(ZuordFirstTiColumnNr+MATCH(CT$1,AllZuordWochStart,0)-1)))),AllZuordResId,$B143)))</f>
        <v>0</v>
      </c>
      <c r="CU143" s="87" cm="1">
        <f t="array" aca="1" ref="CU143" ca="1">IF($A143&lt;&gt;TXT_Zuord,"",IF(ISBLANK($B143),"Keine Res_Id",SUMIFS(INDIRECT(CONCATENATE(ADDRESS(ZuordFirstRow,(ZuordFirstTiColumnNr+MATCH(CU$1,AllZuordWochStart,0)-1),,,"Zuordnung_Ressourcen"),":",ADDRESS(ZuordLastRow,(ZuordFirstTiColumnNr+MATCH(CU$1,AllZuordWochStart,0)-1)))),AllZuordResId,$B143)))</f>
        <v>0</v>
      </c>
      <c r="CV143" s="87" cm="1">
        <f t="array" aca="1" ref="CV143" ca="1">IF($A143&lt;&gt;TXT_Zuord,"",IF(ISBLANK($B143),"Keine Res_Id",SUMIFS(INDIRECT(CONCATENATE(ADDRESS(ZuordFirstRow,(ZuordFirstTiColumnNr+MATCH(CV$1,AllZuordWochStart,0)-1),,,"Zuordnung_Ressourcen"),":",ADDRESS(ZuordLastRow,(ZuordFirstTiColumnNr+MATCH(CV$1,AllZuordWochStart,0)-1)))),AllZuordResId,$B143)))</f>
        <v>0</v>
      </c>
      <c r="CW143" s="87" cm="1">
        <f t="array" aca="1" ref="CW143" ca="1">IF($A143&lt;&gt;TXT_Zuord,"",IF(ISBLANK($B143),"Keine Res_Id",SUMIFS(INDIRECT(CONCATENATE(ADDRESS(ZuordFirstRow,(ZuordFirstTiColumnNr+MATCH(CW$1,AllZuordWochStart,0)-1),,,"Zuordnung_Ressourcen"),":",ADDRESS(ZuordLastRow,(ZuordFirstTiColumnNr+MATCH(CW$1,AllZuordWochStart,0)-1)))),AllZuordResId,$B143)))</f>
        <v>0</v>
      </c>
      <c r="CX143" s="87" cm="1">
        <f t="array" aca="1" ref="CX143" ca="1">IF($A143&lt;&gt;TXT_Zuord,"",IF(ISBLANK($B143),"Keine Res_Id",SUMIFS(INDIRECT(CONCATENATE(ADDRESS(ZuordFirstRow,(ZuordFirstTiColumnNr+MATCH(CX$1,AllZuordWochStart,0)-1),,,"Zuordnung_Ressourcen"),":",ADDRESS(ZuordLastRow,(ZuordFirstTiColumnNr+MATCH(CX$1,AllZuordWochStart,0)-1)))),AllZuordResId,$B143)))</f>
        <v>0</v>
      </c>
      <c r="CY143" s="87" cm="1">
        <f t="array" aca="1" ref="CY143" ca="1">IF($A143&lt;&gt;TXT_Zuord,"",IF(ISBLANK($B143),"Keine Res_Id",SUMIFS(INDIRECT(CONCATENATE(ADDRESS(ZuordFirstRow,(ZuordFirstTiColumnNr+MATCH(CY$1,AllZuordWochStart,0)-1),,,"Zuordnung_Ressourcen"),":",ADDRESS(ZuordLastRow,(ZuordFirstTiColumnNr+MATCH(CY$1,AllZuordWochStart,0)-1)))),AllZuordResId,$B143)))</f>
        <v>0</v>
      </c>
      <c r="CZ143" s="87" cm="1">
        <f t="array" aca="1" ref="CZ143" ca="1">IF($A143&lt;&gt;TXT_Zuord,"",IF(ISBLANK($B143),"Keine Res_Id",SUMIFS(INDIRECT(CONCATENATE(ADDRESS(ZuordFirstRow,(ZuordFirstTiColumnNr+MATCH(CZ$1,AllZuordWochStart,0)-1),,,"Zuordnung_Ressourcen"),":",ADDRESS(ZuordLastRow,(ZuordFirstTiColumnNr+MATCH(CZ$1,AllZuordWochStart,0)-1)))),AllZuordResId,$B143)))</f>
        <v>0</v>
      </c>
      <c r="DA143" s="87" cm="1">
        <f t="array" aca="1" ref="DA143" ca="1">IF($A143&lt;&gt;TXT_Zuord,"",IF(ISBLANK($B143),"Keine Res_Id",SUMIFS(INDIRECT(CONCATENATE(ADDRESS(ZuordFirstRow,(ZuordFirstTiColumnNr+MATCH(DA$1,AllZuordWochStart,0)-1),,,"Zuordnung_Ressourcen"),":",ADDRESS(ZuordLastRow,(ZuordFirstTiColumnNr+MATCH(DA$1,AllZuordWochStart,0)-1)))),AllZuordResId,$B143)))</f>
        <v>0</v>
      </c>
      <c r="DB143" s="87" cm="1">
        <f t="array" aca="1" ref="DB143" ca="1">IF($A143&lt;&gt;TXT_Zuord,"",IF(ISBLANK($B143),"Keine Res_Id",SUMIFS(INDIRECT(CONCATENATE(ADDRESS(ZuordFirstRow,(ZuordFirstTiColumnNr+MATCH(DB$1,AllZuordWochStart,0)-1),,,"Zuordnung_Ressourcen"),":",ADDRESS(ZuordLastRow,(ZuordFirstTiColumnNr+MATCH(DB$1,AllZuordWochStart,0)-1)))),AllZuordResId,$B143)))</f>
        <v>0</v>
      </c>
      <c r="DC143" s="87" cm="1">
        <f t="array" aca="1" ref="DC143" ca="1">IF($A143&lt;&gt;TXT_Zuord,"",IF(ISBLANK($B143),"Keine Res_Id",SUMIFS(INDIRECT(CONCATENATE(ADDRESS(ZuordFirstRow,(ZuordFirstTiColumnNr+MATCH(DC$1,AllZuordWochStart,0)-1),,,"Zuordnung_Ressourcen"),":",ADDRESS(ZuordLastRow,(ZuordFirstTiColumnNr+MATCH(DC$1,AllZuordWochStart,0)-1)))),AllZuordResId,$B143)))</f>
        <v>0</v>
      </c>
      <c r="DD143" s="87" cm="1">
        <f t="array" aca="1" ref="DD143" ca="1">IF($A143&lt;&gt;TXT_Zuord,"",IF(ISBLANK($B143),"Keine Res_Id",SUMIFS(INDIRECT(CONCATENATE(ADDRESS(ZuordFirstRow,(ZuordFirstTiColumnNr+MATCH(DD$1,AllZuordWochStart,0)-1),,,"Zuordnung_Ressourcen"),":",ADDRESS(ZuordLastRow,(ZuordFirstTiColumnNr+MATCH(DD$1,AllZuordWochStart,0)-1)))),AllZuordResId,$B143)))</f>
        <v>0</v>
      </c>
      <c r="DE143" s="87" cm="1">
        <f t="array" aca="1" ref="DE143" ca="1">IF($A143&lt;&gt;TXT_Zuord,"",IF(ISBLANK($B143),"Keine Res_Id",SUMIFS(INDIRECT(CONCATENATE(ADDRESS(ZuordFirstRow,(ZuordFirstTiColumnNr+MATCH(DE$1,AllZuordWochStart,0)-1),,,"Zuordnung_Ressourcen"),":",ADDRESS(ZuordLastRow,(ZuordFirstTiColumnNr+MATCH(DE$1,AllZuordWochStart,0)-1)))),AllZuordResId,$B143)))</f>
        <v>0</v>
      </c>
      <c r="DF143" s="87" cm="1">
        <f t="array" aca="1" ref="DF143" ca="1">IF($A143&lt;&gt;TXT_Zuord,"",IF(ISBLANK($B143),"Keine Res_Id",SUMIFS(INDIRECT(CONCATENATE(ADDRESS(ZuordFirstRow,(ZuordFirstTiColumnNr+MATCH(DF$1,AllZuordWochStart,0)-1),,,"Zuordnung_Ressourcen"),":",ADDRESS(ZuordLastRow,(ZuordFirstTiColumnNr+MATCH(DF$1,AllZuordWochStart,0)-1)))),AllZuordResId,$B143)))</f>
        <v>0</v>
      </c>
      <c r="DG143" s="87" cm="1">
        <f t="array" aca="1" ref="DG143" ca="1">IF($A143&lt;&gt;TXT_Zuord,"",IF(ISBLANK($B143),"Keine Res_Id",SUMIFS(INDIRECT(CONCATENATE(ADDRESS(ZuordFirstRow,(ZuordFirstTiColumnNr+MATCH(DG$1,AllZuordWochStart,0)-1),,,"Zuordnung_Ressourcen"),":",ADDRESS(ZuordLastRow,(ZuordFirstTiColumnNr+MATCH(DG$1,AllZuordWochStart,0)-1)))),AllZuordResId,$B143)))</f>
        <v>0</v>
      </c>
    </row>
    <row r="144" spans="1:111" s="23" customFormat="1" ht="16.5" x14ac:dyDescent="0.3">
      <c r="A144" s="74" t="s">
        <v>100</v>
      </c>
      <c r="B144" s="69"/>
      <c r="C144" s="65"/>
      <c r="D144" s="65"/>
      <c r="E144" s="65"/>
      <c r="F144" s="65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69"/>
      <c r="CH144" s="69"/>
      <c r="CI144" s="69"/>
      <c r="CJ144" s="69"/>
      <c r="CK144" s="69"/>
      <c r="CL144" s="69"/>
      <c r="CM144" s="69"/>
      <c r="CN144" s="69"/>
      <c r="CO144" s="69"/>
      <c r="CP144" s="69"/>
      <c r="CQ144" s="69"/>
      <c r="CR144" s="69"/>
      <c r="CS144" s="69"/>
      <c r="CT144" s="69"/>
      <c r="CU144" s="69"/>
      <c r="CV144" s="69"/>
      <c r="CW144" s="69"/>
      <c r="CX144" s="69"/>
      <c r="CY144" s="69"/>
      <c r="CZ144" s="69"/>
      <c r="DA144" s="69"/>
      <c r="DB144" s="69"/>
      <c r="DC144" s="69"/>
      <c r="DD144" s="69"/>
      <c r="DE144" s="69"/>
      <c r="DF144" s="69"/>
      <c r="DG144" s="69"/>
    </row>
    <row r="145" spans="1:111" s="23" customFormat="1" ht="16.5" x14ac:dyDescent="0.3">
      <c r="A145" s="74" t="s">
        <v>101</v>
      </c>
      <c r="B145" s="87">
        <f>B144</f>
        <v>0</v>
      </c>
      <c r="C145" s="90">
        <f>C144</f>
        <v>0</v>
      </c>
      <c r="D145" s="90">
        <f>D144</f>
        <v>0</v>
      </c>
      <c r="E145" s="90">
        <f>E144</f>
        <v>0</v>
      </c>
      <c r="F145" s="90">
        <f>F144</f>
        <v>0</v>
      </c>
      <c r="G145" s="87" cm="1">
        <f t="array" aca="1" ref="G145" ca="1">IF($A145&lt;&gt;TXT_Zuord,"",IF(ISBLANK($B145),"Keine Res_Id",SUMIFS(INDIRECT(CONCATENATE(ADDRESS(ZuordFirstRow,(ZuordFirstTiColumnNr+MATCH(G$1,AllZuordWochStart,0)-1),,,"Zuordnung_Ressourcen"),":",ADDRESS(ZuordLastRow,(ZuordFirstTiColumnNr+MATCH(G$1,AllZuordWochStart,0)-1)))),AllZuordResId,$B145)))</f>
        <v>0</v>
      </c>
      <c r="H145" s="87" cm="1">
        <f t="array" aca="1" ref="H145" ca="1">IF($A145&lt;&gt;TXT_Zuord,"",IF(ISBLANK($B145),"Keine Res_Id",SUMIFS(INDIRECT(CONCATENATE(ADDRESS(ZuordFirstRow,(ZuordFirstTiColumnNr+MATCH(H$1,AllZuordWochStart,0)-1),,,"Zuordnung_Ressourcen"),":",ADDRESS(ZuordLastRow,(ZuordFirstTiColumnNr+MATCH(H$1,AllZuordWochStart,0)-1)))),AllZuordResId,$B145)))</f>
        <v>0</v>
      </c>
      <c r="I145" s="87" cm="1">
        <f t="array" aca="1" ref="I145" ca="1">IF($A145&lt;&gt;TXT_Zuord,"",IF(ISBLANK($B145),"Keine Res_Id",SUMIFS(INDIRECT(CONCATENATE(ADDRESS(ZuordFirstRow,(ZuordFirstTiColumnNr+MATCH(I$1,AllZuordWochStart,0)-1),,,"Zuordnung_Ressourcen"),":",ADDRESS(ZuordLastRow,(ZuordFirstTiColumnNr+MATCH(I$1,AllZuordWochStart,0)-1)))),AllZuordResId,$B145)))</f>
        <v>0</v>
      </c>
      <c r="J145" s="87" cm="1">
        <f t="array" aca="1" ref="J145" ca="1">IF($A145&lt;&gt;TXT_Zuord,"",IF(ISBLANK($B145),"Keine Res_Id",SUMIFS(INDIRECT(CONCATENATE(ADDRESS(ZuordFirstRow,(ZuordFirstTiColumnNr+MATCH(J$1,AllZuordWochStart,0)-1),,,"Zuordnung_Ressourcen"),":",ADDRESS(ZuordLastRow,(ZuordFirstTiColumnNr+MATCH(J$1,AllZuordWochStart,0)-1)))),AllZuordResId,$B145)))</f>
        <v>0</v>
      </c>
      <c r="K145" s="87" cm="1">
        <f t="array" aca="1" ref="K145" ca="1">IF($A145&lt;&gt;TXT_Zuord,"",IF(ISBLANK($B145),"Keine Res_Id",SUMIFS(INDIRECT(CONCATENATE(ADDRESS(ZuordFirstRow,(ZuordFirstTiColumnNr+MATCH(K$1,AllZuordWochStart,0)-1),,,"Zuordnung_Ressourcen"),":",ADDRESS(ZuordLastRow,(ZuordFirstTiColumnNr+MATCH(K$1,AllZuordWochStart,0)-1)))),AllZuordResId,$B145)))</f>
        <v>0</v>
      </c>
      <c r="L145" s="87" cm="1">
        <f t="array" aca="1" ref="L145" ca="1">IF($A145&lt;&gt;TXT_Zuord,"",IF(ISBLANK($B145),"Keine Res_Id",SUMIFS(INDIRECT(CONCATENATE(ADDRESS(ZuordFirstRow,(ZuordFirstTiColumnNr+MATCH(L$1,AllZuordWochStart,0)-1),,,"Zuordnung_Ressourcen"),":",ADDRESS(ZuordLastRow,(ZuordFirstTiColumnNr+MATCH(L$1,AllZuordWochStart,0)-1)))),AllZuordResId,$B145)))</f>
        <v>0</v>
      </c>
      <c r="M145" s="87" cm="1">
        <f t="array" aca="1" ref="M145" ca="1">IF($A145&lt;&gt;TXT_Zuord,"",IF(ISBLANK($B145),"Keine Res_Id",SUMIFS(INDIRECT(CONCATENATE(ADDRESS(ZuordFirstRow,(ZuordFirstTiColumnNr+MATCH(M$1,AllZuordWochStart,0)-1),,,"Zuordnung_Ressourcen"),":",ADDRESS(ZuordLastRow,(ZuordFirstTiColumnNr+MATCH(M$1,AllZuordWochStart,0)-1)))),AllZuordResId,$B145)))</f>
        <v>0</v>
      </c>
      <c r="N145" s="87" cm="1">
        <f t="array" aca="1" ref="N145" ca="1">IF($A145&lt;&gt;TXT_Zuord,"",IF(ISBLANK($B145),"Keine Res_Id",SUMIFS(INDIRECT(CONCATENATE(ADDRESS(ZuordFirstRow,(ZuordFirstTiColumnNr+MATCH(N$1,AllZuordWochStart,0)-1),,,"Zuordnung_Ressourcen"),":",ADDRESS(ZuordLastRow,(ZuordFirstTiColumnNr+MATCH(N$1,AllZuordWochStart,0)-1)))),AllZuordResId,$B145)))</f>
        <v>0</v>
      </c>
      <c r="O145" s="87" cm="1">
        <f t="array" aca="1" ref="O145" ca="1">IF($A145&lt;&gt;TXT_Zuord,"",IF(ISBLANK($B145),"Keine Res_Id",SUMIFS(INDIRECT(CONCATENATE(ADDRESS(ZuordFirstRow,(ZuordFirstTiColumnNr+MATCH(O$1,AllZuordWochStart,0)-1),,,"Zuordnung_Ressourcen"),":",ADDRESS(ZuordLastRow,(ZuordFirstTiColumnNr+MATCH(O$1,AllZuordWochStart,0)-1)))),AllZuordResId,$B145)))</f>
        <v>0</v>
      </c>
      <c r="P145" s="87" cm="1">
        <f t="array" aca="1" ref="P145" ca="1">IF($A145&lt;&gt;TXT_Zuord,"",IF(ISBLANK($B145),"Keine Res_Id",SUMIFS(INDIRECT(CONCATENATE(ADDRESS(ZuordFirstRow,(ZuordFirstTiColumnNr+MATCH(P$1,AllZuordWochStart,0)-1),,,"Zuordnung_Ressourcen"),":",ADDRESS(ZuordLastRow,(ZuordFirstTiColumnNr+MATCH(P$1,AllZuordWochStart,0)-1)))),AllZuordResId,$B145)))</f>
        <v>0</v>
      </c>
      <c r="Q145" s="87" cm="1">
        <f t="array" aca="1" ref="Q145" ca="1">IF($A145&lt;&gt;TXT_Zuord,"",IF(ISBLANK($B145),"Keine Res_Id",SUMIFS(INDIRECT(CONCATENATE(ADDRESS(ZuordFirstRow,(ZuordFirstTiColumnNr+MATCH(Q$1,AllZuordWochStart,0)-1),,,"Zuordnung_Ressourcen"),":",ADDRESS(ZuordLastRow,(ZuordFirstTiColumnNr+MATCH(Q$1,AllZuordWochStart,0)-1)))),AllZuordResId,$B145)))</f>
        <v>0</v>
      </c>
      <c r="R145" s="87" cm="1">
        <f t="array" aca="1" ref="R145" ca="1">IF($A145&lt;&gt;TXT_Zuord,"",IF(ISBLANK($B145),"Keine Res_Id",SUMIFS(INDIRECT(CONCATENATE(ADDRESS(ZuordFirstRow,(ZuordFirstTiColumnNr+MATCH(R$1,AllZuordWochStart,0)-1),,,"Zuordnung_Ressourcen"),":",ADDRESS(ZuordLastRow,(ZuordFirstTiColumnNr+MATCH(R$1,AllZuordWochStart,0)-1)))),AllZuordResId,$B145)))</f>
        <v>0</v>
      </c>
      <c r="S145" s="87" cm="1">
        <f t="array" aca="1" ref="S145" ca="1">IF($A145&lt;&gt;TXT_Zuord,"",IF(ISBLANK($B145),"Keine Res_Id",SUMIFS(INDIRECT(CONCATENATE(ADDRESS(ZuordFirstRow,(ZuordFirstTiColumnNr+MATCH(S$1,AllZuordWochStart,0)-1),,,"Zuordnung_Ressourcen"),":",ADDRESS(ZuordLastRow,(ZuordFirstTiColumnNr+MATCH(S$1,AllZuordWochStart,0)-1)))),AllZuordResId,$B145)))</f>
        <v>0</v>
      </c>
      <c r="T145" s="87" cm="1">
        <f t="array" aca="1" ref="T145" ca="1">IF($A145&lt;&gt;TXT_Zuord,"",IF(ISBLANK($B145),"Keine Res_Id",SUMIFS(INDIRECT(CONCATENATE(ADDRESS(ZuordFirstRow,(ZuordFirstTiColumnNr+MATCH(T$1,AllZuordWochStart,0)-1),,,"Zuordnung_Ressourcen"),":",ADDRESS(ZuordLastRow,(ZuordFirstTiColumnNr+MATCH(T$1,AllZuordWochStart,0)-1)))),AllZuordResId,$B145)))</f>
        <v>0</v>
      </c>
      <c r="U145" s="87" cm="1">
        <f t="array" aca="1" ref="U145" ca="1">IF($A145&lt;&gt;TXT_Zuord,"",IF(ISBLANK($B145),"Keine Res_Id",SUMIFS(INDIRECT(CONCATENATE(ADDRESS(ZuordFirstRow,(ZuordFirstTiColumnNr+MATCH(U$1,AllZuordWochStart,0)-1),,,"Zuordnung_Ressourcen"),":",ADDRESS(ZuordLastRow,(ZuordFirstTiColumnNr+MATCH(U$1,AllZuordWochStart,0)-1)))),AllZuordResId,$B145)))</f>
        <v>0</v>
      </c>
      <c r="V145" s="87" cm="1">
        <f t="array" aca="1" ref="V145" ca="1">IF($A145&lt;&gt;TXT_Zuord,"",IF(ISBLANK($B145),"Keine Res_Id",SUMIFS(INDIRECT(CONCATENATE(ADDRESS(ZuordFirstRow,(ZuordFirstTiColumnNr+MATCH(V$1,AllZuordWochStart,0)-1),,,"Zuordnung_Ressourcen"),":",ADDRESS(ZuordLastRow,(ZuordFirstTiColumnNr+MATCH(V$1,AllZuordWochStart,0)-1)))),AllZuordResId,$B145)))</f>
        <v>0</v>
      </c>
      <c r="W145" s="87" cm="1">
        <f t="array" aca="1" ref="W145" ca="1">IF($A145&lt;&gt;TXT_Zuord,"",IF(ISBLANK($B145),"Keine Res_Id",SUMIFS(INDIRECT(CONCATENATE(ADDRESS(ZuordFirstRow,(ZuordFirstTiColumnNr+MATCH(W$1,AllZuordWochStart,0)-1),,,"Zuordnung_Ressourcen"),":",ADDRESS(ZuordLastRow,(ZuordFirstTiColumnNr+MATCH(W$1,AllZuordWochStart,0)-1)))),AllZuordResId,$B145)))</f>
        <v>0</v>
      </c>
      <c r="X145" s="87" cm="1">
        <f t="array" aca="1" ref="X145" ca="1">IF($A145&lt;&gt;TXT_Zuord,"",IF(ISBLANK($B145),"Keine Res_Id",SUMIFS(INDIRECT(CONCATENATE(ADDRESS(ZuordFirstRow,(ZuordFirstTiColumnNr+MATCH(X$1,AllZuordWochStart,0)-1),,,"Zuordnung_Ressourcen"),":",ADDRESS(ZuordLastRow,(ZuordFirstTiColumnNr+MATCH(X$1,AllZuordWochStart,0)-1)))),AllZuordResId,$B145)))</f>
        <v>0</v>
      </c>
      <c r="Y145" s="87" cm="1">
        <f t="array" aca="1" ref="Y145" ca="1">IF($A145&lt;&gt;TXT_Zuord,"",IF(ISBLANK($B145),"Keine Res_Id",SUMIFS(INDIRECT(CONCATENATE(ADDRESS(ZuordFirstRow,(ZuordFirstTiColumnNr+MATCH(Y$1,AllZuordWochStart,0)-1),,,"Zuordnung_Ressourcen"),":",ADDRESS(ZuordLastRow,(ZuordFirstTiColumnNr+MATCH(Y$1,AllZuordWochStart,0)-1)))),AllZuordResId,$B145)))</f>
        <v>0</v>
      </c>
      <c r="Z145" s="87" cm="1">
        <f t="array" aca="1" ref="Z145" ca="1">IF($A145&lt;&gt;TXT_Zuord,"",IF(ISBLANK($B145),"Keine Res_Id",SUMIFS(INDIRECT(CONCATENATE(ADDRESS(ZuordFirstRow,(ZuordFirstTiColumnNr+MATCH(Z$1,AllZuordWochStart,0)-1),,,"Zuordnung_Ressourcen"),":",ADDRESS(ZuordLastRow,(ZuordFirstTiColumnNr+MATCH(Z$1,AllZuordWochStart,0)-1)))),AllZuordResId,$B145)))</f>
        <v>0</v>
      </c>
      <c r="AA145" s="87" cm="1">
        <f t="array" aca="1" ref="AA145" ca="1">IF($A145&lt;&gt;TXT_Zuord,"",IF(ISBLANK($B145),"Keine Res_Id",SUMIFS(INDIRECT(CONCATENATE(ADDRESS(ZuordFirstRow,(ZuordFirstTiColumnNr+MATCH(AA$1,AllZuordWochStart,0)-1),,,"Zuordnung_Ressourcen"),":",ADDRESS(ZuordLastRow,(ZuordFirstTiColumnNr+MATCH(AA$1,AllZuordWochStart,0)-1)))),AllZuordResId,$B145)))</f>
        <v>0</v>
      </c>
      <c r="AB145" s="87" cm="1">
        <f t="array" aca="1" ref="AB145" ca="1">IF($A145&lt;&gt;TXT_Zuord,"",IF(ISBLANK($B145),"Keine Res_Id",SUMIFS(INDIRECT(CONCATENATE(ADDRESS(ZuordFirstRow,(ZuordFirstTiColumnNr+MATCH(AB$1,AllZuordWochStart,0)-1),,,"Zuordnung_Ressourcen"),":",ADDRESS(ZuordLastRow,(ZuordFirstTiColumnNr+MATCH(AB$1,AllZuordWochStart,0)-1)))),AllZuordResId,$B145)))</f>
        <v>0</v>
      </c>
      <c r="AC145" s="87" cm="1">
        <f t="array" aca="1" ref="AC145" ca="1">IF($A145&lt;&gt;TXT_Zuord,"",IF(ISBLANK($B145),"Keine Res_Id",SUMIFS(INDIRECT(CONCATENATE(ADDRESS(ZuordFirstRow,(ZuordFirstTiColumnNr+MATCH(AC$1,AllZuordWochStart,0)-1),,,"Zuordnung_Ressourcen"),":",ADDRESS(ZuordLastRow,(ZuordFirstTiColumnNr+MATCH(AC$1,AllZuordWochStart,0)-1)))),AllZuordResId,$B145)))</f>
        <v>0</v>
      </c>
      <c r="AD145" s="87" cm="1">
        <f t="array" aca="1" ref="AD145" ca="1">IF($A145&lt;&gt;TXT_Zuord,"",IF(ISBLANK($B145),"Keine Res_Id",SUMIFS(INDIRECT(CONCATENATE(ADDRESS(ZuordFirstRow,(ZuordFirstTiColumnNr+MATCH(AD$1,AllZuordWochStart,0)-1),,,"Zuordnung_Ressourcen"),":",ADDRESS(ZuordLastRow,(ZuordFirstTiColumnNr+MATCH(AD$1,AllZuordWochStart,0)-1)))),AllZuordResId,$B145)))</f>
        <v>0</v>
      </c>
      <c r="AE145" s="87" cm="1">
        <f t="array" aca="1" ref="AE145" ca="1">IF($A145&lt;&gt;TXT_Zuord,"",IF(ISBLANK($B145),"Keine Res_Id",SUMIFS(INDIRECT(CONCATENATE(ADDRESS(ZuordFirstRow,(ZuordFirstTiColumnNr+MATCH(AE$1,AllZuordWochStart,0)-1),,,"Zuordnung_Ressourcen"),":",ADDRESS(ZuordLastRow,(ZuordFirstTiColumnNr+MATCH(AE$1,AllZuordWochStart,0)-1)))),AllZuordResId,$B145)))</f>
        <v>0</v>
      </c>
      <c r="AF145" s="87" cm="1">
        <f t="array" aca="1" ref="AF145" ca="1">IF($A145&lt;&gt;TXT_Zuord,"",IF(ISBLANK($B145),"Keine Res_Id",SUMIFS(INDIRECT(CONCATENATE(ADDRESS(ZuordFirstRow,(ZuordFirstTiColumnNr+MATCH(AF$1,AllZuordWochStart,0)-1),,,"Zuordnung_Ressourcen"),":",ADDRESS(ZuordLastRow,(ZuordFirstTiColumnNr+MATCH(AF$1,AllZuordWochStart,0)-1)))),AllZuordResId,$B145)))</f>
        <v>0</v>
      </c>
      <c r="AG145" s="87" cm="1">
        <f t="array" aca="1" ref="AG145" ca="1">IF($A145&lt;&gt;TXT_Zuord,"",IF(ISBLANK($B145),"Keine Res_Id",SUMIFS(INDIRECT(CONCATENATE(ADDRESS(ZuordFirstRow,(ZuordFirstTiColumnNr+MATCH(AG$1,AllZuordWochStart,0)-1),,,"Zuordnung_Ressourcen"),":",ADDRESS(ZuordLastRow,(ZuordFirstTiColumnNr+MATCH(AG$1,AllZuordWochStart,0)-1)))),AllZuordResId,$B145)))</f>
        <v>0</v>
      </c>
      <c r="AH145" s="87" cm="1">
        <f t="array" aca="1" ref="AH145" ca="1">IF($A145&lt;&gt;TXT_Zuord,"",IF(ISBLANK($B145),"Keine Res_Id",SUMIFS(INDIRECT(CONCATENATE(ADDRESS(ZuordFirstRow,(ZuordFirstTiColumnNr+MATCH(AH$1,AllZuordWochStart,0)-1),,,"Zuordnung_Ressourcen"),":",ADDRESS(ZuordLastRow,(ZuordFirstTiColumnNr+MATCH(AH$1,AllZuordWochStart,0)-1)))),AllZuordResId,$B145)))</f>
        <v>0</v>
      </c>
      <c r="AI145" s="87" cm="1">
        <f t="array" aca="1" ref="AI145" ca="1">IF($A145&lt;&gt;TXT_Zuord,"",IF(ISBLANK($B145),"Keine Res_Id",SUMIFS(INDIRECT(CONCATENATE(ADDRESS(ZuordFirstRow,(ZuordFirstTiColumnNr+MATCH(AI$1,AllZuordWochStart,0)-1),,,"Zuordnung_Ressourcen"),":",ADDRESS(ZuordLastRow,(ZuordFirstTiColumnNr+MATCH(AI$1,AllZuordWochStart,0)-1)))),AllZuordResId,$B145)))</f>
        <v>0</v>
      </c>
      <c r="AJ145" s="87" cm="1">
        <f t="array" aca="1" ref="AJ145" ca="1">IF($A145&lt;&gt;TXT_Zuord,"",IF(ISBLANK($B145),"Keine Res_Id",SUMIFS(INDIRECT(CONCATENATE(ADDRESS(ZuordFirstRow,(ZuordFirstTiColumnNr+MATCH(AJ$1,AllZuordWochStart,0)-1),,,"Zuordnung_Ressourcen"),":",ADDRESS(ZuordLastRow,(ZuordFirstTiColumnNr+MATCH(AJ$1,AllZuordWochStart,0)-1)))),AllZuordResId,$B145)))</f>
        <v>0</v>
      </c>
      <c r="AK145" s="87" cm="1">
        <f t="array" aca="1" ref="AK145" ca="1">IF($A145&lt;&gt;TXT_Zuord,"",IF(ISBLANK($B145),"Keine Res_Id",SUMIFS(INDIRECT(CONCATENATE(ADDRESS(ZuordFirstRow,(ZuordFirstTiColumnNr+MATCH(AK$1,AllZuordWochStart,0)-1),,,"Zuordnung_Ressourcen"),":",ADDRESS(ZuordLastRow,(ZuordFirstTiColumnNr+MATCH(AK$1,AllZuordWochStart,0)-1)))),AllZuordResId,$B145)))</f>
        <v>0</v>
      </c>
      <c r="AL145" s="87" cm="1">
        <f t="array" aca="1" ref="AL145" ca="1">IF($A145&lt;&gt;TXT_Zuord,"",IF(ISBLANK($B145),"Keine Res_Id",SUMIFS(INDIRECT(CONCATENATE(ADDRESS(ZuordFirstRow,(ZuordFirstTiColumnNr+MATCH(AL$1,AllZuordWochStart,0)-1),,,"Zuordnung_Ressourcen"),":",ADDRESS(ZuordLastRow,(ZuordFirstTiColumnNr+MATCH(AL$1,AllZuordWochStart,0)-1)))),AllZuordResId,$B145)))</f>
        <v>0</v>
      </c>
      <c r="AM145" s="87" cm="1">
        <f t="array" aca="1" ref="AM145" ca="1">IF($A145&lt;&gt;TXT_Zuord,"",IF(ISBLANK($B145),"Keine Res_Id",SUMIFS(INDIRECT(CONCATENATE(ADDRESS(ZuordFirstRow,(ZuordFirstTiColumnNr+MATCH(AM$1,AllZuordWochStart,0)-1),,,"Zuordnung_Ressourcen"),":",ADDRESS(ZuordLastRow,(ZuordFirstTiColumnNr+MATCH(AM$1,AllZuordWochStart,0)-1)))),AllZuordResId,$B145)))</f>
        <v>0</v>
      </c>
      <c r="AN145" s="87" cm="1">
        <f t="array" aca="1" ref="AN145" ca="1">IF($A145&lt;&gt;TXT_Zuord,"",IF(ISBLANK($B145),"Keine Res_Id",SUMIFS(INDIRECT(CONCATENATE(ADDRESS(ZuordFirstRow,(ZuordFirstTiColumnNr+MATCH(AN$1,AllZuordWochStart,0)-1),,,"Zuordnung_Ressourcen"),":",ADDRESS(ZuordLastRow,(ZuordFirstTiColumnNr+MATCH(AN$1,AllZuordWochStart,0)-1)))),AllZuordResId,$B145)))</f>
        <v>0</v>
      </c>
      <c r="AO145" s="87" cm="1">
        <f t="array" aca="1" ref="AO145" ca="1">IF($A145&lt;&gt;TXT_Zuord,"",IF(ISBLANK($B145),"Keine Res_Id",SUMIFS(INDIRECT(CONCATENATE(ADDRESS(ZuordFirstRow,(ZuordFirstTiColumnNr+MATCH(AO$1,AllZuordWochStart,0)-1),,,"Zuordnung_Ressourcen"),":",ADDRESS(ZuordLastRow,(ZuordFirstTiColumnNr+MATCH(AO$1,AllZuordWochStart,0)-1)))),AllZuordResId,$B145)))</f>
        <v>0</v>
      </c>
      <c r="AP145" s="87" cm="1">
        <f t="array" aca="1" ref="AP145" ca="1">IF($A145&lt;&gt;TXT_Zuord,"",IF(ISBLANK($B145),"Keine Res_Id",SUMIFS(INDIRECT(CONCATENATE(ADDRESS(ZuordFirstRow,(ZuordFirstTiColumnNr+MATCH(AP$1,AllZuordWochStart,0)-1),,,"Zuordnung_Ressourcen"),":",ADDRESS(ZuordLastRow,(ZuordFirstTiColumnNr+MATCH(AP$1,AllZuordWochStart,0)-1)))),AllZuordResId,$B145)))</f>
        <v>0</v>
      </c>
      <c r="AQ145" s="87" cm="1">
        <f t="array" aca="1" ref="AQ145" ca="1">IF($A145&lt;&gt;TXT_Zuord,"",IF(ISBLANK($B145),"Keine Res_Id",SUMIFS(INDIRECT(CONCATENATE(ADDRESS(ZuordFirstRow,(ZuordFirstTiColumnNr+MATCH(AQ$1,AllZuordWochStart,0)-1),,,"Zuordnung_Ressourcen"),":",ADDRESS(ZuordLastRow,(ZuordFirstTiColumnNr+MATCH(AQ$1,AllZuordWochStart,0)-1)))),AllZuordResId,$B145)))</f>
        <v>0</v>
      </c>
      <c r="AR145" s="87" cm="1">
        <f t="array" aca="1" ref="AR145" ca="1">IF($A145&lt;&gt;TXT_Zuord,"",IF(ISBLANK($B145),"Keine Res_Id",SUMIFS(INDIRECT(CONCATENATE(ADDRESS(ZuordFirstRow,(ZuordFirstTiColumnNr+MATCH(AR$1,AllZuordWochStart,0)-1),,,"Zuordnung_Ressourcen"),":",ADDRESS(ZuordLastRow,(ZuordFirstTiColumnNr+MATCH(AR$1,AllZuordWochStart,0)-1)))),AllZuordResId,$B145)))</f>
        <v>0</v>
      </c>
      <c r="AS145" s="87" cm="1">
        <f t="array" aca="1" ref="AS145" ca="1">IF($A145&lt;&gt;TXT_Zuord,"",IF(ISBLANK($B145),"Keine Res_Id",SUMIFS(INDIRECT(CONCATENATE(ADDRESS(ZuordFirstRow,(ZuordFirstTiColumnNr+MATCH(AS$1,AllZuordWochStart,0)-1),,,"Zuordnung_Ressourcen"),":",ADDRESS(ZuordLastRow,(ZuordFirstTiColumnNr+MATCH(AS$1,AllZuordWochStart,0)-1)))),AllZuordResId,$B145)))</f>
        <v>0</v>
      </c>
      <c r="AT145" s="87" cm="1">
        <f t="array" aca="1" ref="AT145" ca="1">IF($A145&lt;&gt;TXT_Zuord,"",IF(ISBLANK($B145),"Keine Res_Id",SUMIFS(INDIRECT(CONCATENATE(ADDRESS(ZuordFirstRow,(ZuordFirstTiColumnNr+MATCH(AT$1,AllZuordWochStart,0)-1),,,"Zuordnung_Ressourcen"),":",ADDRESS(ZuordLastRow,(ZuordFirstTiColumnNr+MATCH(AT$1,AllZuordWochStart,0)-1)))),AllZuordResId,$B145)))</f>
        <v>0</v>
      </c>
      <c r="AU145" s="87" cm="1">
        <f t="array" aca="1" ref="AU145" ca="1">IF($A145&lt;&gt;TXT_Zuord,"",IF(ISBLANK($B145),"Keine Res_Id",SUMIFS(INDIRECT(CONCATENATE(ADDRESS(ZuordFirstRow,(ZuordFirstTiColumnNr+MATCH(AU$1,AllZuordWochStart,0)-1),,,"Zuordnung_Ressourcen"),":",ADDRESS(ZuordLastRow,(ZuordFirstTiColumnNr+MATCH(AU$1,AllZuordWochStart,0)-1)))),AllZuordResId,$B145)))</f>
        <v>0</v>
      </c>
      <c r="AV145" s="87" cm="1">
        <f t="array" aca="1" ref="AV145" ca="1">IF($A145&lt;&gt;TXT_Zuord,"",IF(ISBLANK($B145),"Keine Res_Id",SUMIFS(INDIRECT(CONCATENATE(ADDRESS(ZuordFirstRow,(ZuordFirstTiColumnNr+MATCH(AV$1,AllZuordWochStart,0)-1),,,"Zuordnung_Ressourcen"),":",ADDRESS(ZuordLastRow,(ZuordFirstTiColumnNr+MATCH(AV$1,AllZuordWochStart,0)-1)))),AllZuordResId,$B145)))</f>
        <v>0</v>
      </c>
      <c r="AW145" s="87" cm="1">
        <f t="array" aca="1" ref="AW145" ca="1">IF($A145&lt;&gt;TXT_Zuord,"",IF(ISBLANK($B145),"Keine Res_Id",SUMIFS(INDIRECT(CONCATENATE(ADDRESS(ZuordFirstRow,(ZuordFirstTiColumnNr+MATCH(AW$1,AllZuordWochStart,0)-1),,,"Zuordnung_Ressourcen"),":",ADDRESS(ZuordLastRow,(ZuordFirstTiColumnNr+MATCH(AW$1,AllZuordWochStart,0)-1)))),AllZuordResId,$B145)))</f>
        <v>0</v>
      </c>
      <c r="AX145" s="87" cm="1">
        <f t="array" aca="1" ref="AX145" ca="1">IF($A145&lt;&gt;TXT_Zuord,"",IF(ISBLANK($B145),"Keine Res_Id",SUMIFS(INDIRECT(CONCATENATE(ADDRESS(ZuordFirstRow,(ZuordFirstTiColumnNr+MATCH(AX$1,AllZuordWochStart,0)-1),,,"Zuordnung_Ressourcen"),":",ADDRESS(ZuordLastRow,(ZuordFirstTiColumnNr+MATCH(AX$1,AllZuordWochStart,0)-1)))),AllZuordResId,$B145)))</f>
        <v>0</v>
      </c>
      <c r="AY145" s="87" cm="1">
        <f t="array" aca="1" ref="AY145" ca="1">IF($A145&lt;&gt;TXT_Zuord,"",IF(ISBLANK($B145),"Keine Res_Id",SUMIFS(INDIRECT(CONCATENATE(ADDRESS(ZuordFirstRow,(ZuordFirstTiColumnNr+MATCH(AY$1,AllZuordWochStart,0)-1),,,"Zuordnung_Ressourcen"),":",ADDRESS(ZuordLastRow,(ZuordFirstTiColumnNr+MATCH(AY$1,AllZuordWochStart,0)-1)))),AllZuordResId,$B145)))</f>
        <v>0</v>
      </c>
      <c r="AZ145" s="87" cm="1">
        <f t="array" aca="1" ref="AZ145" ca="1">IF($A145&lt;&gt;TXT_Zuord,"",IF(ISBLANK($B145),"Keine Res_Id",SUMIFS(INDIRECT(CONCATENATE(ADDRESS(ZuordFirstRow,(ZuordFirstTiColumnNr+MATCH(AZ$1,AllZuordWochStart,0)-1),,,"Zuordnung_Ressourcen"),":",ADDRESS(ZuordLastRow,(ZuordFirstTiColumnNr+MATCH(AZ$1,AllZuordWochStart,0)-1)))),AllZuordResId,$B145)))</f>
        <v>0</v>
      </c>
      <c r="BA145" s="87" cm="1">
        <f t="array" aca="1" ref="BA145" ca="1">IF($A145&lt;&gt;TXT_Zuord,"",IF(ISBLANK($B145),"Keine Res_Id",SUMIFS(INDIRECT(CONCATENATE(ADDRESS(ZuordFirstRow,(ZuordFirstTiColumnNr+MATCH(BA$1,AllZuordWochStart,0)-1),,,"Zuordnung_Ressourcen"),":",ADDRESS(ZuordLastRow,(ZuordFirstTiColumnNr+MATCH(BA$1,AllZuordWochStart,0)-1)))),AllZuordResId,$B145)))</f>
        <v>0</v>
      </c>
      <c r="BB145" s="87" cm="1">
        <f t="array" aca="1" ref="BB145" ca="1">IF($A145&lt;&gt;TXT_Zuord,"",IF(ISBLANK($B145),"Keine Res_Id",SUMIFS(INDIRECT(CONCATENATE(ADDRESS(ZuordFirstRow,(ZuordFirstTiColumnNr+MATCH(BB$1,AllZuordWochStart,0)-1),,,"Zuordnung_Ressourcen"),":",ADDRESS(ZuordLastRow,(ZuordFirstTiColumnNr+MATCH(BB$1,AllZuordWochStart,0)-1)))),AllZuordResId,$B145)))</f>
        <v>0</v>
      </c>
      <c r="BC145" s="87" cm="1">
        <f t="array" aca="1" ref="BC145" ca="1">IF($A145&lt;&gt;TXT_Zuord,"",IF(ISBLANK($B145),"Keine Res_Id",SUMIFS(INDIRECT(CONCATENATE(ADDRESS(ZuordFirstRow,(ZuordFirstTiColumnNr+MATCH(BC$1,AllZuordWochStart,0)-1),,,"Zuordnung_Ressourcen"),":",ADDRESS(ZuordLastRow,(ZuordFirstTiColumnNr+MATCH(BC$1,AllZuordWochStart,0)-1)))),AllZuordResId,$B145)))</f>
        <v>0</v>
      </c>
      <c r="BD145" s="87" cm="1">
        <f t="array" aca="1" ref="BD145" ca="1">IF($A145&lt;&gt;TXT_Zuord,"",IF(ISBLANK($B145),"Keine Res_Id",SUMIFS(INDIRECT(CONCATENATE(ADDRESS(ZuordFirstRow,(ZuordFirstTiColumnNr+MATCH(BD$1,AllZuordWochStart,0)-1),,,"Zuordnung_Ressourcen"),":",ADDRESS(ZuordLastRow,(ZuordFirstTiColumnNr+MATCH(BD$1,AllZuordWochStart,0)-1)))),AllZuordResId,$B145)))</f>
        <v>0</v>
      </c>
      <c r="BE145" s="87" cm="1">
        <f t="array" aca="1" ref="BE145" ca="1">IF($A145&lt;&gt;TXT_Zuord,"",IF(ISBLANK($B145),"Keine Res_Id",SUMIFS(INDIRECT(CONCATENATE(ADDRESS(ZuordFirstRow,(ZuordFirstTiColumnNr+MATCH(BE$1,AllZuordWochStart,0)-1),,,"Zuordnung_Ressourcen"),":",ADDRESS(ZuordLastRow,(ZuordFirstTiColumnNr+MATCH(BE$1,AllZuordWochStart,0)-1)))),AllZuordResId,$B145)))</f>
        <v>0</v>
      </c>
      <c r="BF145" s="87" cm="1">
        <f t="array" aca="1" ref="BF145" ca="1">IF($A145&lt;&gt;TXT_Zuord,"",IF(ISBLANK($B145),"Keine Res_Id",SUMIFS(INDIRECT(CONCATENATE(ADDRESS(ZuordFirstRow,(ZuordFirstTiColumnNr+MATCH(BF$1,AllZuordWochStart,0)-1),,,"Zuordnung_Ressourcen"),":",ADDRESS(ZuordLastRow,(ZuordFirstTiColumnNr+MATCH(BF$1,AllZuordWochStart,0)-1)))),AllZuordResId,$B145)))</f>
        <v>0</v>
      </c>
      <c r="BG145" s="87" cm="1">
        <f t="array" aca="1" ref="BG145" ca="1">IF($A145&lt;&gt;TXT_Zuord,"",IF(ISBLANK($B145),"Keine Res_Id",SUMIFS(INDIRECT(CONCATENATE(ADDRESS(ZuordFirstRow,(ZuordFirstTiColumnNr+MATCH(BG$1,AllZuordWochStart,0)-1),,,"Zuordnung_Ressourcen"),":",ADDRESS(ZuordLastRow,(ZuordFirstTiColumnNr+MATCH(BG$1,AllZuordWochStart,0)-1)))),AllZuordResId,$B145)))</f>
        <v>0</v>
      </c>
      <c r="BH145" s="87" cm="1">
        <f t="array" aca="1" ref="BH145" ca="1">IF($A145&lt;&gt;TXT_Zuord,"",IF(ISBLANK($B145),"Keine Res_Id",SUMIFS(INDIRECT(CONCATENATE(ADDRESS(ZuordFirstRow,(ZuordFirstTiColumnNr+MATCH(BH$1,AllZuordWochStart,0)-1),,,"Zuordnung_Ressourcen"),":",ADDRESS(ZuordLastRow,(ZuordFirstTiColumnNr+MATCH(BH$1,AllZuordWochStart,0)-1)))),AllZuordResId,$B145)))</f>
        <v>0</v>
      </c>
      <c r="BI145" s="87" cm="1">
        <f t="array" aca="1" ref="BI145" ca="1">IF($A145&lt;&gt;TXT_Zuord,"",IF(ISBLANK($B145),"Keine Res_Id",SUMIFS(INDIRECT(CONCATENATE(ADDRESS(ZuordFirstRow,(ZuordFirstTiColumnNr+MATCH(BI$1,AllZuordWochStart,0)-1),,,"Zuordnung_Ressourcen"),":",ADDRESS(ZuordLastRow,(ZuordFirstTiColumnNr+MATCH(BI$1,AllZuordWochStart,0)-1)))),AllZuordResId,$B145)))</f>
        <v>0</v>
      </c>
      <c r="BJ145" s="87" cm="1">
        <f t="array" aca="1" ref="BJ145" ca="1">IF($A145&lt;&gt;TXT_Zuord,"",IF(ISBLANK($B145),"Keine Res_Id",SUMIFS(INDIRECT(CONCATENATE(ADDRESS(ZuordFirstRow,(ZuordFirstTiColumnNr+MATCH(BJ$1,AllZuordWochStart,0)-1),,,"Zuordnung_Ressourcen"),":",ADDRESS(ZuordLastRow,(ZuordFirstTiColumnNr+MATCH(BJ$1,AllZuordWochStart,0)-1)))),AllZuordResId,$B145)))</f>
        <v>0</v>
      </c>
      <c r="BK145" s="87" cm="1">
        <f t="array" aca="1" ref="BK145" ca="1">IF($A145&lt;&gt;TXT_Zuord,"",IF(ISBLANK($B145),"Keine Res_Id",SUMIFS(INDIRECT(CONCATENATE(ADDRESS(ZuordFirstRow,(ZuordFirstTiColumnNr+MATCH(BK$1,AllZuordWochStart,0)-1),,,"Zuordnung_Ressourcen"),":",ADDRESS(ZuordLastRow,(ZuordFirstTiColumnNr+MATCH(BK$1,AllZuordWochStart,0)-1)))),AllZuordResId,$B145)))</f>
        <v>0</v>
      </c>
      <c r="BL145" s="87" cm="1">
        <f t="array" aca="1" ref="BL145" ca="1">IF($A145&lt;&gt;TXT_Zuord,"",IF(ISBLANK($B145),"Keine Res_Id",SUMIFS(INDIRECT(CONCATENATE(ADDRESS(ZuordFirstRow,(ZuordFirstTiColumnNr+MATCH(BL$1,AllZuordWochStart,0)-1),,,"Zuordnung_Ressourcen"),":",ADDRESS(ZuordLastRow,(ZuordFirstTiColumnNr+MATCH(BL$1,AllZuordWochStart,0)-1)))),AllZuordResId,$B145)))</f>
        <v>0</v>
      </c>
      <c r="BM145" s="87" cm="1">
        <f t="array" aca="1" ref="BM145" ca="1">IF($A145&lt;&gt;TXT_Zuord,"",IF(ISBLANK($B145),"Keine Res_Id",SUMIFS(INDIRECT(CONCATENATE(ADDRESS(ZuordFirstRow,(ZuordFirstTiColumnNr+MATCH(BM$1,AllZuordWochStart,0)-1),,,"Zuordnung_Ressourcen"),":",ADDRESS(ZuordLastRow,(ZuordFirstTiColumnNr+MATCH(BM$1,AllZuordWochStart,0)-1)))),AllZuordResId,$B145)))</f>
        <v>0</v>
      </c>
      <c r="BN145" s="87" cm="1">
        <f t="array" aca="1" ref="BN145" ca="1">IF($A145&lt;&gt;TXT_Zuord,"",IF(ISBLANK($B145),"Keine Res_Id",SUMIFS(INDIRECT(CONCATENATE(ADDRESS(ZuordFirstRow,(ZuordFirstTiColumnNr+MATCH(BN$1,AllZuordWochStart,0)-1),,,"Zuordnung_Ressourcen"),":",ADDRESS(ZuordLastRow,(ZuordFirstTiColumnNr+MATCH(BN$1,AllZuordWochStart,0)-1)))),AllZuordResId,$B145)))</f>
        <v>0</v>
      </c>
      <c r="BO145" s="87" cm="1">
        <f t="array" aca="1" ref="BO145" ca="1">IF($A145&lt;&gt;TXT_Zuord,"",IF(ISBLANK($B145),"Keine Res_Id",SUMIFS(INDIRECT(CONCATENATE(ADDRESS(ZuordFirstRow,(ZuordFirstTiColumnNr+MATCH(BO$1,AllZuordWochStart,0)-1),,,"Zuordnung_Ressourcen"),":",ADDRESS(ZuordLastRow,(ZuordFirstTiColumnNr+MATCH(BO$1,AllZuordWochStart,0)-1)))),AllZuordResId,$B145)))</f>
        <v>0</v>
      </c>
      <c r="BP145" s="87" cm="1">
        <f t="array" aca="1" ref="BP145" ca="1">IF($A145&lt;&gt;TXT_Zuord,"",IF(ISBLANK($B145),"Keine Res_Id",SUMIFS(INDIRECT(CONCATENATE(ADDRESS(ZuordFirstRow,(ZuordFirstTiColumnNr+MATCH(BP$1,AllZuordWochStart,0)-1),,,"Zuordnung_Ressourcen"),":",ADDRESS(ZuordLastRow,(ZuordFirstTiColumnNr+MATCH(BP$1,AllZuordWochStart,0)-1)))),AllZuordResId,$B145)))</f>
        <v>0</v>
      </c>
      <c r="BQ145" s="87" cm="1">
        <f t="array" aca="1" ref="BQ145" ca="1">IF($A145&lt;&gt;TXT_Zuord,"",IF(ISBLANK($B145),"Keine Res_Id",SUMIFS(INDIRECT(CONCATENATE(ADDRESS(ZuordFirstRow,(ZuordFirstTiColumnNr+MATCH(BQ$1,AllZuordWochStart,0)-1),,,"Zuordnung_Ressourcen"),":",ADDRESS(ZuordLastRow,(ZuordFirstTiColumnNr+MATCH(BQ$1,AllZuordWochStart,0)-1)))),AllZuordResId,$B145)))</f>
        <v>0</v>
      </c>
      <c r="BR145" s="87" cm="1">
        <f t="array" aca="1" ref="BR145" ca="1">IF($A145&lt;&gt;TXT_Zuord,"",IF(ISBLANK($B145),"Keine Res_Id",SUMIFS(INDIRECT(CONCATENATE(ADDRESS(ZuordFirstRow,(ZuordFirstTiColumnNr+MATCH(BR$1,AllZuordWochStart,0)-1),,,"Zuordnung_Ressourcen"),":",ADDRESS(ZuordLastRow,(ZuordFirstTiColumnNr+MATCH(BR$1,AllZuordWochStart,0)-1)))),AllZuordResId,$B145)))</f>
        <v>0</v>
      </c>
      <c r="BS145" s="87" cm="1">
        <f t="array" aca="1" ref="BS145" ca="1">IF($A145&lt;&gt;TXT_Zuord,"",IF(ISBLANK($B145),"Keine Res_Id",SUMIFS(INDIRECT(CONCATENATE(ADDRESS(ZuordFirstRow,(ZuordFirstTiColumnNr+MATCH(BS$1,AllZuordWochStart,0)-1),,,"Zuordnung_Ressourcen"),":",ADDRESS(ZuordLastRow,(ZuordFirstTiColumnNr+MATCH(BS$1,AllZuordWochStart,0)-1)))),AllZuordResId,$B145)))</f>
        <v>0</v>
      </c>
      <c r="BT145" s="87" cm="1">
        <f t="array" aca="1" ref="BT145" ca="1">IF($A145&lt;&gt;TXT_Zuord,"",IF(ISBLANK($B145),"Keine Res_Id",SUMIFS(INDIRECT(CONCATENATE(ADDRESS(ZuordFirstRow,(ZuordFirstTiColumnNr+MATCH(BT$1,AllZuordWochStart,0)-1),,,"Zuordnung_Ressourcen"),":",ADDRESS(ZuordLastRow,(ZuordFirstTiColumnNr+MATCH(BT$1,AllZuordWochStart,0)-1)))),AllZuordResId,$B145)))</f>
        <v>0</v>
      </c>
      <c r="BU145" s="87" cm="1">
        <f t="array" aca="1" ref="BU145" ca="1">IF($A145&lt;&gt;TXT_Zuord,"",IF(ISBLANK($B145),"Keine Res_Id",SUMIFS(INDIRECT(CONCATENATE(ADDRESS(ZuordFirstRow,(ZuordFirstTiColumnNr+MATCH(BU$1,AllZuordWochStart,0)-1),,,"Zuordnung_Ressourcen"),":",ADDRESS(ZuordLastRow,(ZuordFirstTiColumnNr+MATCH(BU$1,AllZuordWochStart,0)-1)))),AllZuordResId,$B145)))</f>
        <v>0</v>
      </c>
      <c r="BV145" s="87" cm="1">
        <f t="array" aca="1" ref="BV145" ca="1">IF($A145&lt;&gt;TXT_Zuord,"",IF(ISBLANK($B145),"Keine Res_Id",SUMIFS(INDIRECT(CONCATENATE(ADDRESS(ZuordFirstRow,(ZuordFirstTiColumnNr+MATCH(BV$1,AllZuordWochStart,0)-1),,,"Zuordnung_Ressourcen"),":",ADDRESS(ZuordLastRow,(ZuordFirstTiColumnNr+MATCH(BV$1,AllZuordWochStart,0)-1)))),AllZuordResId,$B145)))</f>
        <v>0</v>
      </c>
      <c r="BW145" s="87" cm="1">
        <f t="array" aca="1" ref="BW145" ca="1">IF($A145&lt;&gt;TXT_Zuord,"",IF(ISBLANK($B145),"Keine Res_Id",SUMIFS(INDIRECT(CONCATENATE(ADDRESS(ZuordFirstRow,(ZuordFirstTiColumnNr+MATCH(BW$1,AllZuordWochStart,0)-1),,,"Zuordnung_Ressourcen"),":",ADDRESS(ZuordLastRow,(ZuordFirstTiColumnNr+MATCH(BW$1,AllZuordWochStart,0)-1)))),AllZuordResId,$B145)))</f>
        <v>0</v>
      </c>
      <c r="BX145" s="87" cm="1">
        <f t="array" aca="1" ref="BX145" ca="1">IF($A145&lt;&gt;TXT_Zuord,"",IF(ISBLANK($B145),"Keine Res_Id",SUMIFS(INDIRECT(CONCATENATE(ADDRESS(ZuordFirstRow,(ZuordFirstTiColumnNr+MATCH(BX$1,AllZuordWochStart,0)-1),,,"Zuordnung_Ressourcen"),":",ADDRESS(ZuordLastRow,(ZuordFirstTiColumnNr+MATCH(BX$1,AllZuordWochStart,0)-1)))),AllZuordResId,$B145)))</f>
        <v>0</v>
      </c>
      <c r="BY145" s="87" cm="1">
        <f t="array" aca="1" ref="BY145" ca="1">IF($A145&lt;&gt;TXT_Zuord,"",IF(ISBLANK($B145),"Keine Res_Id",SUMIFS(INDIRECT(CONCATENATE(ADDRESS(ZuordFirstRow,(ZuordFirstTiColumnNr+MATCH(BY$1,AllZuordWochStart,0)-1),,,"Zuordnung_Ressourcen"),":",ADDRESS(ZuordLastRow,(ZuordFirstTiColumnNr+MATCH(BY$1,AllZuordWochStart,0)-1)))),AllZuordResId,$B145)))</f>
        <v>0</v>
      </c>
      <c r="BZ145" s="87" cm="1">
        <f t="array" aca="1" ref="BZ145" ca="1">IF($A145&lt;&gt;TXT_Zuord,"",IF(ISBLANK($B145),"Keine Res_Id",SUMIFS(INDIRECT(CONCATENATE(ADDRESS(ZuordFirstRow,(ZuordFirstTiColumnNr+MATCH(BZ$1,AllZuordWochStart,0)-1),,,"Zuordnung_Ressourcen"),":",ADDRESS(ZuordLastRow,(ZuordFirstTiColumnNr+MATCH(BZ$1,AllZuordWochStart,0)-1)))),AllZuordResId,$B145)))</f>
        <v>0</v>
      </c>
      <c r="CA145" s="87" cm="1">
        <f t="array" aca="1" ref="CA145" ca="1">IF($A145&lt;&gt;TXT_Zuord,"",IF(ISBLANK($B145),"Keine Res_Id",SUMIFS(INDIRECT(CONCATENATE(ADDRESS(ZuordFirstRow,(ZuordFirstTiColumnNr+MATCH(CA$1,AllZuordWochStart,0)-1),,,"Zuordnung_Ressourcen"),":",ADDRESS(ZuordLastRow,(ZuordFirstTiColumnNr+MATCH(CA$1,AllZuordWochStart,0)-1)))),AllZuordResId,$B145)))</f>
        <v>0</v>
      </c>
      <c r="CB145" s="87" cm="1">
        <f t="array" aca="1" ref="CB145" ca="1">IF($A145&lt;&gt;TXT_Zuord,"",IF(ISBLANK($B145),"Keine Res_Id",SUMIFS(INDIRECT(CONCATENATE(ADDRESS(ZuordFirstRow,(ZuordFirstTiColumnNr+MATCH(CB$1,AllZuordWochStart,0)-1),,,"Zuordnung_Ressourcen"),":",ADDRESS(ZuordLastRow,(ZuordFirstTiColumnNr+MATCH(CB$1,AllZuordWochStart,0)-1)))),AllZuordResId,$B145)))</f>
        <v>0</v>
      </c>
      <c r="CC145" s="87" cm="1">
        <f t="array" aca="1" ref="CC145" ca="1">IF($A145&lt;&gt;TXT_Zuord,"",IF(ISBLANK($B145),"Keine Res_Id",SUMIFS(INDIRECT(CONCATENATE(ADDRESS(ZuordFirstRow,(ZuordFirstTiColumnNr+MATCH(CC$1,AllZuordWochStart,0)-1),,,"Zuordnung_Ressourcen"),":",ADDRESS(ZuordLastRow,(ZuordFirstTiColumnNr+MATCH(CC$1,AllZuordWochStart,0)-1)))),AllZuordResId,$B145)))</f>
        <v>0</v>
      </c>
      <c r="CD145" s="87" cm="1">
        <f t="array" aca="1" ref="CD145" ca="1">IF($A145&lt;&gt;TXT_Zuord,"",IF(ISBLANK($B145),"Keine Res_Id",SUMIFS(INDIRECT(CONCATENATE(ADDRESS(ZuordFirstRow,(ZuordFirstTiColumnNr+MATCH(CD$1,AllZuordWochStart,0)-1),,,"Zuordnung_Ressourcen"),":",ADDRESS(ZuordLastRow,(ZuordFirstTiColumnNr+MATCH(CD$1,AllZuordWochStart,0)-1)))),AllZuordResId,$B145)))</f>
        <v>0</v>
      </c>
      <c r="CE145" s="87" cm="1">
        <f t="array" aca="1" ref="CE145" ca="1">IF($A145&lt;&gt;TXT_Zuord,"",IF(ISBLANK($B145),"Keine Res_Id",SUMIFS(INDIRECT(CONCATENATE(ADDRESS(ZuordFirstRow,(ZuordFirstTiColumnNr+MATCH(CE$1,AllZuordWochStart,0)-1),,,"Zuordnung_Ressourcen"),":",ADDRESS(ZuordLastRow,(ZuordFirstTiColumnNr+MATCH(CE$1,AllZuordWochStart,0)-1)))),AllZuordResId,$B145)))</f>
        <v>0</v>
      </c>
      <c r="CF145" s="87" cm="1">
        <f t="array" aca="1" ref="CF145" ca="1">IF($A145&lt;&gt;TXT_Zuord,"",IF(ISBLANK($B145),"Keine Res_Id",SUMIFS(INDIRECT(CONCATENATE(ADDRESS(ZuordFirstRow,(ZuordFirstTiColumnNr+MATCH(CF$1,AllZuordWochStart,0)-1),,,"Zuordnung_Ressourcen"),":",ADDRESS(ZuordLastRow,(ZuordFirstTiColumnNr+MATCH(CF$1,AllZuordWochStart,0)-1)))),AllZuordResId,$B145)))</f>
        <v>0</v>
      </c>
      <c r="CG145" s="87" cm="1">
        <f t="array" aca="1" ref="CG145" ca="1">IF($A145&lt;&gt;TXT_Zuord,"",IF(ISBLANK($B145),"Keine Res_Id",SUMIFS(INDIRECT(CONCATENATE(ADDRESS(ZuordFirstRow,(ZuordFirstTiColumnNr+MATCH(CG$1,AllZuordWochStart,0)-1),,,"Zuordnung_Ressourcen"),":",ADDRESS(ZuordLastRow,(ZuordFirstTiColumnNr+MATCH(CG$1,AllZuordWochStart,0)-1)))),AllZuordResId,$B145)))</f>
        <v>0</v>
      </c>
      <c r="CH145" s="87" cm="1">
        <f t="array" aca="1" ref="CH145" ca="1">IF($A145&lt;&gt;TXT_Zuord,"",IF(ISBLANK($B145),"Keine Res_Id",SUMIFS(INDIRECT(CONCATENATE(ADDRESS(ZuordFirstRow,(ZuordFirstTiColumnNr+MATCH(CH$1,AllZuordWochStart,0)-1),,,"Zuordnung_Ressourcen"),":",ADDRESS(ZuordLastRow,(ZuordFirstTiColumnNr+MATCH(CH$1,AllZuordWochStart,0)-1)))),AllZuordResId,$B145)))</f>
        <v>0</v>
      </c>
      <c r="CI145" s="87" cm="1">
        <f t="array" aca="1" ref="CI145" ca="1">IF($A145&lt;&gt;TXT_Zuord,"",IF(ISBLANK($B145),"Keine Res_Id",SUMIFS(INDIRECT(CONCATENATE(ADDRESS(ZuordFirstRow,(ZuordFirstTiColumnNr+MATCH(CI$1,AllZuordWochStart,0)-1),,,"Zuordnung_Ressourcen"),":",ADDRESS(ZuordLastRow,(ZuordFirstTiColumnNr+MATCH(CI$1,AllZuordWochStart,0)-1)))),AllZuordResId,$B145)))</f>
        <v>0</v>
      </c>
      <c r="CJ145" s="87" cm="1">
        <f t="array" aca="1" ref="CJ145" ca="1">IF($A145&lt;&gt;TXT_Zuord,"",IF(ISBLANK($B145),"Keine Res_Id",SUMIFS(INDIRECT(CONCATENATE(ADDRESS(ZuordFirstRow,(ZuordFirstTiColumnNr+MATCH(CJ$1,AllZuordWochStart,0)-1),,,"Zuordnung_Ressourcen"),":",ADDRESS(ZuordLastRow,(ZuordFirstTiColumnNr+MATCH(CJ$1,AllZuordWochStart,0)-1)))),AllZuordResId,$B145)))</f>
        <v>0</v>
      </c>
      <c r="CK145" s="87" cm="1">
        <f t="array" aca="1" ref="CK145" ca="1">IF($A145&lt;&gt;TXT_Zuord,"",IF(ISBLANK($B145),"Keine Res_Id",SUMIFS(INDIRECT(CONCATENATE(ADDRESS(ZuordFirstRow,(ZuordFirstTiColumnNr+MATCH(CK$1,AllZuordWochStart,0)-1),,,"Zuordnung_Ressourcen"),":",ADDRESS(ZuordLastRow,(ZuordFirstTiColumnNr+MATCH(CK$1,AllZuordWochStart,0)-1)))),AllZuordResId,$B145)))</f>
        <v>0</v>
      </c>
      <c r="CL145" s="87" cm="1">
        <f t="array" aca="1" ref="CL145" ca="1">IF($A145&lt;&gt;TXT_Zuord,"",IF(ISBLANK($B145),"Keine Res_Id",SUMIFS(INDIRECT(CONCATENATE(ADDRESS(ZuordFirstRow,(ZuordFirstTiColumnNr+MATCH(CL$1,AllZuordWochStart,0)-1),,,"Zuordnung_Ressourcen"),":",ADDRESS(ZuordLastRow,(ZuordFirstTiColumnNr+MATCH(CL$1,AllZuordWochStart,0)-1)))),AllZuordResId,$B145)))</f>
        <v>0</v>
      </c>
      <c r="CM145" s="87" cm="1">
        <f t="array" aca="1" ref="CM145" ca="1">IF($A145&lt;&gt;TXT_Zuord,"",IF(ISBLANK($B145),"Keine Res_Id",SUMIFS(INDIRECT(CONCATENATE(ADDRESS(ZuordFirstRow,(ZuordFirstTiColumnNr+MATCH(CM$1,AllZuordWochStart,0)-1),,,"Zuordnung_Ressourcen"),":",ADDRESS(ZuordLastRow,(ZuordFirstTiColumnNr+MATCH(CM$1,AllZuordWochStart,0)-1)))),AllZuordResId,$B145)))</f>
        <v>0</v>
      </c>
      <c r="CN145" s="87" cm="1">
        <f t="array" aca="1" ref="CN145" ca="1">IF($A145&lt;&gt;TXT_Zuord,"",IF(ISBLANK($B145),"Keine Res_Id",SUMIFS(INDIRECT(CONCATENATE(ADDRESS(ZuordFirstRow,(ZuordFirstTiColumnNr+MATCH(CN$1,AllZuordWochStart,0)-1),,,"Zuordnung_Ressourcen"),":",ADDRESS(ZuordLastRow,(ZuordFirstTiColumnNr+MATCH(CN$1,AllZuordWochStart,0)-1)))),AllZuordResId,$B145)))</f>
        <v>0</v>
      </c>
      <c r="CO145" s="87" cm="1">
        <f t="array" aca="1" ref="CO145" ca="1">IF($A145&lt;&gt;TXT_Zuord,"",IF(ISBLANK($B145),"Keine Res_Id",SUMIFS(INDIRECT(CONCATENATE(ADDRESS(ZuordFirstRow,(ZuordFirstTiColumnNr+MATCH(CO$1,AllZuordWochStart,0)-1),,,"Zuordnung_Ressourcen"),":",ADDRESS(ZuordLastRow,(ZuordFirstTiColumnNr+MATCH(CO$1,AllZuordWochStart,0)-1)))),AllZuordResId,$B145)))</f>
        <v>0</v>
      </c>
      <c r="CP145" s="87" cm="1">
        <f t="array" aca="1" ref="CP145" ca="1">IF($A145&lt;&gt;TXT_Zuord,"",IF(ISBLANK($B145),"Keine Res_Id",SUMIFS(INDIRECT(CONCATENATE(ADDRESS(ZuordFirstRow,(ZuordFirstTiColumnNr+MATCH(CP$1,AllZuordWochStart,0)-1),,,"Zuordnung_Ressourcen"),":",ADDRESS(ZuordLastRow,(ZuordFirstTiColumnNr+MATCH(CP$1,AllZuordWochStart,0)-1)))),AllZuordResId,$B145)))</f>
        <v>0</v>
      </c>
      <c r="CQ145" s="87" cm="1">
        <f t="array" aca="1" ref="CQ145" ca="1">IF($A145&lt;&gt;TXT_Zuord,"",IF(ISBLANK($B145),"Keine Res_Id",SUMIFS(INDIRECT(CONCATENATE(ADDRESS(ZuordFirstRow,(ZuordFirstTiColumnNr+MATCH(CQ$1,AllZuordWochStart,0)-1),,,"Zuordnung_Ressourcen"),":",ADDRESS(ZuordLastRow,(ZuordFirstTiColumnNr+MATCH(CQ$1,AllZuordWochStart,0)-1)))),AllZuordResId,$B145)))</f>
        <v>0</v>
      </c>
      <c r="CR145" s="87" cm="1">
        <f t="array" aca="1" ref="CR145" ca="1">IF($A145&lt;&gt;TXT_Zuord,"",IF(ISBLANK($B145),"Keine Res_Id",SUMIFS(INDIRECT(CONCATENATE(ADDRESS(ZuordFirstRow,(ZuordFirstTiColumnNr+MATCH(CR$1,AllZuordWochStart,0)-1),,,"Zuordnung_Ressourcen"),":",ADDRESS(ZuordLastRow,(ZuordFirstTiColumnNr+MATCH(CR$1,AllZuordWochStart,0)-1)))),AllZuordResId,$B145)))</f>
        <v>0</v>
      </c>
      <c r="CS145" s="87" cm="1">
        <f t="array" aca="1" ref="CS145" ca="1">IF($A145&lt;&gt;TXT_Zuord,"",IF(ISBLANK($B145),"Keine Res_Id",SUMIFS(INDIRECT(CONCATENATE(ADDRESS(ZuordFirstRow,(ZuordFirstTiColumnNr+MATCH(CS$1,AllZuordWochStart,0)-1),,,"Zuordnung_Ressourcen"),":",ADDRESS(ZuordLastRow,(ZuordFirstTiColumnNr+MATCH(CS$1,AllZuordWochStart,0)-1)))),AllZuordResId,$B145)))</f>
        <v>0</v>
      </c>
      <c r="CT145" s="87" cm="1">
        <f t="array" aca="1" ref="CT145" ca="1">IF($A145&lt;&gt;TXT_Zuord,"",IF(ISBLANK($B145),"Keine Res_Id",SUMIFS(INDIRECT(CONCATENATE(ADDRESS(ZuordFirstRow,(ZuordFirstTiColumnNr+MATCH(CT$1,AllZuordWochStart,0)-1),,,"Zuordnung_Ressourcen"),":",ADDRESS(ZuordLastRow,(ZuordFirstTiColumnNr+MATCH(CT$1,AllZuordWochStart,0)-1)))),AllZuordResId,$B145)))</f>
        <v>0</v>
      </c>
      <c r="CU145" s="87" cm="1">
        <f t="array" aca="1" ref="CU145" ca="1">IF($A145&lt;&gt;TXT_Zuord,"",IF(ISBLANK($B145),"Keine Res_Id",SUMIFS(INDIRECT(CONCATENATE(ADDRESS(ZuordFirstRow,(ZuordFirstTiColumnNr+MATCH(CU$1,AllZuordWochStart,0)-1),,,"Zuordnung_Ressourcen"),":",ADDRESS(ZuordLastRow,(ZuordFirstTiColumnNr+MATCH(CU$1,AllZuordWochStart,0)-1)))),AllZuordResId,$B145)))</f>
        <v>0</v>
      </c>
      <c r="CV145" s="87" cm="1">
        <f t="array" aca="1" ref="CV145" ca="1">IF($A145&lt;&gt;TXT_Zuord,"",IF(ISBLANK($B145),"Keine Res_Id",SUMIFS(INDIRECT(CONCATENATE(ADDRESS(ZuordFirstRow,(ZuordFirstTiColumnNr+MATCH(CV$1,AllZuordWochStart,0)-1),,,"Zuordnung_Ressourcen"),":",ADDRESS(ZuordLastRow,(ZuordFirstTiColumnNr+MATCH(CV$1,AllZuordWochStart,0)-1)))),AllZuordResId,$B145)))</f>
        <v>0</v>
      </c>
      <c r="CW145" s="87" cm="1">
        <f t="array" aca="1" ref="CW145" ca="1">IF($A145&lt;&gt;TXT_Zuord,"",IF(ISBLANK($B145),"Keine Res_Id",SUMIFS(INDIRECT(CONCATENATE(ADDRESS(ZuordFirstRow,(ZuordFirstTiColumnNr+MATCH(CW$1,AllZuordWochStart,0)-1),,,"Zuordnung_Ressourcen"),":",ADDRESS(ZuordLastRow,(ZuordFirstTiColumnNr+MATCH(CW$1,AllZuordWochStart,0)-1)))),AllZuordResId,$B145)))</f>
        <v>0</v>
      </c>
      <c r="CX145" s="87" cm="1">
        <f t="array" aca="1" ref="CX145" ca="1">IF($A145&lt;&gt;TXT_Zuord,"",IF(ISBLANK($B145),"Keine Res_Id",SUMIFS(INDIRECT(CONCATENATE(ADDRESS(ZuordFirstRow,(ZuordFirstTiColumnNr+MATCH(CX$1,AllZuordWochStart,0)-1),,,"Zuordnung_Ressourcen"),":",ADDRESS(ZuordLastRow,(ZuordFirstTiColumnNr+MATCH(CX$1,AllZuordWochStart,0)-1)))),AllZuordResId,$B145)))</f>
        <v>0</v>
      </c>
      <c r="CY145" s="87" cm="1">
        <f t="array" aca="1" ref="CY145" ca="1">IF($A145&lt;&gt;TXT_Zuord,"",IF(ISBLANK($B145),"Keine Res_Id",SUMIFS(INDIRECT(CONCATENATE(ADDRESS(ZuordFirstRow,(ZuordFirstTiColumnNr+MATCH(CY$1,AllZuordWochStart,0)-1),,,"Zuordnung_Ressourcen"),":",ADDRESS(ZuordLastRow,(ZuordFirstTiColumnNr+MATCH(CY$1,AllZuordWochStart,0)-1)))),AllZuordResId,$B145)))</f>
        <v>0</v>
      </c>
      <c r="CZ145" s="87" cm="1">
        <f t="array" aca="1" ref="CZ145" ca="1">IF($A145&lt;&gt;TXT_Zuord,"",IF(ISBLANK($B145),"Keine Res_Id",SUMIFS(INDIRECT(CONCATENATE(ADDRESS(ZuordFirstRow,(ZuordFirstTiColumnNr+MATCH(CZ$1,AllZuordWochStart,0)-1),,,"Zuordnung_Ressourcen"),":",ADDRESS(ZuordLastRow,(ZuordFirstTiColumnNr+MATCH(CZ$1,AllZuordWochStart,0)-1)))),AllZuordResId,$B145)))</f>
        <v>0</v>
      </c>
      <c r="DA145" s="87" cm="1">
        <f t="array" aca="1" ref="DA145" ca="1">IF($A145&lt;&gt;TXT_Zuord,"",IF(ISBLANK($B145),"Keine Res_Id",SUMIFS(INDIRECT(CONCATENATE(ADDRESS(ZuordFirstRow,(ZuordFirstTiColumnNr+MATCH(DA$1,AllZuordWochStart,0)-1),,,"Zuordnung_Ressourcen"),":",ADDRESS(ZuordLastRow,(ZuordFirstTiColumnNr+MATCH(DA$1,AllZuordWochStart,0)-1)))),AllZuordResId,$B145)))</f>
        <v>0</v>
      </c>
      <c r="DB145" s="87" cm="1">
        <f t="array" aca="1" ref="DB145" ca="1">IF($A145&lt;&gt;TXT_Zuord,"",IF(ISBLANK($B145),"Keine Res_Id",SUMIFS(INDIRECT(CONCATENATE(ADDRESS(ZuordFirstRow,(ZuordFirstTiColumnNr+MATCH(DB$1,AllZuordWochStart,0)-1),,,"Zuordnung_Ressourcen"),":",ADDRESS(ZuordLastRow,(ZuordFirstTiColumnNr+MATCH(DB$1,AllZuordWochStart,0)-1)))),AllZuordResId,$B145)))</f>
        <v>0</v>
      </c>
      <c r="DC145" s="87" cm="1">
        <f t="array" aca="1" ref="DC145" ca="1">IF($A145&lt;&gt;TXT_Zuord,"",IF(ISBLANK($B145),"Keine Res_Id",SUMIFS(INDIRECT(CONCATENATE(ADDRESS(ZuordFirstRow,(ZuordFirstTiColumnNr+MATCH(DC$1,AllZuordWochStart,0)-1),,,"Zuordnung_Ressourcen"),":",ADDRESS(ZuordLastRow,(ZuordFirstTiColumnNr+MATCH(DC$1,AllZuordWochStart,0)-1)))),AllZuordResId,$B145)))</f>
        <v>0</v>
      </c>
      <c r="DD145" s="87" cm="1">
        <f t="array" aca="1" ref="DD145" ca="1">IF($A145&lt;&gt;TXT_Zuord,"",IF(ISBLANK($B145),"Keine Res_Id",SUMIFS(INDIRECT(CONCATENATE(ADDRESS(ZuordFirstRow,(ZuordFirstTiColumnNr+MATCH(DD$1,AllZuordWochStart,0)-1),,,"Zuordnung_Ressourcen"),":",ADDRESS(ZuordLastRow,(ZuordFirstTiColumnNr+MATCH(DD$1,AllZuordWochStart,0)-1)))),AllZuordResId,$B145)))</f>
        <v>0</v>
      </c>
      <c r="DE145" s="87" cm="1">
        <f t="array" aca="1" ref="DE145" ca="1">IF($A145&lt;&gt;TXT_Zuord,"",IF(ISBLANK($B145),"Keine Res_Id",SUMIFS(INDIRECT(CONCATENATE(ADDRESS(ZuordFirstRow,(ZuordFirstTiColumnNr+MATCH(DE$1,AllZuordWochStart,0)-1),,,"Zuordnung_Ressourcen"),":",ADDRESS(ZuordLastRow,(ZuordFirstTiColumnNr+MATCH(DE$1,AllZuordWochStart,0)-1)))),AllZuordResId,$B145)))</f>
        <v>0</v>
      </c>
      <c r="DF145" s="87" cm="1">
        <f t="array" aca="1" ref="DF145" ca="1">IF($A145&lt;&gt;TXT_Zuord,"",IF(ISBLANK($B145),"Keine Res_Id",SUMIFS(INDIRECT(CONCATENATE(ADDRESS(ZuordFirstRow,(ZuordFirstTiColumnNr+MATCH(DF$1,AllZuordWochStart,0)-1),,,"Zuordnung_Ressourcen"),":",ADDRESS(ZuordLastRow,(ZuordFirstTiColumnNr+MATCH(DF$1,AllZuordWochStart,0)-1)))),AllZuordResId,$B145)))</f>
        <v>0</v>
      </c>
      <c r="DG145" s="87" cm="1">
        <f t="array" aca="1" ref="DG145" ca="1">IF($A145&lt;&gt;TXT_Zuord,"",IF(ISBLANK($B145),"Keine Res_Id",SUMIFS(INDIRECT(CONCATENATE(ADDRESS(ZuordFirstRow,(ZuordFirstTiColumnNr+MATCH(DG$1,AllZuordWochStart,0)-1),,,"Zuordnung_Ressourcen"),":",ADDRESS(ZuordLastRow,(ZuordFirstTiColumnNr+MATCH(DG$1,AllZuordWochStart,0)-1)))),AllZuordResId,$B145)))</f>
        <v>0</v>
      </c>
    </row>
    <row r="146" spans="1:111" s="23" customFormat="1" ht="16.5" x14ac:dyDescent="0.3">
      <c r="A146" s="74" t="s">
        <v>100</v>
      </c>
      <c r="B146" s="69"/>
      <c r="C146" s="65"/>
      <c r="D146" s="65"/>
      <c r="E146" s="65"/>
      <c r="F146" s="65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69"/>
      <c r="BZ146" s="69"/>
      <c r="CA146" s="69"/>
      <c r="CB146" s="69"/>
      <c r="CC146" s="69"/>
      <c r="CD146" s="69"/>
      <c r="CE146" s="69"/>
      <c r="CF146" s="69"/>
      <c r="CG146" s="69"/>
      <c r="CH146" s="69"/>
      <c r="CI146" s="69"/>
      <c r="CJ146" s="69"/>
      <c r="CK146" s="69"/>
      <c r="CL146" s="69"/>
      <c r="CM146" s="69"/>
      <c r="CN146" s="69"/>
      <c r="CO146" s="69"/>
      <c r="CP146" s="69"/>
      <c r="CQ146" s="69"/>
      <c r="CR146" s="69"/>
      <c r="CS146" s="69"/>
      <c r="CT146" s="69"/>
      <c r="CU146" s="69"/>
      <c r="CV146" s="69"/>
      <c r="CW146" s="69"/>
      <c r="CX146" s="69"/>
      <c r="CY146" s="69"/>
      <c r="CZ146" s="69"/>
      <c r="DA146" s="69"/>
      <c r="DB146" s="69"/>
      <c r="DC146" s="69"/>
      <c r="DD146" s="69"/>
      <c r="DE146" s="69"/>
      <c r="DF146" s="69"/>
      <c r="DG146" s="69"/>
    </row>
    <row r="147" spans="1:111" s="23" customFormat="1" ht="16.5" x14ac:dyDescent="0.3">
      <c r="A147" s="74" t="s">
        <v>101</v>
      </c>
      <c r="B147" s="87">
        <f>B146</f>
        <v>0</v>
      </c>
      <c r="C147" s="90">
        <f>C146</f>
        <v>0</v>
      </c>
      <c r="D147" s="90">
        <f>D146</f>
        <v>0</v>
      </c>
      <c r="E147" s="90">
        <f>E146</f>
        <v>0</v>
      </c>
      <c r="F147" s="90">
        <f>F146</f>
        <v>0</v>
      </c>
      <c r="G147" s="87" cm="1">
        <f t="array" aca="1" ref="G147" ca="1">IF($A147&lt;&gt;TXT_Zuord,"",IF(ISBLANK($B147),"Keine Res_Id",SUMIFS(INDIRECT(CONCATENATE(ADDRESS(ZuordFirstRow,(ZuordFirstTiColumnNr+MATCH(G$1,AllZuordWochStart,0)-1),,,"Zuordnung_Ressourcen"),":",ADDRESS(ZuordLastRow,(ZuordFirstTiColumnNr+MATCH(G$1,AllZuordWochStart,0)-1)))),AllZuordResId,$B147)))</f>
        <v>0</v>
      </c>
      <c r="H147" s="87" cm="1">
        <f t="array" aca="1" ref="H147" ca="1">IF($A147&lt;&gt;TXT_Zuord,"",IF(ISBLANK($B147),"Keine Res_Id",SUMIFS(INDIRECT(CONCATENATE(ADDRESS(ZuordFirstRow,(ZuordFirstTiColumnNr+MATCH(H$1,AllZuordWochStart,0)-1),,,"Zuordnung_Ressourcen"),":",ADDRESS(ZuordLastRow,(ZuordFirstTiColumnNr+MATCH(H$1,AllZuordWochStart,0)-1)))),AllZuordResId,$B147)))</f>
        <v>0</v>
      </c>
      <c r="I147" s="87" cm="1">
        <f t="array" aca="1" ref="I147" ca="1">IF($A147&lt;&gt;TXT_Zuord,"",IF(ISBLANK($B147),"Keine Res_Id",SUMIFS(INDIRECT(CONCATENATE(ADDRESS(ZuordFirstRow,(ZuordFirstTiColumnNr+MATCH(I$1,AllZuordWochStart,0)-1),,,"Zuordnung_Ressourcen"),":",ADDRESS(ZuordLastRow,(ZuordFirstTiColumnNr+MATCH(I$1,AllZuordWochStart,0)-1)))),AllZuordResId,$B147)))</f>
        <v>0</v>
      </c>
      <c r="J147" s="87" cm="1">
        <f t="array" aca="1" ref="J147" ca="1">IF($A147&lt;&gt;TXT_Zuord,"",IF(ISBLANK($B147),"Keine Res_Id",SUMIFS(INDIRECT(CONCATENATE(ADDRESS(ZuordFirstRow,(ZuordFirstTiColumnNr+MATCH(J$1,AllZuordWochStart,0)-1),,,"Zuordnung_Ressourcen"),":",ADDRESS(ZuordLastRow,(ZuordFirstTiColumnNr+MATCH(J$1,AllZuordWochStart,0)-1)))),AllZuordResId,$B147)))</f>
        <v>0</v>
      </c>
      <c r="K147" s="87" cm="1">
        <f t="array" aca="1" ref="K147" ca="1">IF($A147&lt;&gt;TXT_Zuord,"",IF(ISBLANK($B147),"Keine Res_Id",SUMIFS(INDIRECT(CONCATENATE(ADDRESS(ZuordFirstRow,(ZuordFirstTiColumnNr+MATCH(K$1,AllZuordWochStart,0)-1),,,"Zuordnung_Ressourcen"),":",ADDRESS(ZuordLastRow,(ZuordFirstTiColumnNr+MATCH(K$1,AllZuordWochStart,0)-1)))),AllZuordResId,$B147)))</f>
        <v>0</v>
      </c>
      <c r="L147" s="87" cm="1">
        <f t="array" aca="1" ref="L147" ca="1">IF($A147&lt;&gt;TXT_Zuord,"",IF(ISBLANK($B147),"Keine Res_Id",SUMIFS(INDIRECT(CONCATENATE(ADDRESS(ZuordFirstRow,(ZuordFirstTiColumnNr+MATCH(L$1,AllZuordWochStart,0)-1),,,"Zuordnung_Ressourcen"),":",ADDRESS(ZuordLastRow,(ZuordFirstTiColumnNr+MATCH(L$1,AllZuordWochStart,0)-1)))),AllZuordResId,$B147)))</f>
        <v>0</v>
      </c>
      <c r="M147" s="87" cm="1">
        <f t="array" aca="1" ref="M147" ca="1">IF($A147&lt;&gt;TXT_Zuord,"",IF(ISBLANK($B147),"Keine Res_Id",SUMIFS(INDIRECT(CONCATENATE(ADDRESS(ZuordFirstRow,(ZuordFirstTiColumnNr+MATCH(M$1,AllZuordWochStart,0)-1),,,"Zuordnung_Ressourcen"),":",ADDRESS(ZuordLastRow,(ZuordFirstTiColumnNr+MATCH(M$1,AllZuordWochStart,0)-1)))),AllZuordResId,$B147)))</f>
        <v>0</v>
      </c>
      <c r="N147" s="87" cm="1">
        <f t="array" aca="1" ref="N147" ca="1">IF($A147&lt;&gt;TXT_Zuord,"",IF(ISBLANK($B147),"Keine Res_Id",SUMIFS(INDIRECT(CONCATENATE(ADDRESS(ZuordFirstRow,(ZuordFirstTiColumnNr+MATCH(N$1,AllZuordWochStart,0)-1),,,"Zuordnung_Ressourcen"),":",ADDRESS(ZuordLastRow,(ZuordFirstTiColumnNr+MATCH(N$1,AllZuordWochStart,0)-1)))),AllZuordResId,$B147)))</f>
        <v>0</v>
      </c>
      <c r="O147" s="87" cm="1">
        <f t="array" aca="1" ref="O147" ca="1">IF($A147&lt;&gt;TXT_Zuord,"",IF(ISBLANK($B147),"Keine Res_Id",SUMIFS(INDIRECT(CONCATENATE(ADDRESS(ZuordFirstRow,(ZuordFirstTiColumnNr+MATCH(O$1,AllZuordWochStart,0)-1),,,"Zuordnung_Ressourcen"),":",ADDRESS(ZuordLastRow,(ZuordFirstTiColumnNr+MATCH(O$1,AllZuordWochStart,0)-1)))),AllZuordResId,$B147)))</f>
        <v>0</v>
      </c>
      <c r="P147" s="87" cm="1">
        <f t="array" aca="1" ref="P147" ca="1">IF($A147&lt;&gt;TXT_Zuord,"",IF(ISBLANK($B147),"Keine Res_Id",SUMIFS(INDIRECT(CONCATENATE(ADDRESS(ZuordFirstRow,(ZuordFirstTiColumnNr+MATCH(P$1,AllZuordWochStart,0)-1),,,"Zuordnung_Ressourcen"),":",ADDRESS(ZuordLastRow,(ZuordFirstTiColumnNr+MATCH(P$1,AllZuordWochStart,0)-1)))),AllZuordResId,$B147)))</f>
        <v>0</v>
      </c>
      <c r="Q147" s="87" cm="1">
        <f t="array" aca="1" ref="Q147" ca="1">IF($A147&lt;&gt;TXT_Zuord,"",IF(ISBLANK($B147),"Keine Res_Id",SUMIFS(INDIRECT(CONCATENATE(ADDRESS(ZuordFirstRow,(ZuordFirstTiColumnNr+MATCH(Q$1,AllZuordWochStart,0)-1),,,"Zuordnung_Ressourcen"),":",ADDRESS(ZuordLastRow,(ZuordFirstTiColumnNr+MATCH(Q$1,AllZuordWochStart,0)-1)))),AllZuordResId,$B147)))</f>
        <v>0</v>
      </c>
      <c r="R147" s="87" cm="1">
        <f t="array" aca="1" ref="R147" ca="1">IF($A147&lt;&gt;TXT_Zuord,"",IF(ISBLANK($B147),"Keine Res_Id",SUMIFS(INDIRECT(CONCATENATE(ADDRESS(ZuordFirstRow,(ZuordFirstTiColumnNr+MATCH(R$1,AllZuordWochStart,0)-1),,,"Zuordnung_Ressourcen"),":",ADDRESS(ZuordLastRow,(ZuordFirstTiColumnNr+MATCH(R$1,AllZuordWochStart,0)-1)))),AllZuordResId,$B147)))</f>
        <v>0</v>
      </c>
      <c r="S147" s="87" cm="1">
        <f t="array" aca="1" ref="S147" ca="1">IF($A147&lt;&gt;TXT_Zuord,"",IF(ISBLANK($B147),"Keine Res_Id",SUMIFS(INDIRECT(CONCATENATE(ADDRESS(ZuordFirstRow,(ZuordFirstTiColumnNr+MATCH(S$1,AllZuordWochStart,0)-1),,,"Zuordnung_Ressourcen"),":",ADDRESS(ZuordLastRow,(ZuordFirstTiColumnNr+MATCH(S$1,AllZuordWochStart,0)-1)))),AllZuordResId,$B147)))</f>
        <v>0</v>
      </c>
      <c r="T147" s="87" cm="1">
        <f t="array" aca="1" ref="T147" ca="1">IF($A147&lt;&gt;TXT_Zuord,"",IF(ISBLANK($B147),"Keine Res_Id",SUMIFS(INDIRECT(CONCATENATE(ADDRESS(ZuordFirstRow,(ZuordFirstTiColumnNr+MATCH(T$1,AllZuordWochStart,0)-1),,,"Zuordnung_Ressourcen"),":",ADDRESS(ZuordLastRow,(ZuordFirstTiColumnNr+MATCH(T$1,AllZuordWochStart,0)-1)))),AllZuordResId,$B147)))</f>
        <v>0</v>
      </c>
      <c r="U147" s="87" cm="1">
        <f t="array" aca="1" ref="U147" ca="1">IF($A147&lt;&gt;TXT_Zuord,"",IF(ISBLANK($B147),"Keine Res_Id",SUMIFS(INDIRECT(CONCATENATE(ADDRESS(ZuordFirstRow,(ZuordFirstTiColumnNr+MATCH(U$1,AllZuordWochStart,0)-1),,,"Zuordnung_Ressourcen"),":",ADDRESS(ZuordLastRow,(ZuordFirstTiColumnNr+MATCH(U$1,AllZuordWochStart,0)-1)))),AllZuordResId,$B147)))</f>
        <v>0</v>
      </c>
      <c r="V147" s="87" cm="1">
        <f t="array" aca="1" ref="V147" ca="1">IF($A147&lt;&gt;TXT_Zuord,"",IF(ISBLANK($B147),"Keine Res_Id",SUMIFS(INDIRECT(CONCATENATE(ADDRESS(ZuordFirstRow,(ZuordFirstTiColumnNr+MATCH(V$1,AllZuordWochStart,0)-1),,,"Zuordnung_Ressourcen"),":",ADDRESS(ZuordLastRow,(ZuordFirstTiColumnNr+MATCH(V$1,AllZuordWochStart,0)-1)))),AllZuordResId,$B147)))</f>
        <v>0</v>
      </c>
      <c r="W147" s="87" cm="1">
        <f t="array" aca="1" ref="W147" ca="1">IF($A147&lt;&gt;TXT_Zuord,"",IF(ISBLANK($B147),"Keine Res_Id",SUMIFS(INDIRECT(CONCATENATE(ADDRESS(ZuordFirstRow,(ZuordFirstTiColumnNr+MATCH(W$1,AllZuordWochStart,0)-1),,,"Zuordnung_Ressourcen"),":",ADDRESS(ZuordLastRow,(ZuordFirstTiColumnNr+MATCH(W$1,AllZuordWochStart,0)-1)))),AllZuordResId,$B147)))</f>
        <v>0</v>
      </c>
      <c r="X147" s="87" cm="1">
        <f t="array" aca="1" ref="X147" ca="1">IF($A147&lt;&gt;TXT_Zuord,"",IF(ISBLANK($B147),"Keine Res_Id",SUMIFS(INDIRECT(CONCATENATE(ADDRESS(ZuordFirstRow,(ZuordFirstTiColumnNr+MATCH(X$1,AllZuordWochStart,0)-1),,,"Zuordnung_Ressourcen"),":",ADDRESS(ZuordLastRow,(ZuordFirstTiColumnNr+MATCH(X$1,AllZuordWochStart,0)-1)))),AllZuordResId,$B147)))</f>
        <v>0</v>
      </c>
      <c r="Y147" s="87" cm="1">
        <f t="array" aca="1" ref="Y147" ca="1">IF($A147&lt;&gt;TXT_Zuord,"",IF(ISBLANK($B147),"Keine Res_Id",SUMIFS(INDIRECT(CONCATENATE(ADDRESS(ZuordFirstRow,(ZuordFirstTiColumnNr+MATCH(Y$1,AllZuordWochStart,0)-1),,,"Zuordnung_Ressourcen"),":",ADDRESS(ZuordLastRow,(ZuordFirstTiColumnNr+MATCH(Y$1,AllZuordWochStart,0)-1)))),AllZuordResId,$B147)))</f>
        <v>0</v>
      </c>
      <c r="Z147" s="87" cm="1">
        <f t="array" aca="1" ref="Z147" ca="1">IF($A147&lt;&gt;TXT_Zuord,"",IF(ISBLANK($B147),"Keine Res_Id",SUMIFS(INDIRECT(CONCATENATE(ADDRESS(ZuordFirstRow,(ZuordFirstTiColumnNr+MATCH(Z$1,AllZuordWochStart,0)-1),,,"Zuordnung_Ressourcen"),":",ADDRESS(ZuordLastRow,(ZuordFirstTiColumnNr+MATCH(Z$1,AllZuordWochStart,0)-1)))),AllZuordResId,$B147)))</f>
        <v>0</v>
      </c>
      <c r="AA147" s="87" cm="1">
        <f t="array" aca="1" ref="AA147" ca="1">IF($A147&lt;&gt;TXT_Zuord,"",IF(ISBLANK($B147),"Keine Res_Id",SUMIFS(INDIRECT(CONCATENATE(ADDRESS(ZuordFirstRow,(ZuordFirstTiColumnNr+MATCH(AA$1,AllZuordWochStart,0)-1),,,"Zuordnung_Ressourcen"),":",ADDRESS(ZuordLastRow,(ZuordFirstTiColumnNr+MATCH(AA$1,AllZuordWochStart,0)-1)))),AllZuordResId,$B147)))</f>
        <v>0</v>
      </c>
      <c r="AB147" s="87" cm="1">
        <f t="array" aca="1" ref="AB147" ca="1">IF($A147&lt;&gt;TXT_Zuord,"",IF(ISBLANK($B147),"Keine Res_Id",SUMIFS(INDIRECT(CONCATENATE(ADDRESS(ZuordFirstRow,(ZuordFirstTiColumnNr+MATCH(AB$1,AllZuordWochStart,0)-1),,,"Zuordnung_Ressourcen"),":",ADDRESS(ZuordLastRow,(ZuordFirstTiColumnNr+MATCH(AB$1,AllZuordWochStart,0)-1)))),AllZuordResId,$B147)))</f>
        <v>0</v>
      </c>
      <c r="AC147" s="87" cm="1">
        <f t="array" aca="1" ref="AC147" ca="1">IF($A147&lt;&gt;TXT_Zuord,"",IF(ISBLANK($B147),"Keine Res_Id",SUMIFS(INDIRECT(CONCATENATE(ADDRESS(ZuordFirstRow,(ZuordFirstTiColumnNr+MATCH(AC$1,AllZuordWochStart,0)-1),,,"Zuordnung_Ressourcen"),":",ADDRESS(ZuordLastRow,(ZuordFirstTiColumnNr+MATCH(AC$1,AllZuordWochStart,0)-1)))),AllZuordResId,$B147)))</f>
        <v>0</v>
      </c>
      <c r="AD147" s="87" cm="1">
        <f t="array" aca="1" ref="AD147" ca="1">IF($A147&lt;&gt;TXT_Zuord,"",IF(ISBLANK($B147),"Keine Res_Id",SUMIFS(INDIRECT(CONCATENATE(ADDRESS(ZuordFirstRow,(ZuordFirstTiColumnNr+MATCH(AD$1,AllZuordWochStart,0)-1),,,"Zuordnung_Ressourcen"),":",ADDRESS(ZuordLastRow,(ZuordFirstTiColumnNr+MATCH(AD$1,AllZuordWochStart,0)-1)))),AllZuordResId,$B147)))</f>
        <v>0</v>
      </c>
      <c r="AE147" s="87" cm="1">
        <f t="array" aca="1" ref="AE147" ca="1">IF($A147&lt;&gt;TXT_Zuord,"",IF(ISBLANK($B147),"Keine Res_Id",SUMIFS(INDIRECT(CONCATENATE(ADDRESS(ZuordFirstRow,(ZuordFirstTiColumnNr+MATCH(AE$1,AllZuordWochStart,0)-1),,,"Zuordnung_Ressourcen"),":",ADDRESS(ZuordLastRow,(ZuordFirstTiColumnNr+MATCH(AE$1,AllZuordWochStart,0)-1)))),AllZuordResId,$B147)))</f>
        <v>0</v>
      </c>
      <c r="AF147" s="87" cm="1">
        <f t="array" aca="1" ref="AF147" ca="1">IF($A147&lt;&gt;TXT_Zuord,"",IF(ISBLANK($B147),"Keine Res_Id",SUMIFS(INDIRECT(CONCATENATE(ADDRESS(ZuordFirstRow,(ZuordFirstTiColumnNr+MATCH(AF$1,AllZuordWochStart,0)-1),,,"Zuordnung_Ressourcen"),":",ADDRESS(ZuordLastRow,(ZuordFirstTiColumnNr+MATCH(AF$1,AllZuordWochStart,0)-1)))),AllZuordResId,$B147)))</f>
        <v>0</v>
      </c>
      <c r="AG147" s="87" cm="1">
        <f t="array" aca="1" ref="AG147" ca="1">IF($A147&lt;&gt;TXT_Zuord,"",IF(ISBLANK($B147),"Keine Res_Id",SUMIFS(INDIRECT(CONCATENATE(ADDRESS(ZuordFirstRow,(ZuordFirstTiColumnNr+MATCH(AG$1,AllZuordWochStart,0)-1),,,"Zuordnung_Ressourcen"),":",ADDRESS(ZuordLastRow,(ZuordFirstTiColumnNr+MATCH(AG$1,AllZuordWochStart,0)-1)))),AllZuordResId,$B147)))</f>
        <v>0</v>
      </c>
      <c r="AH147" s="87" cm="1">
        <f t="array" aca="1" ref="AH147" ca="1">IF($A147&lt;&gt;TXT_Zuord,"",IF(ISBLANK($B147),"Keine Res_Id",SUMIFS(INDIRECT(CONCATENATE(ADDRESS(ZuordFirstRow,(ZuordFirstTiColumnNr+MATCH(AH$1,AllZuordWochStart,0)-1),,,"Zuordnung_Ressourcen"),":",ADDRESS(ZuordLastRow,(ZuordFirstTiColumnNr+MATCH(AH$1,AllZuordWochStart,0)-1)))),AllZuordResId,$B147)))</f>
        <v>0</v>
      </c>
      <c r="AI147" s="87" cm="1">
        <f t="array" aca="1" ref="AI147" ca="1">IF($A147&lt;&gt;TXT_Zuord,"",IF(ISBLANK($B147),"Keine Res_Id",SUMIFS(INDIRECT(CONCATENATE(ADDRESS(ZuordFirstRow,(ZuordFirstTiColumnNr+MATCH(AI$1,AllZuordWochStart,0)-1),,,"Zuordnung_Ressourcen"),":",ADDRESS(ZuordLastRow,(ZuordFirstTiColumnNr+MATCH(AI$1,AllZuordWochStart,0)-1)))),AllZuordResId,$B147)))</f>
        <v>0</v>
      </c>
      <c r="AJ147" s="87" cm="1">
        <f t="array" aca="1" ref="AJ147" ca="1">IF($A147&lt;&gt;TXT_Zuord,"",IF(ISBLANK($B147),"Keine Res_Id",SUMIFS(INDIRECT(CONCATENATE(ADDRESS(ZuordFirstRow,(ZuordFirstTiColumnNr+MATCH(AJ$1,AllZuordWochStart,0)-1),,,"Zuordnung_Ressourcen"),":",ADDRESS(ZuordLastRow,(ZuordFirstTiColumnNr+MATCH(AJ$1,AllZuordWochStart,0)-1)))),AllZuordResId,$B147)))</f>
        <v>0</v>
      </c>
      <c r="AK147" s="87" cm="1">
        <f t="array" aca="1" ref="AK147" ca="1">IF($A147&lt;&gt;TXT_Zuord,"",IF(ISBLANK($B147),"Keine Res_Id",SUMIFS(INDIRECT(CONCATENATE(ADDRESS(ZuordFirstRow,(ZuordFirstTiColumnNr+MATCH(AK$1,AllZuordWochStart,0)-1),,,"Zuordnung_Ressourcen"),":",ADDRESS(ZuordLastRow,(ZuordFirstTiColumnNr+MATCH(AK$1,AllZuordWochStart,0)-1)))),AllZuordResId,$B147)))</f>
        <v>0</v>
      </c>
      <c r="AL147" s="87" cm="1">
        <f t="array" aca="1" ref="AL147" ca="1">IF($A147&lt;&gt;TXT_Zuord,"",IF(ISBLANK($B147),"Keine Res_Id",SUMIFS(INDIRECT(CONCATENATE(ADDRESS(ZuordFirstRow,(ZuordFirstTiColumnNr+MATCH(AL$1,AllZuordWochStart,0)-1),,,"Zuordnung_Ressourcen"),":",ADDRESS(ZuordLastRow,(ZuordFirstTiColumnNr+MATCH(AL$1,AllZuordWochStart,0)-1)))),AllZuordResId,$B147)))</f>
        <v>0</v>
      </c>
      <c r="AM147" s="87" cm="1">
        <f t="array" aca="1" ref="AM147" ca="1">IF($A147&lt;&gt;TXT_Zuord,"",IF(ISBLANK($B147),"Keine Res_Id",SUMIFS(INDIRECT(CONCATENATE(ADDRESS(ZuordFirstRow,(ZuordFirstTiColumnNr+MATCH(AM$1,AllZuordWochStart,0)-1),,,"Zuordnung_Ressourcen"),":",ADDRESS(ZuordLastRow,(ZuordFirstTiColumnNr+MATCH(AM$1,AllZuordWochStart,0)-1)))),AllZuordResId,$B147)))</f>
        <v>0</v>
      </c>
      <c r="AN147" s="87" cm="1">
        <f t="array" aca="1" ref="AN147" ca="1">IF($A147&lt;&gt;TXT_Zuord,"",IF(ISBLANK($B147),"Keine Res_Id",SUMIFS(INDIRECT(CONCATENATE(ADDRESS(ZuordFirstRow,(ZuordFirstTiColumnNr+MATCH(AN$1,AllZuordWochStart,0)-1),,,"Zuordnung_Ressourcen"),":",ADDRESS(ZuordLastRow,(ZuordFirstTiColumnNr+MATCH(AN$1,AllZuordWochStart,0)-1)))),AllZuordResId,$B147)))</f>
        <v>0</v>
      </c>
      <c r="AO147" s="87" cm="1">
        <f t="array" aca="1" ref="AO147" ca="1">IF($A147&lt;&gt;TXT_Zuord,"",IF(ISBLANK($B147),"Keine Res_Id",SUMIFS(INDIRECT(CONCATENATE(ADDRESS(ZuordFirstRow,(ZuordFirstTiColumnNr+MATCH(AO$1,AllZuordWochStart,0)-1),,,"Zuordnung_Ressourcen"),":",ADDRESS(ZuordLastRow,(ZuordFirstTiColumnNr+MATCH(AO$1,AllZuordWochStart,0)-1)))),AllZuordResId,$B147)))</f>
        <v>0</v>
      </c>
      <c r="AP147" s="87" cm="1">
        <f t="array" aca="1" ref="AP147" ca="1">IF($A147&lt;&gt;TXT_Zuord,"",IF(ISBLANK($B147),"Keine Res_Id",SUMIFS(INDIRECT(CONCATENATE(ADDRESS(ZuordFirstRow,(ZuordFirstTiColumnNr+MATCH(AP$1,AllZuordWochStart,0)-1),,,"Zuordnung_Ressourcen"),":",ADDRESS(ZuordLastRow,(ZuordFirstTiColumnNr+MATCH(AP$1,AllZuordWochStart,0)-1)))),AllZuordResId,$B147)))</f>
        <v>0</v>
      </c>
      <c r="AQ147" s="87" cm="1">
        <f t="array" aca="1" ref="AQ147" ca="1">IF($A147&lt;&gt;TXT_Zuord,"",IF(ISBLANK($B147),"Keine Res_Id",SUMIFS(INDIRECT(CONCATENATE(ADDRESS(ZuordFirstRow,(ZuordFirstTiColumnNr+MATCH(AQ$1,AllZuordWochStart,0)-1),,,"Zuordnung_Ressourcen"),":",ADDRESS(ZuordLastRow,(ZuordFirstTiColumnNr+MATCH(AQ$1,AllZuordWochStart,0)-1)))),AllZuordResId,$B147)))</f>
        <v>0</v>
      </c>
      <c r="AR147" s="87" cm="1">
        <f t="array" aca="1" ref="AR147" ca="1">IF($A147&lt;&gt;TXT_Zuord,"",IF(ISBLANK($B147),"Keine Res_Id",SUMIFS(INDIRECT(CONCATENATE(ADDRESS(ZuordFirstRow,(ZuordFirstTiColumnNr+MATCH(AR$1,AllZuordWochStart,0)-1),,,"Zuordnung_Ressourcen"),":",ADDRESS(ZuordLastRow,(ZuordFirstTiColumnNr+MATCH(AR$1,AllZuordWochStart,0)-1)))),AllZuordResId,$B147)))</f>
        <v>0</v>
      </c>
      <c r="AS147" s="87" cm="1">
        <f t="array" aca="1" ref="AS147" ca="1">IF($A147&lt;&gt;TXT_Zuord,"",IF(ISBLANK($B147),"Keine Res_Id",SUMIFS(INDIRECT(CONCATENATE(ADDRESS(ZuordFirstRow,(ZuordFirstTiColumnNr+MATCH(AS$1,AllZuordWochStart,0)-1),,,"Zuordnung_Ressourcen"),":",ADDRESS(ZuordLastRow,(ZuordFirstTiColumnNr+MATCH(AS$1,AllZuordWochStart,0)-1)))),AllZuordResId,$B147)))</f>
        <v>0</v>
      </c>
      <c r="AT147" s="87" cm="1">
        <f t="array" aca="1" ref="AT147" ca="1">IF($A147&lt;&gt;TXT_Zuord,"",IF(ISBLANK($B147),"Keine Res_Id",SUMIFS(INDIRECT(CONCATENATE(ADDRESS(ZuordFirstRow,(ZuordFirstTiColumnNr+MATCH(AT$1,AllZuordWochStart,0)-1),,,"Zuordnung_Ressourcen"),":",ADDRESS(ZuordLastRow,(ZuordFirstTiColumnNr+MATCH(AT$1,AllZuordWochStart,0)-1)))),AllZuordResId,$B147)))</f>
        <v>0</v>
      </c>
      <c r="AU147" s="87" cm="1">
        <f t="array" aca="1" ref="AU147" ca="1">IF($A147&lt;&gt;TXT_Zuord,"",IF(ISBLANK($B147),"Keine Res_Id",SUMIFS(INDIRECT(CONCATENATE(ADDRESS(ZuordFirstRow,(ZuordFirstTiColumnNr+MATCH(AU$1,AllZuordWochStart,0)-1),,,"Zuordnung_Ressourcen"),":",ADDRESS(ZuordLastRow,(ZuordFirstTiColumnNr+MATCH(AU$1,AllZuordWochStart,0)-1)))),AllZuordResId,$B147)))</f>
        <v>0</v>
      </c>
      <c r="AV147" s="87" cm="1">
        <f t="array" aca="1" ref="AV147" ca="1">IF($A147&lt;&gt;TXT_Zuord,"",IF(ISBLANK($B147),"Keine Res_Id",SUMIFS(INDIRECT(CONCATENATE(ADDRESS(ZuordFirstRow,(ZuordFirstTiColumnNr+MATCH(AV$1,AllZuordWochStart,0)-1),,,"Zuordnung_Ressourcen"),":",ADDRESS(ZuordLastRow,(ZuordFirstTiColumnNr+MATCH(AV$1,AllZuordWochStart,0)-1)))),AllZuordResId,$B147)))</f>
        <v>0</v>
      </c>
      <c r="AW147" s="87" cm="1">
        <f t="array" aca="1" ref="AW147" ca="1">IF($A147&lt;&gt;TXT_Zuord,"",IF(ISBLANK($B147),"Keine Res_Id",SUMIFS(INDIRECT(CONCATENATE(ADDRESS(ZuordFirstRow,(ZuordFirstTiColumnNr+MATCH(AW$1,AllZuordWochStart,0)-1),,,"Zuordnung_Ressourcen"),":",ADDRESS(ZuordLastRow,(ZuordFirstTiColumnNr+MATCH(AW$1,AllZuordWochStart,0)-1)))),AllZuordResId,$B147)))</f>
        <v>0</v>
      </c>
      <c r="AX147" s="87" cm="1">
        <f t="array" aca="1" ref="AX147" ca="1">IF($A147&lt;&gt;TXT_Zuord,"",IF(ISBLANK($B147),"Keine Res_Id",SUMIFS(INDIRECT(CONCATENATE(ADDRESS(ZuordFirstRow,(ZuordFirstTiColumnNr+MATCH(AX$1,AllZuordWochStart,0)-1),,,"Zuordnung_Ressourcen"),":",ADDRESS(ZuordLastRow,(ZuordFirstTiColumnNr+MATCH(AX$1,AllZuordWochStart,0)-1)))),AllZuordResId,$B147)))</f>
        <v>0</v>
      </c>
      <c r="AY147" s="87" cm="1">
        <f t="array" aca="1" ref="AY147" ca="1">IF($A147&lt;&gt;TXT_Zuord,"",IF(ISBLANK($B147),"Keine Res_Id",SUMIFS(INDIRECT(CONCATENATE(ADDRESS(ZuordFirstRow,(ZuordFirstTiColumnNr+MATCH(AY$1,AllZuordWochStart,0)-1),,,"Zuordnung_Ressourcen"),":",ADDRESS(ZuordLastRow,(ZuordFirstTiColumnNr+MATCH(AY$1,AllZuordWochStart,0)-1)))),AllZuordResId,$B147)))</f>
        <v>0</v>
      </c>
      <c r="AZ147" s="87" cm="1">
        <f t="array" aca="1" ref="AZ147" ca="1">IF($A147&lt;&gt;TXT_Zuord,"",IF(ISBLANK($B147),"Keine Res_Id",SUMIFS(INDIRECT(CONCATENATE(ADDRESS(ZuordFirstRow,(ZuordFirstTiColumnNr+MATCH(AZ$1,AllZuordWochStart,0)-1),,,"Zuordnung_Ressourcen"),":",ADDRESS(ZuordLastRow,(ZuordFirstTiColumnNr+MATCH(AZ$1,AllZuordWochStart,0)-1)))),AllZuordResId,$B147)))</f>
        <v>0</v>
      </c>
      <c r="BA147" s="87" cm="1">
        <f t="array" aca="1" ref="BA147" ca="1">IF($A147&lt;&gt;TXT_Zuord,"",IF(ISBLANK($B147),"Keine Res_Id",SUMIFS(INDIRECT(CONCATENATE(ADDRESS(ZuordFirstRow,(ZuordFirstTiColumnNr+MATCH(BA$1,AllZuordWochStart,0)-1),,,"Zuordnung_Ressourcen"),":",ADDRESS(ZuordLastRow,(ZuordFirstTiColumnNr+MATCH(BA$1,AllZuordWochStart,0)-1)))),AllZuordResId,$B147)))</f>
        <v>0</v>
      </c>
      <c r="BB147" s="87" cm="1">
        <f t="array" aca="1" ref="BB147" ca="1">IF($A147&lt;&gt;TXT_Zuord,"",IF(ISBLANK($B147),"Keine Res_Id",SUMIFS(INDIRECT(CONCATENATE(ADDRESS(ZuordFirstRow,(ZuordFirstTiColumnNr+MATCH(BB$1,AllZuordWochStart,0)-1),,,"Zuordnung_Ressourcen"),":",ADDRESS(ZuordLastRow,(ZuordFirstTiColumnNr+MATCH(BB$1,AllZuordWochStart,0)-1)))),AllZuordResId,$B147)))</f>
        <v>0</v>
      </c>
      <c r="BC147" s="87" cm="1">
        <f t="array" aca="1" ref="BC147" ca="1">IF($A147&lt;&gt;TXT_Zuord,"",IF(ISBLANK($B147),"Keine Res_Id",SUMIFS(INDIRECT(CONCATENATE(ADDRESS(ZuordFirstRow,(ZuordFirstTiColumnNr+MATCH(BC$1,AllZuordWochStart,0)-1),,,"Zuordnung_Ressourcen"),":",ADDRESS(ZuordLastRow,(ZuordFirstTiColumnNr+MATCH(BC$1,AllZuordWochStart,0)-1)))),AllZuordResId,$B147)))</f>
        <v>0</v>
      </c>
      <c r="BD147" s="87" cm="1">
        <f t="array" aca="1" ref="BD147" ca="1">IF($A147&lt;&gt;TXT_Zuord,"",IF(ISBLANK($B147),"Keine Res_Id",SUMIFS(INDIRECT(CONCATENATE(ADDRESS(ZuordFirstRow,(ZuordFirstTiColumnNr+MATCH(BD$1,AllZuordWochStart,0)-1),,,"Zuordnung_Ressourcen"),":",ADDRESS(ZuordLastRow,(ZuordFirstTiColumnNr+MATCH(BD$1,AllZuordWochStart,0)-1)))),AllZuordResId,$B147)))</f>
        <v>0</v>
      </c>
      <c r="BE147" s="87" cm="1">
        <f t="array" aca="1" ref="BE147" ca="1">IF($A147&lt;&gt;TXT_Zuord,"",IF(ISBLANK($B147),"Keine Res_Id",SUMIFS(INDIRECT(CONCATENATE(ADDRESS(ZuordFirstRow,(ZuordFirstTiColumnNr+MATCH(BE$1,AllZuordWochStart,0)-1),,,"Zuordnung_Ressourcen"),":",ADDRESS(ZuordLastRow,(ZuordFirstTiColumnNr+MATCH(BE$1,AllZuordWochStart,0)-1)))),AllZuordResId,$B147)))</f>
        <v>0</v>
      </c>
      <c r="BF147" s="87" cm="1">
        <f t="array" aca="1" ref="BF147" ca="1">IF($A147&lt;&gt;TXT_Zuord,"",IF(ISBLANK($B147),"Keine Res_Id",SUMIFS(INDIRECT(CONCATENATE(ADDRESS(ZuordFirstRow,(ZuordFirstTiColumnNr+MATCH(BF$1,AllZuordWochStart,0)-1),,,"Zuordnung_Ressourcen"),":",ADDRESS(ZuordLastRow,(ZuordFirstTiColumnNr+MATCH(BF$1,AllZuordWochStart,0)-1)))),AllZuordResId,$B147)))</f>
        <v>0</v>
      </c>
      <c r="BG147" s="87" cm="1">
        <f t="array" aca="1" ref="BG147" ca="1">IF($A147&lt;&gt;TXT_Zuord,"",IF(ISBLANK($B147),"Keine Res_Id",SUMIFS(INDIRECT(CONCATENATE(ADDRESS(ZuordFirstRow,(ZuordFirstTiColumnNr+MATCH(BG$1,AllZuordWochStart,0)-1),,,"Zuordnung_Ressourcen"),":",ADDRESS(ZuordLastRow,(ZuordFirstTiColumnNr+MATCH(BG$1,AllZuordWochStart,0)-1)))),AllZuordResId,$B147)))</f>
        <v>0</v>
      </c>
      <c r="BH147" s="87" cm="1">
        <f t="array" aca="1" ref="BH147" ca="1">IF($A147&lt;&gt;TXT_Zuord,"",IF(ISBLANK($B147),"Keine Res_Id",SUMIFS(INDIRECT(CONCATENATE(ADDRESS(ZuordFirstRow,(ZuordFirstTiColumnNr+MATCH(BH$1,AllZuordWochStart,0)-1),,,"Zuordnung_Ressourcen"),":",ADDRESS(ZuordLastRow,(ZuordFirstTiColumnNr+MATCH(BH$1,AllZuordWochStart,0)-1)))),AllZuordResId,$B147)))</f>
        <v>0</v>
      </c>
      <c r="BI147" s="87" cm="1">
        <f t="array" aca="1" ref="BI147" ca="1">IF($A147&lt;&gt;TXT_Zuord,"",IF(ISBLANK($B147),"Keine Res_Id",SUMIFS(INDIRECT(CONCATENATE(ADDRESS(ZuordFirstRow,(ZuordFirstTiColumnNr+MATCH(BI$1,AllZuordWochStart,0)-1),,,"Zuordnung_Ressourcen"),":",ADDRESS(ZuordLastRow,(ZuordFirstTiColumnNr+MATCH(BI$1,AllZuordWochStart,0)-1)))),AllZuordResId,$B147)))</f>
        <v>0</v>
      </c>
      <c r="BJ147" s="87" cm="1">
        <f t="array" aca="1" ref="BJ147" ca="1">IF($A147&lt;&gt;TXT_Zuord,"",IF(ISBLANK($B147),"Keine Res_Id",SUMIFS(INDIRECT(CONCATENATE(ADDRESS(ZuordFirstRow,(ZuordFirstTiColumnNr+MATCH(BJ$1,AllZuordWochStart,0)-1),,,"Zuordnung_Ressourcen"),":",ADDRESS(ZuordLastRow,(ZuordFirstTiColumnNr+MATCH(BJ$1,AllZuordWochStart,0)-1)))),AllZuordResId,$B147)))</f>
        <v>0</v>
      </c>
      <c r="BK147" s="87" cm="1">
        <f t="array" aca="1" ref="BK147" ca="1">IF($A147&lt;&gt;TXT_Zuord,"",IF(ISBLANK($B147),"Keine Res_Id",SUMIFS(INDIRECT(CONCATENATE(ADDRESS(ZuordFirstRow,(ZuordFirstTiColumnNr+MATCH(BK$1,AllZuordWochStart,0)-1),,,"Zuordnung_Ressourcen"),":",ADDRESS(ZuordLastRow,(ZuordFirstTiColumnNr+MATCH(BK$1,AllZuordWochStart,0)-1)))),AllZuordResId,$B147)))</f>
        <v>0</v>
      </c>
      <c r="BL147" s="87" cm="1">
        <f t="array" aca="1" ref="BL147" ca="1">IF($A147&lt;&gt;TXT_Zuord,"",IF(ISBLANK($B147),"Keine Res_Id",SUMIFS(INDIRECT(CONCATENATE(ADDRESS(ZuordFirstRow,(ZuordFirstTiColumnNr+MATCH(BL$1,AllZuordWochStart,0)-1),,,"Zuordnung_Ressourcen"),":",ADDRESS(ZuordLastRow,(ZuordFirstTiColumnNr+MATCH(BL$1,AllZuordWochStart,0)-1)))),AllZuordResId,$B147)))</f>
        <v>0</v>
      </c>
      <c r="BM147" s="87" cm="1">
        <f t="array" aca="1" ref="BM147" ca="1">IF($A147&lt;&gt;TXT_Zuord,"",IF(ISBLANK($B147),"Keine Res_Id",SUMIFS(INDIRECT(CONCATENATE(ADDRESS(ZuordFirstRow,(ZuordFirstTiColumnNr+MATCH(BM$1,AllZuordWochStart,0)-1),,,"Zuordnung_Ressourcen"),":",ADDRESS(ZuordLastRow,(ZuordFirstTiColumnNr+MATCH(BM$1,AllZuordWochStart,0)-1)))),AllZuordResId,$B147)))</f>
        <v>0</v>
      </c>
      <c r="BN147" s="87" cm="1">
        <f t="array" aca="1" ref="BN147" ca="1">IF($A147&lt;&gt;TXT_Zuord,"",IF(ISBLANK($B147),"Keine Res_Id",SUMIFS(INDIRECT(CONCATENATE(ADDRESS(ZuordFirstRow,(ZuordFirstTiColumnNr+MATCH(BN$1,AllZuordWochStart,0)-1),,,"Zuordnung_Ressourcen"),":",ADDRESS(ZuordLastRow,(ZuordFirstTiColumnNr+MATCH(BN$1,AllZuordWochStart,0)-1)))),AllZuordResId,$B147)))</f>
        <v>0</v>
      </c>
      <c r="BO147" s="87" cm="1">
        <f t="array" aca="1" ref="BO147" ca="1">IF($A147&lt;&gt;TXT_Zuord,"",IF(ISBLANK($B147),"Keine Res_Id",SUMIFS(INDIRECT(CONCATENATE(ADDRESS(ZuordFirstRow,(ZuordFirstTiColumnNr+MATCH(BO$1,AllZuordWochStart,0)-1),,,"Zuordnung_Ressourcen"),":",ADDRESS(ZuordLastRow,(ZuordFirstTiColumnNr+MATCH(BO$1,AllZuordWochStart,0)-1)))),AllZuordResId,$B147)))</f>
        <v>0</v>
      </c>
      <c r="BP147" s="87" cm="1">
        <f t="array" aca="1" ref="BP147" ca="1">IF($A147&lt;&gt;TXT_Zuord,"",IF(ISBLANK($B147),"Keine Res_Id",SUMIFS(INDIRECT(CONCATENATE(ADDRESS(ZuordFirstRow,(ZuordFirstTiColumnNr+MATCH(BP$1,AllZuordWochStart,0)-1),,,"Zuordnung_Ressourcen"),":",ADDRESS(ZuordLastRow,(ZuordFirstTiColumnNr+MATCH(BP$1,AllZuordWochStart,0)-1)))),AllZuordResId,$B147)))</f>
        <v>0</v>
      </c>
      <c r="BQ147" s="87" cm="1">
        <f t="array" aca="1" ref="BQ147" ca="1">IF($A147&lt;&gt;TXT_Zuord,"",IF(ISBLANK($B147),"Keine Res_Id",SUMIFS(INDIRECT(CONCATENATE(ADDRESS(ZuordFirstRow,(ZuordFirstTiColumnNr+MATCH(BQ$1,AllZuordWochStart,0)-1),,,"Zuordnung_Ressourcen"),":",ADDRESS(ZuordLastRow,(ZuordFirstTiColumnNr+MATCH(BQ$1,AllZuordWochStart,0)-1)))),AllZuordResId,$B147)))</f>
        <v>0</v>
      </c>
      <c r="BR147" s="87" cm="1">
        <f t="array" aca="1" ref="BR147" ca="1">IF($A147&lt;&gt;TXT_Zuord,"",IF(ISBLANK($B147),"Keine Res_Id",SUMIFS(INDIRECT(CONCATENATE(ADDRESS(ZuordFirstRow,(ZuordFirstTiColumnNr+MATCH(BR$1,AllZuordWochStart,0)-1),,,"Zuordnung_Ressourcen"),":",ADDRESS(ZuordLastRow,(ZuordFirstTiColumnNr+MATCH(BR$1,AllZuordWochStart,0)-1)))),AllZuordResId,$B147)))</f>
        <v>0</v>
      </c>
      <c r="BS147" s="87" cm="1">
        <f t="array" aca="1" ref="BS147" ca="1">IF($A147&lt;&gt;TXT_Zuord,"",IF(ISBLANK($B147),"Keine Res_Id",SUMIFS(INDIRECT(CONCATENATE(ADDRESS(ZuordFirstRow,(ZuordFirstTiColumnNr+MATCH(BS$1,AllZuordWochStart,0)-1),,,"Zuordnung_Ressourcen"),":",ADDRESS(ZuordLastRow,(ZuordFirstTiColumnNr+MATCH(BS$1,AllZuordWochStart,0)-1)))),AllZuordResId,$B147)))</f>
        <v>0</v>
      </c>
      <c r="BT147" s="87" cm="1">
        <f t="array" aca="1" ref="BT147" ca="1">IF($A147&lt;&gt;TXT_Zuord,"",IF(ISBLANK($B147),"Keine Res_Id",SUMIFS(INDIRECT(CONCATENATE(ADDRESS(ZuordFirstRow,(ZuordFirstTiColumnNr+MATCH(BT$1,AllZuordWochStart,0)-1),,,"Zuordnung_Ressourcen"),":",ADDRESS(ZuordLastRow,(ZuordFirstTiColumnNr+MATCH(BT$1,AllZuordWochStart,0)-1)))),AllZuordResId,$B147)))</f>
        <v>0</v>
      </c>
      <c r="BU147" s="87" cm="1">
        <f t="array" aca="1" ref="BU147" ca="1">IF($A147&lt;&gt;TXT_Zuord,"",IF(ISBLANK($B147),"Keine Res_Id",SUMIFS(INDIRECT(CONCATENATE(ADDRESS(ZuordFirstRow,(ZuordFirstTiColumnNr+MATCH(BU$1,AllZuordWochStart,0)-1),,,"Zuordnung_Ressourcen"),":",ADDRESS(ZuordLastRow,(ZuordFirstTiColumnNr+MATCH(BU$1,AllZuordWochStart,0)-1)))),AllZuordResId,$B147)))</f>
        <v>0</v>
      </c>
      <c r="BV147" s="87" cm="1">
        <f t="array" aca="1" ref="BV147" ca="1">IF($A147&lt;&gt;TXT_Zuord,"",IF(ISBLANK($B147),"Keine Res_Id",SUMIFS(INDIRECT(CONCATENATE(ADDRESS(ZuordFirstRow,(ZuordFirstTiColumnNr+MATCH(BV$1,AllZuordWochStart,0)-1),,,"Zuordnung_Ressourcen"),":",ADDRESS(ZuordLastRow,(ZuordFirstTiColumnNr+MATCH(BV$1,AllZuordWochStart,0)-1)))),AllZuordResId,$B147)))</f>
        <v>0</v>
      </c>
      <c r="BW147" s="87" cm="1">
        <f t="array" aca="1" ref="BW147" ca="1">IF($A147&lt;&gt;TXT_Zuord,"",IF(ISBLANK($B147),"Keine Res_Id",SUMIFS(INDIRECT(CONCATENATE(ADDRESS(ZuordFirstRow,(ZuordFirstTiColumnNr+MATCH(BW$1,AllZuordWochStart,0)-1),,,"Zuordnung_Ressourcen"),":",ADDRESS(ZuordLastRow,(ZuordFirstTiColumnNr+MATCH(BW$1,AllZuordWochStart,0)-1)))),AllZuordResId,$B147)))</f>
        <v>0</v>
      </c>
      <c r="BX147" s="87" cm="1">
        <f t="array" aca="1" ref="BX147" ca="1">IF($A147&lt;&gt;TXT_Zuord,"",IF(ISBLANK($B147),"Keine Res_Id",SUMIFS(INDIRECT(CONCATENATE(ADDRESS(ZuordFirstRow,(ZuordFirstTiColumnNr+MATCH(BX$1,AllZuordWochStart,0)-1),,,"Zuordnung_Ressourcen"),":",ADDRESS(ZuordLastRow,(ZuordFirstTiColumnNr+MATCH(BX$1,AllZuordWochStart,0)-1)))),AllZuordResId,$B147)))</f>
        <v>0</v>
      </c>
      <c r="BY147" s="87" cm="1">
        <f t="array" aca="1" ref="BY147" ca="1">IF($A147&lt;&gt;TXT_Zuord,"",IF(ISBLANK($B147),"Keine Res_Id",SUMIFS(INDIRECT(CONCATENATE(ADDRESS(ZuordFirstRow,(ZuordFirstTiColumnNr+MATCH(BY$1,AllZuordWochStart,0)-1),,,"Zuordnung_Ressourcen"),":",ADDRESS(ZuordLastRow,(ZuordFirstTiColumnNr+MATCH(BY$1,AllZuordWochStart,0)-1)))),AllZuordResId,$B147)))</f>
        <v>0</v>
      </c>
      <c r="BZ147" s="87" cm="1">
        <f t="array" aca="1" ref="BZ147" ca="1">IF($A147&lt;&gt;TXT_Zuord,"",IF(ISBLANK($B147),"Keine Res_Id",SUMIFS(INDIRECT(CONCATENATE(ADDRESS(ZuordFirstRow,(ZuordFirstTiColumnNr+MATCH(BZ$1,AllZuordWochStart,0)-1),,,"Zuordnung_Ressourcen"),":",ADDRESS(ZuordLastRow,(ZuordFirstTiColumnNr+MATCH(BZ$1,AllZuordWochStart,0)-1)))),AllZuordResId,$B147)))</f>
        <v>0</v>
      </c>
      <c r="CA147" s="87" cm="1">
        <f t="array" aca="1" ref="CA147" ca="1">IF($A147&lt;&gt;TXT_Zuord,"",IF(ISBLANK($B147),"Keine Res_Id",SUMIFS(INDIRECT(CONCATENATE(ADDRESS(ZuordFirstRow,(ZuordFirstTiColumnNr+MATCH(CA$1,AllZuordWochStart,0)-1),,,"Zuordnung_Ressourcen"),":",ADDRESS(ZuordLastRow,(ZuordFirstTiColumnNr+MATCH(CA$1,AllZuordWochStart,0)-1)))),AllZuordResId,$B147)))</f>
        <v>0</v>
      </c>
      <c r="CB147" s="87" cm="1">
        <f t="array" aca="1" ref="CB147" ca="1">IF($A147&lt;&gt;TXT_Zuord,"",IF(ISBLANK($B147),"Keine Res_Id",SUMIFS(INDIRECT(CONCATENATE(ADDRESS(ZuordFirstRow,(ZuordFirstTiColumnNr+MATCH(CB$1,AllZuordWochStart,0)-1),,,"Zuordnung_Ressourcen"),":",ADDRESS(ZuordLastRow,(ZuordFirstTiColumnNr+MATCH(CB$1,AllZuordWochStart,0)-1)))),AllZuordResId,$B147)))</f>
        <v>0</v>
      </c>
      <c r="CC147" s="87" cm="1">
        <f t="array" aca="1" ref="CC147" ca="1">IF($A147&lt;&gt;TXT_Zuord,"",IF(ISBLANK($B147),"Keine Res_Id",SUMIFS(INDIRECT(CONCATENATE(ADDRESS(ZuordFirstRow,(ZuordFirstTiColumnNr+MATCH(CC$1,AllZuordWochStart,0)-1),,,"Zuordnung_Ressourcen"),":",ADDRESS(ZuordLastRow,(ZuordFirstTiColumnNr+MATCH(CC$1,AllZuordWochStart,0)-1)))),AllZuordResId,$B147)))</f>
        <v>0</v>
      </c>
      <c r="CD147" s="87" cm="1">
        <f t="array" aca="1" ref="CD147" ca="1">IF($A147&lt;&gt;TXT_Zuord,"",IF(ISBLANK($B147),"Keine Res_Id",SUMIFS(INDIRECT(CONCATENATE(ADDRESS(ZuordFirstRow,(ZuordFirstTiColumnNr+MATCH(CD$1,AllZuordWochStart,0)-1),,,"Zuordnung_Ressourcen"),":",ADDRESS(ZuordLastRow,(ZuordFirstTiColumnNr+MATCH(CD$1,AllZuordWochStart,0)-1)))),AllZuordResId,$B147)))</f>
        <v>0</v>
      </c>
      <c r="CE147" s="87" cm="1">
        <f t="array" aca="1" ref="CE147" ca="1">IF($A147&lt;&gt;TXT_Zuord,"",IF(ISBLANK($B147),"Keine Res_Id",SUMIFS(INDIRECT(CONCATENATE(ADDRESS(ZuordFirstRow,(ZuordFirstTiColumnNr+MATCH(CE$1,AllZuordWochStart,0)-1),,,"Zuordnung_Ressourcen"),":",ADDRESS(ZuordLastRow,(ZuordFirstTiColumnNr+MATCH(CE$1,AllZuordWochStart,0)-1)))),AllZuordResId,$B147)))</f>
        <v>0</v>
      </c>
      <c r="CF147" s="87" cm="1">
        <f t="array" aca="1" ref="CF147" ca="1">IF($A147&lt;&gt;TXT_Zuord,"",IF(ISBLANK($B147),"Keine Res_Id",SUMIFS(INDIRECT(CONCATENATE(ADDRESS(ZuordFirstRow,(ZuordFirstTiColumnNr+MATCH(CF$1,AllZuordWochStart,0)-1),,,"Zuordnung_Ressourcen"),":",ADDRESS(ZuordLastRow,(ZuordFirstTiColumnNr+MATCH(CF$1,AllZuordWochStart,0)-1)))),AllZuordResId,$B147)))</f>
        <v>0</v>
      </c>
      <c r="CG147" s="87" cm="1">
        <f t="array" aca="1" ref="CG147" ca="1">IF($A147&lt;&gt;TXT_Zuord,"",IF(ISBLANK($B147),"Keine Res_Id",SUMIFS(INDIRECT(CONCATENATE(ADDRESS(ZuordFirstRow,(ZuordFirstTiColumnNr+MATCH(CG$1,AllZuordWochStart,0)-1),,,"Zuordnung_Ressourcen"),":",ADDRESS(ZuordLastRow,(ZuordFirstTiColumnNr+MATCH(CG$1,AllZuordWochStart,0)-1)))),AllZuordResId,$B147)))</f>
        <v>0</v>
      </c>
      <c r="CH147" s="87" cm="1">
        <f t="array" aca="1" ref="CH147" ca="1">IF($A147&lt;&gt;TXT_Zuord,"",IF(ISBLANK($B147),"Keine Res_Id",SUMIFS(INDIRECT(CONCATENATE(ADDRESS(ZuordFirstRow,(ZuordFirstTiColumnNr+MATCH(CH$1,AllZuordWochStart,0)-1),,,"Zuordnung_Ressourcen"),":",ADDRESS(ZuordLastRow,(ZuordFirstTiColumnNr+MATCH(CH$1,AllZuordWochStart,0)-1)))),AllZuordResId,$B147)))</f>
        <v>0</v>
      </c>
      <c r="CI147" s="87" cm="1">
        <f t="array" aca="1" ref="CI147" ca="1">IF($A147&lt;&gt;TXT_Zuord,"",IF(ISBLANK($B147),"Keine Res_Id",SUMIFS(INDIRECT(CONCATENATE(ADDRESS(ZuordFirstRow,(ZuordFirstTiColumnNr+MATCH(CI$1,AllZuordWochStart,0)-1),,,"Zuordnung_Ressourcen"),":",ADDRESS(ZuordLastRow,(ZuordFirstTiColumnNr+MATCH(CI$1,AllZuordWochStart,0)-1)))),AllZuordResId,$B147)))</f>
        <v>0</v>
      </c>
      <c r="CJ147" s="87" cm="1">
        <f t="array" aca="1" ref="CJ147" ca="1">IF($A147&lt;&gt;TXT_Zuord,"",IF(ISBLANK($B147),"Keine Res_Id",SUMIFS(INDIRECT(CONCATENATE(ADDRESS(ZuordFirstRow,(ZuordFirstTiColumnNr+MATCH(CJ$1,AllZuordWochStart,0)-1),,,"Zuordnung_Ressourcen"),":",ADDRESS(ZuordLastRow,(ZuordFirstTiColumnNr+MATCH(CJ$1,AllZuordWochStart,0)-1)))),AllZuordResId,$B147)))</f>
        <v>0</v>
      </c>
      <c r="CK147" s="87" cm="1">
        <f t="array" aca="1" ref="CK147" ca="1">IF($A147&lt;&gt;TXT_Zuord,"",IF(ISBLANK($B147),"Keine Res_Id",SUMIFS(INDIRECT(CONCATENATE(ADDRESS(ZuordFirstRow,(ZuordFirstTiColumnNr+MATCH(CK$1,AllZuordWochStart,0)-1),,,"Zuordnung_Ressourcen"),":",ADDRESS(ZuordLastRow,(ZuordFirstTiColumnNr+MATCH(CK$1,AllZuordWochStart,0)-1)))),AllZuordResId,$B147)))</f>
        <v>0</v>
      </c>
      <c r="CL147" s="87" cm="1">
        <f t="array" aca="1" ref="CL147" ca="1">IF($A147&lt;&gt;TXT_Zuord,"",IF(ISBLANK($B147),"Keine Res_Id",SUMIFS(INDIRECT(CONCATENATE(ADDRESS(ZuordFirstRow,(ZuordFirstTiColumnNr+MATCH(CL$1,AllZuordWochStart,0)-1),,,"Zuordnung_Ressourcen"),":",ADDRESS(ZuordLastRow,(ZuordFirstTiColumnNr+MATCH(CL$1,AllZuordWochStart,0)-1)))),AllZuordResId,$B147)))</f>
        <v>0</v>
      </c>
      <c r="CM147" s="87" cm="1">
        <f t="array" aca="1" ref="CM147" ca="1">IF($A147&lt;&gt;TXT_Zuord,"",IF(ISBLANK($B147),"Keine Res_Id",SUMIFS(INDIRECT(CONCATENATE(ADDRESS(ZuordFirstRow,(ZuordFirstTiColumnNr+MATCH(CM$1,AllZuordWochStart,0)-1),,,"Zuordnung_Ressourcen"),":",ADDRESS(ZuordLastRow,(ZuordFirstTiColumnNr+MATCH(CM$1,AllZuordWochStart,0)-1)))),AllZuordResId,$B147)))</f>
        <v>0</v>
      </c>
      <c r="CN147" s="87" cm="1">
        <f t="array" aca="1" ref="CN147" ca="1">IF($A147&lt;&gt;TXT_Zuord,"",IF(ISBLANK($B147),"Keine Res_Id",SUMIFS(INDIRECT(CONCATENATE(ADDRESS(ZuordFirstRow,(ZuordFirstTiColumnNr+MATCH(CN$1,AllZuordWochStart,0)-1),,,"Zuordnung_Ressourcen"),":",ADDRESS(ZuordLastRow,(ZuordFirstTiColumnNr+MATCH(CN$1,AllZuordWochStart,0)-1)))),AllZuordResId,$B147)))</f>
        <v>0</v>
      </c>
      <c r="CO147" s="87" cm="1">
        <f t="array" aca="1" ref="CO147" ca="1">IF($A147&lt;&gt;TXT_Zuord,"",IF(ISBLANK($B147),"Keine Res_Id",SUMIFS(INDIRECT(CONCATENATE(ADDRESS(ZuordFirstRow,(ZuordFirstTiColumnNr+MATCH(CO$1,AllZuordWochStart,0)-1),,,"Zuordnung_Ressourcen"),":",ADDRESS(ZuordLastRow,(ZuordFirstTiColumnNr+MATCH(CO$1,AllZuordWochStart,0)-1)))),AllZuordResId,$B147)))</f>
        <v>0</v>
      </c>
      <c r="CP147" s="87" cm="1">
        <f t="array" aca="1" ref="CP147" ca="1">IF($A147&lt;&gt;TXT_Zuord,"",IF(ISBLANK($B147),"Keine Res_Id",SUMIFS(INDIRECT(CONCATENATE(ADDRESS(ZuordFirstRow,(ZuordFirstTiColumnNr+MATCH(CP$1,AllZuordWochStart,0)-1),,,"Zuordnung_Ressourcen"),":",ADDRESS(ZuordLastRow,(ZuordFirstTiColumnNr+MATCH(CP$1,AllZuordWochStart,0)-1)))),AllZuordResId,$B147)))</f>
        <v>0</v>
      </c>
      <c r="CQ147" s="87" cm="1">
        <f t="array" aca="1" ref="CQ147" ca="1">IF($A147&lt;&gt;TXT_Zuord,"",IF(ISBLANK($B147),"Keine Res_Id",SUMIFS(INDIRECT(CONCATENATE(ADDRESS(ZuordFirstRow,(ZuordFirstTiColumnNr+MATCH(CQ$1,AllZuordWochStart,0)-1),,,"Zuordnung_Ressourcen"),":",ADDRESS(ZuordLastRow,(ZuordFirstTiColumnNr+MATCH(CQ$1,AllZuordWochStart,0)-1)))),AllZuordResId,$B147)))</f>
        <v>0</v>
      </c>
      <c r="CR147" s="87" cm="1">
        <f t="array" aca="1" ref="CR147" ca="1">IF($A147&lt;&gt;TXT_Zuord,"",IF(ISBLANK($B147),"Keine Res_Id",SUMIFS(INDIRECT(CONCATENATE(ADDRESS(ZuordFirstRow,(ZuordFirstTiColumnNr+MATCH(CR$1,AllZuordWochStart,0)-1),,,"Zuordnung_Ressourcen"),":",ADDRESS(ZuordLastRow,(ZuordFirstTiColumnNr+MATCH(CR$1,AllZuordWochStart,0)-1)))),AllZuordResId,$B147)))</f>
        <v>0</v>
      </c>
      <c r="CS147" s="87" cm="1">
        <f t="array" aca="1" ref="CS147" ca="1">IF($A147&lt;&gt;TXT_Zuord,"",IF(ISBLANK($B147),"Keine Res_Id",SUMIFS(INDIRECT(CONCATENATE(ADDRESS(ZuordFirstRow,(ZuordFirstTiColumnNr+MATCH(CS$1,AllZuordWochStart,0)-1),,,"Zuordnung_Ressourcen"),":",ADDRESS(ZuordLastRow,(ZuordFirstTiColumnNr+MATCH(CS$1,AllZuordWochStart,0)-1)))),AllZuordResId,$B147)))</f>
        <v>0</v>
      </c>
      <c r="CT147" s="87" cm="1">
        <f t="array" aca="1" ref="CT147" ca="1">IF($A147&lt;&gt;TXT_Zuord,"",IF(ISBLANK($B147),"Keine Res_Id",SUMIFS(INDIRECT(CONCATENATE(ADDRESS(ZuordFirstRow,(ZuordFirstTiColumnNr+MATCH(CT$1,AllZuordWochStart,0)-1),,,"Zuordnung_Ressourcen"),":",ADDRESS(ZuordLastRow,(ZuordFirstTiColumnNr+MATCH(CT$1,AllZuordWochStart,0)-1)))),AllZuordResId,$B147)))</f>
        <v>0</v>
      </c>
      <c r="CU147" s="87" cm="1">
        <f t="array" aca="1" ref="CU147" ca="1">IF($A147&lt;&gt;TXT_Zuord,"",IF(ISBLANK($B147),"Keine Res_Id",SUMIFS(INDIRECT(CONCATENATE(ADDRESS(ZuordFirstRow,(ZuordFirstTiColumnNr+MATCH(CU$1,AllZuordWochStart,0)-1),,,"Zuordnung_Ressourcen"),":",ADDRESS(ZuordLastRow,(ZuordFirstTiColumnNr+MATCH(CU$1,AllZuordWochStart,0)-1)))),AllZuordResId,$B147)))</f>
        <v>0</v>
      </c>
      <c r="CV147" s="87" cm="1">
        <f t="array" aca="1" ref="CV147" ca="1">IF($A147&lt;&gt;TXT_Zuord,"",IF(ISBLANK($B147),"Keine Res_Id",SUMIFS(INDIRECT(CONCATENATE(ADDRESS(ZuordFirstRow,(ZuordFirstTiColumnNr+MATCH(CV$1,AllZuordWochStart,0)-1),,,"Zuordnung_Ressourcen"),":",ADDRESS(ZuordLastRow,(ZuordFirstTiColumnNr+MATCH(CV$1,AllZuordWochStart,0)-1)))),AllZuordResId,$B147)))</f>
        <v>0</v>
      </c>
      <c r="CW147" s="87" cm="1">
        <f t="array" aca="1" ref="CW147" ca="1">IF($A147&lt;&gt;TXT_Zuord,"",IF(ISBLANK($B147),"Keine Res_Id",SUMIFS(INDIRECT(CONCATENATE(ADDRESS(ZuordFirstRow,(ZuordFirstTiColumnNr+MATCH(CW$1,AllZuordWochStart,0)-1),,,"Zuordnung_Ressourcen"),":",ADDRESS(ZuordLastRow,(ZuordFirstTiColumnNr+MATCH(CW$1,AllZuordWochStart,0)-1)))),AllZuordResId,$B147)))</f>
        <v>0</v>
      </c>
      <c r="CX147" s="87" cm="1">
        <f t="array" aca="1" ref="CX147" ca="1">IF($A147&lt;&gt;TXT_Zuord,"",IF(ISBLANK($B147),"Keine Res_Id",SUMIFS(INDIRECT(CONCATENATE(ADDRESS(ZuordFirstRow,(ZuordFirstTiColumnNr+MATCH(CX$1,AllZuordWochStart,0)-1),,,"Zuordnung_Ressourcen"),":",ADDRESS(ZuordLastRow,(ZuordFirstTiColumnNr+MATCH(CX$1,AllZuordWochStart,0)-1)))),AllZuordResId,$B147)))</f>
        <v>0</v>
      </c>
      <c r="CY147" s="87" cm="1">
        <f t="array" aca="1" ref="CY147" ca="1">IF($A147&lt;&gt;TXT_Zuord,"",IF(ISBLANK($B147),"Keine Res_Id",SUMIFS(INDIRECT(CONCATENATE(ADDRESS(ZuordFirstRow,(ZuordFirstTiColumnNr+MATCH(CY$1,AllZuordWochStart,0)-1),,,"Zuordnung_Ressourcen"),":",ADDRESS(ZuordLastRow,(ZuordFirstTiColumnNr+MATCH(CY$1,AllZuordWochStart,0)-1)))),AllZuordResId,$B147)))</f>
        <v>0</v>
      </c>
      <c r="CZ147" s="87" cm="1">
        <f t="array" aca="1" ref="CZ147" ca="1">IF($A147&lt;&gt;TXT_Zuord,"",IF(ISBLANK($B147),"Keine Res_Id",SUMIFS(INDIRECT(CONCATENATE(ADDRESS(ZuordFirstRow,(ZuordFirstTiColumnNr+MATCH(CZ$1,AllZuordWochStart,0)-1),,,"Zuordnung_Ressourcen"),":",ADDRESS(ZuordLastRow,(ZuordFirstTiColumnNr+MATCH(CZ$1,AllZuordWochStart,0)-1)))),AllZuordResId,$B147)))</f>
        <v>0</v>
      </c>
      <c r="DA147" s="87" cm="1">
        <f t="array" aca="1" ref="DA147" ca="1">IF($A147&lt;&gt;TXT_Zuord,"",IF(ISBLANK($B147),"Keine Res_Id",SUMIFS(INDIRECT(CONCATENATE(ADDRESS(ZuordFirstRow,(ZuordFirstTiColumnNr+MATCH(DA$1,AllZuordWochStart,0)-1),,,"Zuordnung_Ressourcen"),":",ADDRESS(ZuordLastRow,(ZuordFirstTiColumnNr+MATCH(DA$1,AllZuordWochStart,0)-1)))),AllZuordResId,$B147)))</f>
        <v>0</v>
      </c>
      <c r="DB147" s="87" cm="1">
        <f t="array" aca="1" ref="DB147" ca="1">IF($A147&lt;&gt;TXT_Zuord,"",IF(ISBLANK($B147),"Keine Res_Id",SUMIFS(INDIRECT(CONCATENATE(ADDRESS(ZuordFirstRow,(ZuordFirstTiColumnNr+MATCH(DB$1,AllZuordWochStart,0)-1),,,"Zuordnung_Ressourcen"),":",ADDRESS(ZuordLastRow,(ZuordFirstTiColumnNr+MATCH(DB$1,AllZuordWochStart,0)-1)))),AllZuordResId,$B147)))</f>
        <v>0</v>
      </c>
      <c r="DC147" s="87" cm="1">
        <f t="array" aca="1" ref="DC147" ca="1">IF($A147&lt;&gt;TXT_Zuord,"",IF(ISBLANK($B147),"Keine Res_Id",SUMIFS(INDIRECT(CONCATENATE(ADDRESS(ZuordFirstRow,(ZuordFirstTiColumnNr+MATCH(DC$1,AllZuordWochStart,0)-1),,,"Zuordnung_Ressourcen"),":",ADDRESS(ZuordLastRow,(ZuordFirstTiColumnNr+MATCH(DC$1,AllZuordWochStart,0)-1)))),AllZuordResId,$B147)))</f>
        <v>0</v>
      </c>
      <c r="DD147" s="87" cm="1">
        <f t="array" aca="1" ref="DD147" ca="1">IF($A147&lt;&gt;TXT_Zuord,"",IF(ISBLANK($B147),"Keine Res_Id",SUMIFS(INDIRECT(CONCATENATE(ADDRESS(ZuordFirstRow,(ZuordFirstTiColumnNr+MATCH(DD$1,AllZuordWochStart,0)-1),,,"Zuordnung_Ressourcen"),":",ADDRESS(ZuordLastRow,(ZuordFirstTiColumnNr+MATCH(DD$1,AllZuordWochStart,0)-1)))),AllZuordResId,$B147)))</f>
        <v>0</v>
      </c>
      <c r="DE147" s="87" cm="1">
        <f t="array" aca="1" ref="DE147" ca="1">IF($A147&lt;&gt;TXT_Zuord,"",IF(ISBLANK($B147),"Keine Res_Id",SUMIFS(INDIRECT(CONCATENATE(ADDRESS(ZuordFirstRow,(ZuordFirstTiColumnNr+MATCH(DE$1,AllZuordWochStart,0)-1),,,"Zuordnung_Ressourcen"),":",ADDRESS(ZuordLastRow,(ZuordFirstTiColumnNr+MATCH(DE$1,AllZuordWochStart,0)-1)))),AllZuordResId,$B147)))</f>
        <v>0</v>
      </c>
      <c r="DF147" s="87" cm="1">
        <f t="array" aca="1" ref="DF147" ca="1">IF($A147&lt;&gt;TXT_Zuord,"",IF(ISBLANK($B147),"Keine Res_Id",SUMIFS(INDIRECT(CONCATENATE(ADDRESS(ZuordFirstRow,(ZuordFirstTiColumnNr+MATCH(DF$1,AllZuordWochStart,0)-1),,,"Zuordnung_Ressourcen"),":",ADDRESS(ZuordLastRow,(ZuordFirstTiColumnNr+MATCH(DF$1,AllZuordWochStart,0)-1)))),AllZuordResId,$B147)))</f>
        <v>0</v>
      </c>
      <c r="DG147" s="87" cm="1">
        <f t="array" aca="1" ref="DG147" ca="1">IF($A147&lt;&gt;TXT_Zuord,"",IF(ISBLANK($B147),"Keine Res_Id",SUMIFS(INDIRECT(CONCATENATE(ADDRESS(ZuordFirstRow,(ZuordFirstTiColumnNr+MATCH(DG$1,AllZuordWochStart,0)-1),,,"Zuordnung_Ressourcen"),":",ADDRESS(ZuordLastRow,(ZuordFirstTiColumnNr+MATCH(DG$1,AllZuordWochStart,0)-1)))),AllZuordResId,$B147)))</f>
        <v>0</v>
      </c>
    </row>
    <row r="148" spans="1:111" s="23" customFormat="1" ht="16.5" x14ac:dyDescent="0.3">
      <c r="A148" s="74" t="s">
        <v>100</v>
      </c>
      <c r="B148" s="69"/>
      <c r="C148" s="65"/>
      <c r="D148" s="65"/>
      <c r="E148" s="65"/>
      <c r="F148" s="65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69"/>
      <c r="CH148" s="69"/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69"/>
      <c r="CY148" s="69"/>
      <c r="CZ148" s="69"/>
      <c r="DA148" s="69"/>
      <c r="DB148" s="69"/>
      <c r="DC148" s="69"/>
      <c r="DD148" s="69"/>
      <c r="DE148" s="69"/>
      <c r="DF148" s="69"/>
      <c r="DG148" s="69"/>
    </row>
    <row r="149" spans="1:111" s="23" customFormat="1" ht="16.5" x14ac:dyDescent="0.3">
      <c r="A149" s="74" t="s">
        <v>101</v>
      </c>
      <c r="B149" s="87">
        <f>B148</f>
        <v>0</v>
      </c>
      <c r="C149" s="90">
        <f>C148</f>
        <v>0</v>
      </c>
      <c r="D149" s="90">
        <f>D148</f>
        <v>0</v>
      </c>
      <c r="E149" s="90">
        <f>E148</f>
        <v>0</v>
      </c>
      <c r="F149" s="90">
        <f>F148</f>
        <v>0</v>
      </c>
      <c r="G149" s="87" cm="1">
        <f t="array" aca="1" ref="G149" ca="1">IF($A149&lt;&gt;TXT_Zuord,"",IF(ISBLANK($B149),"Keine Res_Id",SUMIFS(INDIRECT(CONCATENATE(ADDRESS(ZuordFirstRow,(ZuordFirstTiColumnNr+MATCH(G$1,AllZuordWochStart,0)-1),,,"Zuordnung_Ressourcen"),":",ADDRESS(ZuordLastRow,(ZuordFirstTiColumnNr+MATCH(G$1,AllZuordWochStart,0)-1)))),AllZuordResId,$B149)))</f>
        <v>0</v>
      </c>
      <c r="H149" s="87" cm="1">
        <f t="array" aca="1" ref="H149" ca="1">IF($A149&lt;&gt;TXT_Zuord,"",IF(ISBLANK($B149),"Keine Res_Id",SUMIFS(INDIRECT(CONCATENATE(ADDRESS(ZuordFirstRow,(ZuordFirstTiColumnNr+MATCH(H$1,AllZuordWochStart,0)-1),,,"Zuordnung_Ressourcen"),":",ADDRESS(ZuordLastRow,(ZuordFirstTiColumnNr+MATCH(H$1,AllZuordWochStart,0)-1)))),AllZuordResId,$B149)))</f>
        <v>0</v>
      </c>
      <c r="I149" s="87" cm="1">
        <f t="array" aca="1" ref="I149" ca="1">IF($A149&lt;&gt;TXT_Zuord,"",IF(ISBLANK($B149),"Keine Res_Id",SUMIFS(INDIRECT(CONCATENATE(ADDRESS(ZuordFirstRow,(ZuordFirstTiColumnNr+MATCH(I$1,AllZuordWochStart,0)-1),,,"Zuordnung_Ressourcen"),":",ADDRESS(ZuordLastRow,(ZuordFirstTiColumnNr+MATCH(I$1,AllZuordWochStart,0)-1)))),AllZuordResId,$B149)))</f>
        <v>0</v>
      </c>
      <c r="J149" s="87" cm="1">
        <f t="array" aca="1" ref="J149" ca="1">IF($A149&lt;&gt;TXT_Zuord,"",IF(ISBLANK($B149),"Keine Res_Id",SUMIFS(INDIRECT(CONCATENATE(ADDRESS(ZuordFirstRow,(ZuordFirstTiColumnNr+MATCH(J$1,AllZuordWochStart,0)-1),,,"Zuordnung_Ressourcen"),":",ADDRESS(ZuordLastRow,(ZuordFirstTiColumnNr+MATCH(J$1,AllZuordWochStart,0)-1)))),AllZuordResId,$B149)))</f>
        <v>0</v>
      </c>
      <c r="K149" s="87" cm="1">
        <f t="array" aca="1" ref="K149" ca="1">IF($A149&lt;&gt;TXT_Zuord,"",IF(ISBLANK($B149),"Keine Res_Id",SUMIFS(INDIRECT(CONCATENATE(ADDRESS(ZuordFirstRow,(ZuordFirstTiColumnNr+MATCH(K$1,AllZuordWochStart,0)-1),,,"Zuordnung_Ressourcen"),":",ADDRESS(ZuordLastRow,(ZuordFirstTiColumnNr+MATCH(K$1,AllZuordWochStart,0)-1)))),AllZuordResId,$B149)))</f>
        <v>0</v>
      </c>
      <c r="L149" s="87" cm="1">
        <f t="array" aca="1" ref="L149" ca="1">IF($A149&lt;&gt;TXT_Zuord,"",IF(ISBLANK($B149),"Keine Res_Id",SUMIFS(INDIRECT(CONCATENATE(ADDRESS(ZuordFirstRow,(ZuordFirstTiColumnNr+MATCH(L$1,AllZuordWochStart,0)-1),,,"Zuordnung_Ressourcen"),":",ADDRESS(ZuordLastRow,(ZuordFirstTiColumnNr+MATCH(L$1,AllZuordWochStart,0)-1)))),AllZuordResId,$B149)))</f>
        <v>0</v>
      </c>
      <c r="M149" s="87" cm="1">
        <f t="array" aca="1" ref="M149" ca="1">IF($A149&lt;&gt;TXT_Zuord,"",IF(ISBLANK($B149),"Keine Res_Id",SUMIFS(INDIRECT(CONCATENATE(ADDRESS(ZuordFirstRow,(ZuordFirstTiColumnNr+MATCH(M$1,AllZuordWochStart,0)-1),,,"Zuordnung_Ressourcen"),":",ADDRESS(ZuordLastRow,(ZuordFirstTiColumnNr+MATCH(M$1,AllZuordWochStart,0)-1)))),AllZuordResId,$B149)))</f>
        <v>0</v>
      </c>
      <c r="N149" s="87" cm="1">
        <f t="array" aca="1" ref="N149" ca="1">IF($A149&lt;&gt;TXT_Zuord,"",IF(ISBLANK($B149),"Keine Res_Id",SUMIFS(INDIRECT(CONCATENATE(ADDRESS(ZuordFirstRow,(ZuordFirstTiColumnNr+MATCH(N$1,AllZuordWochStart,0)-1),,,"Zuordnung_Ressourcen"),":",ADDRESS(ZuordLastRow,(ZuordFirstTiColumnNr+MATCH(N$1,AllZuordWochStart,0)-1)))),AllZuordResId,$B149)))</f>
        <v>0</v>
      </c>
      <c r="O149" s="87" cm="1">
        <f t="array" aca="1" ref="O149" ca="1">IF($A149&lt;&gt;TXT_Zuord,"",IF(ISBLANK($B149),"Keine Res_Id",SUMIFS(INDIRECT(CONCATENATE(ADDRESS(ZuordFirstRow,(ZuordFirstTiColumnNr+MATCH(O$1,AllZuordWochStart,0)-1),,,"Zuordnung_Ressourcen"),":",ADDRESS(ZuordLastRow,(ZuordFirstTiColumnNr+MATCH(O$1,AllZuordWochStart,0)-1)))),AllZuordResId,$B149)))</f>
        <v>0</v>
      </c>
      <c r="P149" s="87" cm="1">
        <f t="array" aca="1" ref="P149" ca="1">IF($A149&lt;&gt;TXT_Zuord,"",IF(ISBLANK($B149),"Keine Res_Id",SUMIFS(INDIRECT(CONCATENATE(ADDRESS(ZuordFirstRow,(ZuordFirstTiColumnNr+MATCH(P$1,AllZuordWochStart,0)-1),,,"Zuordnung_Ressourcen"),":",ADDRESS(ZuordLastRow,(ZuordFirstTiColumnNr+MATCH(P$1,AllZuordWochStart,0)-1)))),AllZuordResId,$B149)))</f>
        <v>0</v>
      </c>
      <c r="Q149" s="87" cm="1">
        <f t="array" aca="1" ref="Q149" ca="1">IF($A149&lt;&gt;TXT_Zuord,"",IF(ISBLANK($B149),"Keine Res_Id",SUMIFS(INDIRECT(CONCATENATE(ADDRESS(ZuordFirstRow,(ZuordFirstTiColumnNr+MATCH(Q$1,AllZuordWochStart,0)-1),,,"Zuordnung_Ressourcen"),":",ADDRESS(ZuordLastRow,(ZuordFirstTiColumnNr+MATCH(Q$1,AllZuordWochStart,0)-1)))),AllZuordResId,$B149)))</f>
        <v>0</v>
      </c>
      <c r="R149" s="87" cm="1">
        <f t="array" aca="1" ref="R149" ca="1">IF($A149&lt;&gt;TXT_Zuord,"",IF(ISBLANK($B149),"Keine Res_Id",SUMIFS(INDIRECT(CONCATENATE(ADDRESS(ZuordFirstRow,(ZuordFirstTiColumnNr+MATCH(R$1,AllZuordWochStart,0)-1),,,"Zuordnung_Ressourcen"),":",ADDRESS(ZuordLastRow,(ZuordFirstTiColumnNr+MATCH(R$1,AllZuordWochStart,0)-1)))),AllZuordResId,$B149)))</f>
        <v>0</v>
      </c>
      <c r="S149" s="87" cm="1">
        <f t="array" aca="1" ref="S149" ca="1">IF($A149&lt;&gt;TXT_Zuord,"",IF(ISBLANK($B149),"Keine Res_Id",SUMIFS(INDIRECT(CONCATENATE(ADDRESS(ZuordFirstRow,(ZuordFirstTiColumnNr+MATCH(S$1,AllZuordWochStart,0)-1),,,"Zuordnung_Ressourcen"),":",ADDRESS(ZuordLastRow,(ZuordFirstTiColumnNr+MATCH(S$1,AllZuordWochStart,0)-1)))),AllZuordResId,$B149)))</f>
        <v>0</v>
      </c>
      <c r="T149" s="87" cm="1">
        <f t="array" aca="1" ref="T149" ca="1">IF($A149&lt;&gt;TXT_Zuord,"",IF(ISBLANK($B149),"Keine Res_Id",SUMIFS(INDIRECT(CONCATENATE(ADDRESS(ZuordFirstRow,(ZuordFirstTiColumnNr+MATCH(T$1,AllZuordWochStart,0)-1),,,"Zuordnung_Ressourcen"),":",ADDRESS(ZuordLastRow,(ZuordFirstTiColumnNr+MATCH(T$1,AllZuordWochStart,0)-1)))),AllZuordResId,$B149)))</f>
        <v>0</v>
      </c>
      <c r="U149" s="87" cm="1">
        <f t="array" aca="1" ref="U149" ca="1">IF($A149&lt;&gt;TXT_Zuord,"",IF(ISBLANK($B149),"Keine Res_Id",SUMIFS(INDIRECT(CONCATENATE(ADDRESS(ZuordFirstRow,(ZuordFirstTiColumnNr+MATCH(U$1,AllZuordWochStart,0)-1),,,"Zuordnung_Ressourcen"),":",ADDRESS(ZuordLastRow,(ZuordFirstTiColumnNr+MATCH(U$1,AllZuordWochStart,0)-1)))),AllZuordResId,$B149)))</f>
        <v>0</v>
      </c>
      <c r="V149" s="87" cm="1">
        <f t="array" aca="1" ref="V149" ca="1">IF($A149&lt;&gt;TXT_Zuord,"",IF(ISBLANK($B149),"Keine Res_Id",SUMIFS(INDIRECT(CONCATENATE(ADDRESS(ZuordFirstRow,(ZuordFirstTiColumnNr+MATCH(V$1,AllZuordWochStart,0)-1),,,"Zuordnung_Ressourcen"),":",ADDRESS(ZuordLastRow,(ZuordFirstTiColumnNr+MATCH(V$1,AllZuordWochStart,0)-1)))),AllZuordResId,$B149)))</f>
        <v>0</v>
      </c>
      <c r="W149" s="87" cm="1">
        <f t="array" aca="1" ref="W149" ca="1">IF($A149&lt;&gt;TXT_Zuord,"",IF(ISBLANK($B149),"Keine Res_Id",SUMIFS(INDIRECT(CONCATENATE(ADDRESS(ZuordFirstRow,(ZuordFirstTiColumnNr+MATCH(W$1,AllZuordWochStart,0)-1),,,"Zuordnung_Ressourcen"),":",ADDRESS(ZuordLastRow,(ZuordFirstTiColumnNr+MATCH(W$1,AllZuordWochStart,0)-1)))),AllZuordResId,$B149)))</f>
        <v>0</v>
      </c>
      <c r="X149" s="87" cm="1">
        <f t="array" aca="1" ref="X149" ca="1">IF($A149&lt;&gt;TXT_Zuord,"",IF(ISBLANK($B149),"Keine Res_Id",SUMIFS(INDIRECT(CONCATENATE(ADDRESS(ZuordFirstRow,(ZuordFirstTiColumnNr+MATCH(X$1,AllZuordWochStart,0)-1),,,"Zuordnung_Ressourcen"),":",ADDRESS(ZuordLastRow,(ZuordFirstTiColumnNr+MATCH(X$1,AllZuordWochStart,0)-1)))),AllZuordResId,$B149)))</f>
        <v>0</v>
      </c>
      <c r="Y149" s="87" cm="1">
        <f t="array" aca="1" ref="Y149" ca="1">IF($A149&lt;&gt;TXT_Zuord,"",IF(ISBLANK($B149),"Keine Res_Id",SUMIFS(INDIRECT(CONCATENATE(ADDRESS(ZuordFirstRow,(ZuordFirstTiColumnNr+MATCH(Y$1,AllZuordWochStart,0)-1),,,"Zuordnung_Ressourcen"),":",ADDRESS(ZuordLastRow,(ZuordFirstTiColumnNr+MATCH(Y$1,AllZuordWochStart,0)-1)))),AllZuordResId,$B149)))</f>
        <v>0</v>
      </c>
      <c r="Z149" s="87" cm="1">
        <f t="array" aca="1" ref="Z149" ca="1">IF($A149&lt;&gt;TXT_Zuord,"",IF(ISBLANK($B149),"Keine Res_Id",SUMIFS(INDIRECT(CONCATENATE(ADDRESS(ZuordFirstRow,(ZuordFirstTiColumnNr+MATCH(Z$1,AllZuordWochStart,0)-1),,,"Zuordnung_Ressourcen"),":",ADDRESS(ZuordLastRow,(ZuordFirstTiColumnNr+MATCH(Z$1,AllZuordWochStart,0)-1)))),AllZuordResId,$B149)))</f>
        <v>0</v>
      </c>
      <c r="AA149" s="87" cm="1">
        <f t="array" aca="1" ref="AA149" ca="1">IF($A149&lt;&gt;TXT_Zuord,"",IF(ISBLANK($B149),"Keine Res_Id",SUMIFS(INDIRECT(CONCATENATE(ADDRESS(ZuordFirstRow,(ZuordFirstTiColumnNr+MATCH(AA$1,AllZuordWochStart,0)-1),,,"Zuordnung_Ressourcen"),":",ADDRESS(ZuordLastRow,(ZuordFirstTiColumnNr+MATCH(AA$1,AllZuordWochStart,0)-1)))),AllZuordResId,$B149)))</f>
        <v>0</v>
      </c>
      <c r="AB149" s="87" cm="1">
        <f t="array" aca="1" ref="AB149" ca="1">IF($A149&lt;&gt;TXT_Zuord,"",IF(ISBLANK($B149),"Keine Res_Id",SUMIFS(INDIRECT(CONCATENATE(ADDRESS(ZuordFirstRow,(ZuordFirstTiColumnNr+MATCH(AB$1,AllZuordWochStart,0)-1),,,"Zuordnung_Ressourcen"),":",ADDRESS(ZuordLastRow,(ZuordFirstTiColumnNr+MATCH(AB$1,AllZuordWochStart,0)-1)))),AllZuordResId,$B149)))</f>
        <v>0</v>
      </c>
      <c r="AC149" s="87" cm="1">
        <f t="array" aca="1" ref="AC149" ca="1">IF($A149&lt;&gt;TXT_Zuord,"",IF(ISBLANK($B149),"Keine Res_Id",SUMIFS(INDIRECT(CONCATENATE(ADDRESS(ZuordFirstRow,(ZuordFirstTiColumnNr+MATCH(AC$1,AllZuordWochStart,0)-1),,,"Zuordnung_Ressourcen"),":",ADDRESS(ZuordLastRow,(ZuordFirstTiColumnNr+MATCH(AC$1,AllZuordWochStart,0)-1)))),AllZuordResId,$B149)))</f>
        <v>0</v>
      </c>
      <c r="AD149" s="87" cm="1">
        <f t="array" aca="1" ref="AD149" ca="1">IF($A149&lt;&gt;TXT_Zuord,"",IF(ISBLANK($B149),"Keine Res_Id",SUMIFS(INDIRECT(CONCATENATE(ADDRESS(ZuordFirstRow,(ZuordFirstTiColumnNr+MATCH(AD$1,AllZuordWochStart,0)-1),,,"Zuordnung_Ressourcen"),":",ADDRESS(ZuordLastRow,(ZuordFirstTiColumnNr+MATCH(AD$1,AllZuordWochStart,0)-1)))),AllZuordResId,$B149)))</f>
        <v>0</v>
      </c>
      <c r="AE149" s="87" cm="1">
        <f t="array" aca="1" ref="AE149" ca="1">IF($A149&lt;&gt;TXT_Zuord,"",IF(ISBLANK($B149),"Keine Res_Id",SUMIFS(INDIRECT(CONCATENATE(ADDRESS(ZuordFirstRow,(ZuordFirstTiColumnNr+MATCH(AE$1,AllZuordWochStart,0)-1),,,"Zuordnung_Ressourcen"),":",ADDRESS(ZuordLastRow,(ZuordFirstTiColumnNr+MATCH(AE$1,AllZuordWochStart,0)-1)))),AllZuordResId,$B149)))</f>
        <v>0</v>
      </c>
      <c r="AF149" s="87" cm="1">
        <f t="array" aca="1" ref="AF149" ca="1">IF($A149&lt;&gt;TXT_Zuord,"",IF(ISBLANK($B149),"Keine Res_Id",SUMIFS(INDIRECT(CONCATENATE(ADDRESS(ZuordFirstRow,(ZuordFirstTiColumnNr+MATCH(AF$1,AllZuordWochStart,0)-1),,,"Zuordnung_Ressourcen"),":",ADDRESS(ZuordLastRow,(ZuordFirstTiColumnNr+MATCH(AF$1,AllZuordWochStart,0)-1)))),AllZuordResId,$B149)))</f>
        <v>0</v>
      </c>
      <c r="AG149" s="87" cm="1">
        <f t="array" aca="1" ref="AG149" ca="1">IF($A149&lt;&gt;TXT_Zuord,"",IF(ISBLANK($B149),"Keine Res_Id",SUMIFS(INDIRECT(CONCATENATE(ADDRESS(ZuordFirstRow,(ZuordFirstTiColumnNr+MATCH(AG$1,AllZuordWochStart,0)-1),,,"Zuordnung_Ressourcen"),":",ADDRESS(ZuordLastRow,(ZuordFirstTiColumnNr+MATCH(AG$1,AllZuordWochStart,0)-1)))),AllZuordResId,$B149)))</f>
        <v>0</v>
      </c>
      <c r="AH149" s="87" cm="1">
        <f t="array" aca="1" ref="AH149" ca="1">IF($A149&lt;&gt;TXT_Zuord,"",IF(ISBLANK($B149),"Keine Res_Id",SUMIFS(INDIRECT(CONCATENATE(ADDRESS(ZuordFirstRow,(ZuordFirstTiColumnNr+MATCH(AH$1,AllZuordWochStart,0)-1),,,"Zuordnung_Ressourcen"),":",ADDRESS(ZuordLastRow,(ZuordFirstTiColumnNr+MATCH(AH$1,AllZuordWochStart,0)-1)))),AllZuordResId,$B149)))</f>
        <v>0</v>
      </c>
      <c r="AI149" s="87" cm="1">
        <f t="array" aca="1" ref="AI149" ca="1">IF($A149&lt;&gt;TXT_Zuord,"",IF(ISBLANK($B149),"Keine Res_Id",SUMIFS(INDIRECT(CONCATENATE(ADDRESS(ZuordFirstRow,(ZuordFirstTiColumnNr+MATCH(AI$1,AllZuordWochStart,0)-1),,,"Zuordnung_Ressourcen"),":",ADDRESS(ZuordLastRow,(ZuordFirstTiColumnNr+MATCH(AI$1,AllZuordWochStart,0)-1)))),AllZuordResId,$B149)))</f>
        <v>0</v>
      </c>
      <c r="AJ149" s="87" cm="1">
        <f t="array" aca="1" ref="AJ149" ca="1">IF($A149&lt;&gt;TXT_Zuord,"",IF(ISBLANK($B149),"Keine Res_Id",SUMIFS(INDIRECT(CONCATENATE(ADDRESS(ZuordFirstRow,(ZuordFirstTiColumnNr+MATCH(AJ$1,AllZuordWochStart,0)-1),,,"Zuordnung_Ressourcen"),":",ADDRESS(ZuordLastRow,(ZuordFirstTiColumnNr+MATCH(AJ$1,AllZuordWochStart,0)-1)))),AllZuordResId,$B149)))</f>
        <v>0</v>
      </c>
      <c r="AK149" s="87" cm="1">
        <f t="array" aca="1" ref="AK149" ca="1">IF($A149&lt;&gt;TXT_Zuord,"",IF(ISBLANK($B149),"Keine Res_Id",SUMIFS(INDIRECT(CONCATENATE(ADDRESS(ZuordFirstRow,(ZuordFirstTiColumnNr+MATCH(AK$1,AllZuordWochStart,0)-1),,,"Zuordnung_Ressourcen"),":",ADDRESS(ZuordLastRow,(ZuordFirstTiColumnNr+MATCH(AK$1,AllZuordWochStart,0)-1)))),AllZuordResId,$B149)))</f>
        <v>0</v>
      </c>
      <c r="AL149" s="87" cm="1">
        <f t="array" aca="1" ref="AL149" ca="1">IF($A149&lt;&gt;TXT_Zuord,"",IF(ISBLANK($B149),"Keine Res_Id",SUMIFS(INDIRECT(CONCATENATE(ADDRESS(ZuordFirstRow,(ZuordFirstTiColumnNr+MATCH(AL$1,AllZuordWochStart,0)-1),,,"Zuordnung_Ressourcen"),":",ADDRESS(ZuordLastRow,(ZuordFirstTiColumnNr+MATCH(AL$1,AllZuordWochStart,0)-1)))),AllZuordResId,$B149)))</f>
        <v>0</v>
      </c>
      <c r="AM149" s="87" cm="1">
        <f t="array" aca="1" ref="AM149" ca="1">IF($A149&lt;&gt;TXT_Zuord,"",IF(ISBLANK($B149),"Keine Res_Id",SUMIFS(INDIRECT(CONCATENATE(ADDRESS(ZuordFirstRow,(ZuordFirstTiColumnNr+MATCH(AM$1,AllZuordWochStart,0)-1),,,"Zuordnung_Ressourcen"),":",ADDRESS(ZuordLastRow,(ZuordFirstTiColumnNr+MATCH(AM$1,AllZuordWochStart,0)-1)))),AllZuordResId,$B149)))</f>
        <v>0</v>
      </c>
      <c r="AN149" s="87" cm="1">
        <f t="array" aca="1" ref="AN149" ca="1">IF($A149&lt;&gt;TXT_Zuord,"",IF(ISBLANK($B149),"Keine Res_Id",SUMIFS(INDIRECT(CONCATENATE(ADDRESS(ZuordFirstRow,(ZuordFirstTiColumnNr+MATCH(AN$1,AllZuordWochStart,0)-1),,,"Zuordnung_Ressourcen"),":",ADDRESS(ZuordLastRow,(ZuordFirstTiColumnNr+MATCH(AN$1,AllZuordWochStart,0)-1)))),AllZuordResId,$B149)))</f>
        <v>0</v>
      </c>
      <c r="AO149" s="87" cm="1">
        <f t="array" aca="1" ref="AO149" ca="1">IF($A149&lt;&gt;TXT_Zuord,"",IF(ISBLANK($B149),"Keine Res_Id",SUMIFS(INDIRECT(CONCATENATE(ADDRESS(ZuordFirstRow,(ZuordFirstTiColumnNr+MATCH(AO$1,AllZuordWochStart,0)-1),,,"Zuordnung_Ressourcen"),":",ADDRESS(ZuordLastRow,(ZuordFirstTiColumnNr+MATCH(AO$1,AllZuordWochStart,0)-1)))),AllZuordResId,$B149)))</f>
        <v>0</v>
      </c>
      <c r="AP149" s="87" cm="1">
        <f t="array" aca="1" ref="AP149" ca="1">IF($A149&lt;&gt;TXT_Zuord,"",IF(ISBLANK($B149),"Keine Res_Id",SUMIFS(INDIRECT(CONCATENATE(ADDRESS(ZuordFirstRow,(ZuordFirstTiColumnNr+MATCH(AP$1,AllZuordWochStart,0)-1),,,"Zuordnung_Ressourcen"),":",ADDRESS(ZuordLastRow,(ZuordFirstTiColumnNr+MATCH(AP$1,AllZuordWochStart,0)-1)))),AllZuordResId,$B149)))</f>
        <v>0</v>
      </c>
      <c r="AQ149" s="87" cm="1">
        <f t="array" aca="1" ref="AQ149" ca="1">IF($A149&lt;&gt;TXT_Zuord,"",IF(ISBLANK($B149),"Keine Res_Id",SUMIFS(INDIRECT(CONCATENATE(ADDRESS(ZuordFirstRow,(ZuordFirstTiColumnNr+MATCH(AQ$1,AllZuordWochStart,0)-1),,,"Zuordnung_Ressourcen"),":",ADDRESS(ZuordLastRow,(ZuordFirstTiColumnNr+MATCH(AQ$1,AllZuordWochStart,0)-1)))),AllZuordResId,$B149)))</f>
        <v>0</v>
      </c>
      <c r="AR149" s="87" cm="1">
        <f t="array" aca="1" ref="AR149" ca="1">IF($A149&lt;&gt;TXT_Zuord,"",IF(ISBLANK($B149),"Keine Res_Id",SUMIFS(INDIRECT(CONCATENATE(ADDRESS(ZuordFirstRow,(ZuordFirstTiColumnNr+MATCH(AR$1,AllZuordWochStart,0)-1),,,"Zuordnung_Ressourcen"),":",ADDRESS(ZuordLastRow,(ZuordFirstTiColumnNr+MATCH(AR$1,AllZuordWochStart,0)-1)))),AllZuordResId,$B149)))</f>
        <v>0</v>
      </c>
      <c r="AS149" s="87" cm="1">
        <f t="array" aca="1" ref="AS149" ca="1">IF($A149&lt;&gt;TXT_Zuord,"",IF(ISBLANK($B149),"Keine Res_Id",SUMIFS(INDIRECT(CONCATENATE(ADDRESS(ZuordFirstRow,(ZuordFirstTiColumnNr+MATCH(AS$1,AllZuordWochStart,0)-1),,,"Zuordnung_Ressourcen"),":",ADDRESS(ZuordLastRow,(ZuordFirstTiColumnNr+MATCH(AS$1,AllZuordWochStart,0)-1)))),AllZuordResId,$B149)))</f>
        <v>0</v>
      </c>
      <c r="AT149" s="87" cm="1">
        <f t="array" aca="1" ref="AT149" ca="1">IF($A149&lt;&gt;TXT_Zuord,"",IF(ISBLANK($B149),"Keine Res_Id",SUMIFS(INDIRECT(CONCATENATE(ADDRESS(ZuordFirstRow,(ZuordFirstTiColumnNr+MATCH(AT$1,AllZuordWochStart,0)-1),,,"Zuordnung_Ressourcen"),":",ADDRESS(ZuordLastRow,(ZuordFirstTiColumnNr+MATCH(AT$1,AllZuordWochStart,0)-1)))),AllZuordResId,$B149)))</f>
        <v>0</v>
      </c>
      <c r="AU149" s="87" cm="1">
        <f t="array" aca="1" ref="AU149" ca="1">IF($A149&lt;&gt;TXT_Zuord,"",IF(ISBLANK($B149),"Keine Res_Id",SUMIFS(INDIRECT(CONCATENATE(ADDRESS(ZuordFirstRow,(ZuordFirstTiColumnNr+MATCH(AU$1,AllZuordWochStart,0)-1),,,"Zuordnung_Ressourcen"),":",ADDRESS(ZuordLastRow,(ZuordFirstTiColumnNr+MATCH(AU$1,AllZuordWochStart,0)-1)))),AllZuordResId,$B149)))</f>
        <v>0</v>
      </c>
      <c r="AV149" s="87" cm="1">
        <f t="array" aca="1" ref="AV149" ca="1">IF($A149&lt;&gt;TXT_Zuord,"",IF(ISBLANK($B149),"Keine Res_Id",SUMIFS(INDIRECT(CONCATENATE(ADDRESS(ZuordFirstRow,(ZuordFirstTiColumnNr+MATCH(AV$1,AllZuordWochStart,0)-1),,,"Zuordnung_Ressourcen"),":",ADDRESS(ZuordLastRow,(ZuordFirstTiColumnNr+MATCH(AV$1,AllZuordWochStart,0)-1)))),AllZuordResId,$B149)))</f>
        <v>0</v>
      </c>
      <c r="AW149" s="87" cm="1">
        <f t="array" aca="1" ref="AW149" ca="1">IF($A149&lt;&gt;TXT_Zuord,"",IF(ISBLANK($B149),"Keine Res_Id",SUMIFS(INDIRECT(CONCATENATE(ADDRESS(ZuordFirstRow,(ZuordFirstTiColumnNr+MATCH(AW$1,AllZuordWochStart,0)-1),,,"Zuordnung_Ressourcen"),":",ADDRESS(ZuordLastRow,(ZuordFirstTiColumnNr+MATCH(AW$1,AllZuordWochStart,0)-1)))),AllZuordResId,$B149)))</f>
        <v>0</v>
      </c>
      <c r="AX149" s="87" cm="1">
        <f t="array" aca="1" ref="AX149" ca="1">IF($A149&lt;&gt;TXT_Zuord,"",IF(ISBLANK($B149),"Keine Res_Id",SUMIFS(INDIRECT(CONCATENATE(ADDRESS(ZuordFirstRow,(ZuordFirstTiColumnNr+MATCH(AX$1,AllZuordWochStart,0)-1),,,"Zuordnung_Ressourcen"),":",ADDRESS(ZuordLastRow,(ZuordFirstTiColumnNr+MATCH(AX$1,AllZuordWochStart,0)-1)))),AllZuordResId,$B149)))</f>
        <v>0</v>
      </c>
      <c r="AY149" s="87" cm="1">
        <f t="array" aca="1" ref="AY149" ca="1">IF($A149&lt;&gt;TXT_Zuord,"",IF(ISBLANK($B149),"Keine Res_Id",SUMIFS(INDIRECT(CONCATENATE(ADDRESS(ZuordFirstRow,(ZuordFirstTiColumnNr+MATCH(AY$1,AllZuordWochStart,0)-1),,,"Zuordnung_Ressourcen"),":",ADDRESS(ZuordLastRow,(ZuordFirstTiColumnNr+MATCH(AY$1,AllZuordWochStart,0)-1)))),AllZuordResId,$B149)))</f>
        <v>0</v>
      </c>
      <c r="AZ149" s="87" cm="1">
        <f t="array" aca="1" ref="AZ149" ca="1">IF($A149&lt;&gt;TXT_Zuord,"",IF(ISBLANK($B149),"Keine Res_Id",SUMIFS(INDIRECT(CONCATENATE(ADDRESS(ZuordFirstRow,(ZuordFirstTiColumnNr+MATCH(AZ$1,AllZuordWochStart,0)-1),,,"Zuordnung_Ressourcen"),":",ADDRESS(ZuordLastRow,(ZuordFirstTiColumnNr+MATCH(AZ$1,AllZuordWochStart,0)-1)))),AllZuordResId,$B149)))</f>
        <v>0</v>
      </c>
      <c r="BA149" s="87" cm="1">
        <f t="array" aca="1" ref="BA149" ca="1">IF($A149&lt;&gt;TXT_Zuord,"",IF(ISBLANK($B149),"Keine Res_Id",SUMIFS(INDIRECT(CONCATENATE(ADDRESS(ZuordFirstRow,(ZuordFirstTiColumnNr+MATCH(BA$1,AllZuordWochStart,0)-1),,,"Zuordnung_Ressourcen"),":",ADDRESS(ZuordLastRow,(ZuordFirstTiColumnNr+MATCH(BA$1,AllZuordWochStart,0)-1)))),AllZuordResId,$B149)))</f>
        <v>0</v>
      </c>
      <c r="BB149" s="87" cm="1">
        <f t="array" aca="1" ref="BB149" ca="1">IF($A149&lt;&gt;TXT_Zuord,"",IF(ISBLANK($B149),"Keine Res_Id",SUMIFS(INDIRECT(CONCATENATE(ADDRESS(ZuordFirstRow,(ZuordFirstTiColumnNr+MATCH(BB$1,AllZuordWochStart,0)-1),,,"Zuordnung_Ressourcen"),":",ADDRESS(ZuordLastRow,(ZuordFirstTiColumnNr+MATCH(BB$1,AllZuordWochStart,0)-1)))),AllZuordResId,$B149)))</f>
        <v>0</v>
      </c>
      <c r="BC149" s="87" cm="1">
        <f t="array" aca="1" ref="BC149" ca="1">IF($A149&lt;&gt;TXT_Zuord,"",IF(ISBLANK($B149),"Keine Res_Id",SUMIFS(INDIRECT(CONCATENATE(ADDRESS(ZuordFirstRow,(ZuordFirstTiColumnNr+MATCH(BC$1,AllZuordWochStart,0)-1),,,"Zuordnung_Ressourcen"),":",ADDRESS(ZuordLastRow,(ZuordFirstTiColumnNr+MATCH(BC$1,AllZuordWochStart,0)-1)))),AllZuordResId,$B149)))</f>
        <v>0</v>
      </c>
      <c r="BD149" s="87" cm="1">
        <f t="array" aca="1" ref="BD149" ca="1">IF($A149&lt;&gt;TXT_Zuord,"",IF(ISBLANK($B149),"Keine Res_Id",SUMIFS(INDIRECT(CONCATENATE(ADDRESS(ZuordFirstRow,(ZuordFirstTiColumnNr+MATCH(BD$1,AllZuordWochStart,0)-1),,,"Zuordnung_Ressourcen"),":",ADDRESS(ZuordLastRow,(ZuordFirstTiColumnNr+MATCH(BD$1,AllZuordWochStart,0)-1)))),AllZuordResId,$B149)))</f>
        <v>0</v>
      </c>
      <c r="BE149" s="87" cm="1">
        <f t="array" aca="1" ref="BE149" ca="1">IF($A149&lt;&gt;TXT_Zuord,"",IF(ISBLANK($B149),"Keine Res_Id",SUMIFS(INDIRECT(CONCATENATE(ADDRESS(ZuordFirstRow,(ZuordFirstTiColumnNr+MATCH(BE$1,AllZuordWochStart,0)-1),,,"Zuordnung_Ressourcen"),":",ADDRESS(ZuordLastRow,(ZuordFirstTiColumnNr+MATCH(BE$1,AllZuordWochStart,0)-1)))),AllZuordResId,$B149)))</f>
        <v>0</v>
      </c>
      <c r="BF149" s="87" cm="1">
        <f t="array" aca="1" ref="BF149" ca="1">IF($A149&lt;&gt;TXT_Zuord,"",IF(ISBLANK($B149),"Keine Res_Id",SUMIFS(INDIRECT(CONCATENATE(ADDRESS(ZuordFirstRow,(ZuordFirstTiColumnNr+MATCH(BF$1,AllZuordWochStart,0)-1),,,"Zuordnung_Ressourcen"),":",ADDRESS(ZuordLastRow,(ZuordFirstTiColumnNr+MATCH(BF$1,AllZuordWochStart,0)-1)))),AllZuordResId,$B149)))</f>
        <v>0</v>
      </c>
      <c r="BG149" s="87" cm="1">
        <f t="array" aca="1" ref="BG149" ca="1">IF($A149&lt;&gt;TXT_Zuord,"",IF(ISBLANK($B149),"Keine Res_Id",SUMIFS(INDIRECT(CONCATENATE(ADDRESS(ZuordFirstRow,(ZuordFirstTiColumnNr+MATCH(BG$1,AllZuordWochStart,0)-1),,,"Zuordnung_Ressourcen"),":",ADDRESS(ZuordLastRow,(ZuordFirstTiColumnNr+MATCH(BG$1,AllZuordWochStart,0)-1)))),AllZuordResId,$B149)))</f>
        <v>0</v>
      </c>
      <c r="BH149" s="87" cm="1">
        <f t="array" aca="1" ref="BH149" ca="1">IF($A149&lt;&gt;TXT_Zuord,"",IF(ISBLANK($B149),"Keine Res_Id",SUMIFS(INDIRECT(CONCATENATE(ADDRESS(ZuordFirstRow,(ZuordFirstTiColumnNr+MATCH(BH$1,AllZuordWochStart,0)-1),,,"Zuordnung_Ressourcen"),":",ADDRESS(ZuordLastRow,(ZuordFirstTiColumnNr+MATCH(BH$1,AllZuordWochStart,0)-1)))),AllZuordResId,$B149)))</f>
        <v>0</v>
      </c>
      <c r="BI149" s="87" cm="1">
        <f t="array" aca="1" ref="BI149" ca="1">IF($A149&lt;&gt;TXT_Zuord,"",IF(ISBLANK($B149),"Keine Res_Id",SUMIFS(INDIRECT(CONCATENATE(ADDRESS(ZuordFirstRow,(ZuordFirstTiColumnNr+MATCH(BI$1,AllZuordWochStart,0)-1),,,"Zuordnung_Ressourcen"),":",ADDRESS(ZuordLastRow,(ZuordFirstTiColumnNr+MATCH(BI$1,AllZuordWochStart,0)-1)))),AllZuordResId,$B149)))</f>
        <v>0</v>
      </c>
      <c r="BJ149" s="87" cm="1">
        <f t="array" aca="1" ref="BJ149" ca="1">IF($A149&lt;&gt;TXT_Zuord,"",IF(ISBLANK($B149),"Keine Res_Id",SUMIFS(INDIRECT(CONCATENATE(ADDRESS(ZuordFirstRow,(ZuordFirstTiColumnNr+MATCH(BJ$1,AllZuordWochStart,0)-1),,,"Zuordnung_Ressourcen"),":",ADDRESS(ZuordLastRow,(ZuordFirstTiColumnNr+MATCH(BJ$1,AllZuordWochStart,0)-1)))),AllZuordResId,$B149)))</f>
        <v>0</v>
      </c>
      <c r="BK149" s="87" cm="1">
        <f t="array" aca="1" ref="BK149" ca="1">IF($A149&lt;&gt;TXT_Zuord,"",IF(ISBLANK($B149),"Keine Res_Id",SUMIFS(INDIRECT(CONCATENATE(ADDRESS(ZuordFirstRow,(ZuordFirstTiColumnNr+MATCH(BK$1,AllZuordWochStart,0)-1),,,"Zuordnung_Ressourcen"),":",ADDRESS(ZuordLastRow,(ZuordFirstTiColumnNr+MATCH(BK$1,AllZuordWochStart,0)-1)))),AllZuordResId,$B149)))</f>
        <v>0</v>
      </c>
      <c r="BL149" s="87" cm="1">
        <f t="array" aca="1" ref="BL149" ca="1">IF($A149&lt;&gt;TXT_Zuord,"",IF(ISBLANK($B149),"Keine Res_Id",SUMIFS(INDIRECT(CONCATENATE(ADDRESS(ZuordFirstRow,(ZuordFirstTiColumnNr+MATCH(BL$1,AllZuordWochStart,0)-1),,,"Zuordnung_Ressourcen"),":",ADDRESS(ZuordLastRow,(ZuordFirstTiColumnNr+MATCH(BL$1,AllZuordWochStart,0)-1)))),AllZuordResId,$B149)))</f>
        <v>0</v>
      </c>
      <c r="BM149" s="87" cm="1">
        <f t="array" aca="1" ref="BM149" ca="1">IF($A149&lt;&gt;TXT_Zuord,"",IF(ISBLANK($B149),"Keine Res_Id",SUMIFS(INDIRECT(CONCATENATE(ADDRESS(ZuordFirstRow,(ZuordFirstTiColumnNr+MATCH(BM$1,AllZuordWochStart,0)-1),,,"Zuordnung_Ressourcen"),":",ADDRESS(ZuordLastRow,(ZuordFirstTiColumnNr+MATCH(BM$1,AllZuordWochStart,0)-1)))),AllZuordResId,$B149)))</f>
        <v>0</v>
      </c>
      <c r="BN149" s="87" cm="1">
        <f t="array" aca="1" ref="BN149" ca="1">IF($A149&lt;&gt;TXT_Zuord,"",IF(ISBLANK($B149),"Keine Res_Id",SUMIFS(INDIRECT(CONCATENATE(ADDRESS(ZuordFirstRow,(ZuordFirstTiColumnNr+MATCH(BN$1,AllZuordWochStart,0)-1),,,"Zuordnung_Ressourcen"),":",ADDRESS(ZuordLastRow,(ZuordFirstTiColumnNr+MATCH(BN$1,AllZuordWochStart,0)-1)))),AllZuordResId,$B149)))</f>
        <v>0</v>
      </c>
      <c r="BO149" s="87" cm="1">
        <f t="array" aca="1" ref="BO149" ca="1">IF($A149&lt;&gt;TXT_Zuord,"",IF(ISBLANK($B149),"Keine Res_Id",SUMIFS(INDIRECT(CONCATENATE(ADDRESS(ZuordFirstRow,(ZuordFirstTiColumnNr+MATCH(BO$1,AllZuordWochStart,0)-1),,,"Zuordnung_Ressourcen"),":",ADDRESS(ZuordLastRow,(ZuordFirstTiColumnNr+MATCH(BO$1,AllZuordWochStart,0)-1)))),AllZuordResId,$B149)))</f>
        <v>0</v>
      </c>
      <c r="BP149" s="87" cm="1">
        <f t="array" aca="1" ref="BP149" ca="1">IF($A149&lt;&gt;TXT_Zuord,"",IF(ISBLANK($B149),"Keine Res_Id",SUMIFS(INDIRECT(CONCATENATE(ADDRESS(ZuordFirstRow,(ZuordFirstTiColumnNr+MATCH(BP$1,AllZuordWochStart,0)-1),,,"Zuordnung_Ressourcen"),":",ADDRESS(ZuordLastRow,(ZuordFirstTiColumnNr+MATCH(BP$1,AllZuordWochStart,0)-1)))),AllZuordResId,$B149)))</f>
        <v>0</v>
      </c>
      <c r="BQ149" s="87" cm="1">
        <f t="array" aca="1" ref="BQ149" ca="1">IF($A149&lt;&gt;TXT_Zuord,"",IF(ISBLANK($B149),"Keine Res_Id",SUMIFS(INDIRECT(CONCATENATE(ADDRESS(ZuordFirstRow,(ZuordFirstTiColumnNr+MATCH(BQ$1,AllZuordWochStart,0)-1),,,"Zuordnung_Ressourcen"),":",ADDRESS(ZuordLastRow,(ZuordFirstTiColumnNr+MATCH(BQ$1,AllZuordWochStart,0)-1)))),AllZuordResId,$B149)))</f>
        <v>0</v>
      </c>
      <c r="BR149" s="87" cm="1">
        <f t="array" aca="1" ref="BR149" ca="1">IF($A149&lt;&gt;TXT_Zuord,"",IF(ISBLANK($B149),"Keine Res_Id",SUMIFS(INDIRECT(CONCATENATE(ADDRESS(ZuordFirstRow,(ZuordFirstTiColumnNr+MATCH(BR$1,AllZuordWochStart,0)-1),,,"Zuordnung_Ressourcen"),":",ADDRESS(ZuordLastRow,(ZuordFirstTiColumnNr+MATCH(BR$1,AllZuordWochStart,0)-1)))),AllZuordResId,$B149)))</f>
        <v>0</v>
      </c>
      <c r="BS149" s="87" cm="1">
        <f t="array" aca="1" ref="BS149" ca="1">IF($A149&lt;&gt;TXT_Zuord,"",IF(ISBLANK($B149),"Keine Res_Id",SUMIFS(INDIRECT(CONCATENATE(ADDRESS(ZuordFirstRow,(ZuordFirstTiColumnNr+MATCH(BS$1,AllZuordWochStart,0)-1),,,"Zuordnung_Ressourcen"),":",ADDRESS(ZuordLastRow,(ZuordFirstTiColumnNr+MATCH(BS$1,AllZuordWochStart,0)-1)))),AllZuordResId,$B149)))</f>
        <v>0</v>
      </c>
      <c r="BT149" s="87" cm="1">
        <f t="array" aca="1" ref="BT149" ca="1">IF($A149&lt;&gt;TXT_Zuord,"",IF(ISBLANK($B149),"Keine Res_Id",SUMIFS(INDIRECT(CONCATENATE(ADDRESS(ZuordFirstRow,(ZuordFirstTiColumnNr+MATCH(BT$1,AllZuordWochStart,0)-1),,,"Zuordnung_Ressourcen"),":",ADDRESS(ZuordLastRow,(ZuordFirstTiColumnNr+MATCH(BT$1,AllZuordWochStart,0)-1)))),AllZuordResId,$B149)))</f>
        <v>0</v>
      </c>
      <c r="BU149" s="87" cm="1">
        <f t="array" aca="1" ref="BU149" ca="1">IF($A149&lt;&gt;TXT_Zuord,"",IF(ISBLANK($B149),"Keine Res_Id",SUMIFS(INDIRECT(CONCATENATE(ADDRESS(ZuordFirstRow,(ZuordFirstTiColumnNr+MATCH(BU$1,AllZuordWochStart,0)-1),,,"Zuordnung_Ressourcen"),":",ADDRESS(ZuordLastRow,(ZuordFirstTiColumnNr+MATCH(BU$1,AllZuordWochStart,0)-1)))),AllZuordResId,$B149)))</f>
        <v>0</v>
      </c>
      <c r="BV149" s="87" cm="1">
        <f t="array" aca="1" ref="BV149" ca="1">IF($A149&lt;&gt;TXT_Zuord,"",IF(ISBLANK($B149),"Keine Res_Id",SUMIFS(INDIRECT(CONCATENATE(ADDRESS(ZuordFirstRow,(ZuordFirstTiColumnNr+MATCH(BV$1,AllZuordWochStart,0)-1),,,"Zuordnung_Ressourcen"),":",ADDRESS(ZuordLastRow,(ZuordFirstTiColumnNr+MATCH(BV$1,AllZuordWochStart,0)-1)))),AllZuordResId,$B149)))</f>
        <v>0</v>
      </c>
      <c r="BW149" s="87" cm="1">
        <f t="array" aca="1" ref="BW149" ca="1">IF($A149&lt;&gt;TXT_Zuord,"",IF(ISBLANK($B149),"Keine Res_Id",SUMIFS(INDIRECT(CONCATENATE(ADDRESS(ZuordFirstRow,(ZuordFirstTiColumnNr+MATCH(BW$1,AllZuordWochStart,0)-1),,,"Zuordnung_Ressourcen"),":",ADDRESS(ZuordLastRow,(ZuordFirstTiColumnNr+MATCH(BW$1,AllZuordWochStart,0)-1)))),AllZuordResId,$B149)))</f>
        <v>0</v>
      </c>
      <c r="BX149" s="87" cm="1">
        <f t="array" aca="1" ref="BX149" ca="1">IF($A149&lt;&gt;TXT_Zuord,"",IF(ISBLANK($B149),"Keine Res_Id",SUMIFS(INDIRECT(CONCATENATE(ADDRESS(ZuordFirstRow,(ZuordFirstTiColumnNr+MATCH(BX$1,AllZuordWochStart,0)-1),,,"Zuordnung_Ressourcen"),":",ADDRESS(ZuordLastRow,(ZuordFirstTiColumnNr+MATCH(BX$1,AllZuordWochStart,0)-1)))),AllZuordResId,$B149)))</f>
        <v>0</v>
      </c>
      <c r="BY149" s="87" cm="1">
        <f t="array" aca="1" ref="BY149" ca="1">IF($A149&lt;&gt;TXT_Zuord,"",IF(ISBLANK($B149),"Keine Res_Id",SUMIFS(INDIRECT(CONCATENATE(ADDRESS(ZuordFirstRow,(ZuordFirstTiColumnNr+MATCH(BY$1,AllZuordWochStart,0)-1),,,"Zuordnung_Ressourcen"),":",ADDRESS(ZuordLastRow,(ZuordFirstTiColumnNr+MATCH(BY$1,AllZuordWochStart,0)-1)))),AllZuordResId,$B149)))</f>
        <v>0</v>
      </c>
      <c r="BZ149" s="87" cm="1">
        <f t="array" aca="1" ref="BZ149" ca="1">IF($A149&lt;&gt;TXT_Zuord,"",IF(ISBLANK($B149),"Keine Res_Id",SUMIFS(INDIRECT(CONCATENATE(ADDRESS(ZuordFirstRow,(ZuordFirstTiColumnNr+MATCH(BZ$1,AllZuordWochStart,0)-1),,,"Zuordnung_Ressourcen"),":",ADDRESS(ZuordLastRow,(ZuordFirstTiColumnNr+MATCH(BZ$1,AllZuordWochStart,0)-1)))),AllZuordResId,$B149)))</f>
        <v>0</v>
      </c>
      <c r="CA149" s="87" cm="1">
        <f t="array" aca="1" ref="CA149" ca="1">IF($A149&lt;&gt;TXT_Zuord,"",IF(ISBLANK($B149),"Keine Res_Id",SUMIFS(INDIRECT(CONCATENATE(ADDRESS(ZuordFirstRow,(ZuordFirstTiColumnNr+MATCH(CA$1,AllZuordWochStart,0)-1),,,"Zuordnung_Ressourcen"),":",ADDRESS(ZuordLastRow,(ZuordFirstTiColumnNr+MATCH(CA$1,AllZuordWochStart,0)-1)))),AllZuordResId,$B149)))</f>
        <v>0</v>
      </c>
      <c r="CB149" s="87" cm="1">
        <f t="array" aca="1" ref="CB149" ca="1">IF($A149&lt;&gt;TXT_Zuord,"",IF(ISBLANK($B149),"Keine Res_Id",SUMIFS(INDIRECT(CONCATENATE(ADDRESS(ZuordFirstRow,(ZuordFirstTiColumnNr+MATCH(CB$1,AllZuordWochStart,0)-1),,,"Zuordnung_Ressourcen"),":",ADDRESS(ZuordLastRow,(ZuordFirstTiColumnNr+MATCH(CB$1,AllZuordWochStart,0)-1)))),AllZuordResId,$B149)))</f>
        <v>0</v>
      </c>
      <c r="CC149" s="87" cm="1">
        <f t="array" aca="1" ref="CC149" ca="1">IF($A149&lt;&gt;TXT_Zuord,"",IF(ISBLANK($B149),"Keine Res_Id",SUMIFS(INDIRECT(CONCATENATE(ADDRESS(ZuordFirstRow,(ZuordFirstTiColumnNr+MATCH(CC$1,AllZuordWochStart,0)-1),,,"Zuordnung_Ressourcen"),":",ADDRESS(ZuordLastRow,(ZuordFirstTiColumnNr+MATCH(CC$1,AllZuordWochStart,0)-1)))),AllZuordResId,$B149)))</f>
        <v>0</v>
      </c>
      <c r="CD149" s="87" cm="1">
        <f t="array" aca="1" ref="CD149" ca="1">IF($A149&lt;&gt;TXT_Zuord,"",IF(ISBLANK($B149),"Keine Res_Id",SUMIFS(INDIRECT(CONCATENATE(ADDRESS(ZuordFirstRow,(ZuordFirstTiColumnNr+MATCH(CD$1,AllZuordWochStart,0)-1),,,"Zuordnung_Ressourcen"),":",ADDRESS(ZuordLastRow,(ZuordFirstTiColumnNr+MATCH(CD$1,AllZuordWochStart,0)-1)))),AllZuordResId,$B149)))</f>
        <v>0</v>
      </c>
      <c r="CE149" s="87" cm="1">
        <f t="array" aca="1" ref="CE149" ca="1">IF($A149&lt;&gt;TXT_Zuord,"",IF(ISBLANK($B149),"Keine Res_Id",SUMIFS(INDIRECT(CONCATENATE(ADDRESS(ZuordFirstRow,(ZuordFirstTiColumnNr+MATCH(CE$1,AllZuordWochStart,0)-1),,,"Zuordnung_Ressourcen"),":",ADDRESS(ZuordLastRow,(ZuordFirstTiColumnNr+MATCH(CE$1,AllZuordWochStart,0)-1)))),AllZuordResId,$B149)))</f>
        <v>0</v>
      </c>
      <c r="CF149" s="87" cm="1">
        <f t="array" aca="1" ref="CF149" ca="1">IF($A149&lt;&gt;TXT_Zuord,"",IF(ISBLANK($B149),"Keine Res_Id",SUMIFS(INDIRECT(CONCATENATE(ADDRESS(ZuordFirstRow,(ZuordFirstTiColumnNr+MATCH(CF$1,AllZuordWochStart,0)-1),,,"Zuordnung_Ressourcen"),":",ADDRESS(ZuordLastRow,(ZuordFirstTiColumnNr+MATCH(CF$1,AllZuordWochStart,0)-1)))),AllZuordResId,$B149)))</f>
        <v>0</v>
      </c>
      <c r="CG149" s="87" cm="1">
        <f t="array" aca="1" ref="CG149" ca="1">IF($A149&lt;&gt;TXT_Zuord,"",IF(ISBLANK($B149),"Keine Res_Id",SUMIFS(INDIRECT(CONCATENATE(ADDRESS(ZuordFirstRow,(ZuordFirstTiColumnNr+MATCH(CG$1,AllZuordWochStart,0)-1),,,"Zuordnung_Ressourcen"),":",ADDRESS(ZuordLastRow,(ZuordFirstTiColumnNr+MATCH(CG$1,AllZuordWochStart,0)-1)))),AllZuordResId,$B149)))</f>
        <v>0</v>
      </c>
      <c r="CH149" s="87" cm="1">
        <f t="array" aca="1" ref="CH149" ca="1">IF($A149&lt;&gt;TXT_Zuord,"",IF(ISBLANK($B149),"Keine Res_Id",SUMIFS(INDIRECT(CONCATENATE(ADDRESS(ZuordFirstRow,(ZuordFirstTiColumnNr+MATCH(CH$1,AllZuordWochStart,0)-1),,,"Zuordnung_Ressourcen"),":",ADDRESS(ZuordLastRow,(ZuordFirstTiColumnNr+MATCH(CH$1,AllZuordWochStart,0)-1)))),AllZuordResId,$B149)))</f>
        <v>0</v>
      </c>
      <c r="CI149" s="87" cm="1">
        <f t="array" aca="1" ref="CI149" ca="1">IF($A149&lt;&gt;TXT_Zuord,"",IF(ISBLANK($B149),"Keine Res_Id",SUMIFS(INDIRECT(CONCATENATE(ADDRESS(ZuordFirstRow,(ZuordFirstTiColumnNr+MATCH(CI$1,AllZuordWochStart,0)-1),,,"Zuordnung_Ressourcen"),":",ADDRESS(ZuordLastRow,(ZuordFirstTiColumnNr+MATCH(CI$1,AllZuordWochStart,0)-1)))),AllZuordResId,$B149)))</f>
        <v>0</v>
      </c>
      <c r="CJ149" s="87" cm="1">
        <f t="array" aca="1" ref="CJ149" ca="1">IF($A149&lt;&gt;TXT_Zuord,"",IF(ISBLANK($B149),"Keine Res_Id",SUMIFS(INDIRECT(CONCATENATE(ADDRESS(ZuordFirstRow,(ZuordFirstTiColumnNr+MATCH(CJ$1,AllZuordWochStart,0)-1),,,"Zuordnung_Ressourcen"),":",ADDRESS(ZuordLastRow,(ZuordFirstTiColumnNr+MATCH(CJ$1,AllZuordWochStart,0)-1)))),AllZuordResId,$B149)))</f>
        <v>0</v>
      </c>
      <c r="CK149" s="87" cm="1">
        <f t="array" aca="1" ref="CK149" ca="1">IF($A149&lt;&gt;TXT_Zuord,"",IF(ISBLANK($B149),"Keine Res_Id",SUMIFS(INDIRECT(CONCATENATE(ADDRESS(ZuordFirstRow,(ZuordFirstTiColumnNr+MATCH(CK$1,AllZuordWochStart,0)-1),,,"Zuordnung_Ressourcen"),":",ADDRESS(ZuordLastRow,(ZuordFirstTiColumnNr+MATCH(CK$1,AllZuordWochStart,0)-1)))),AllZuordResId,$B149)))</f>
        <v>0</v>
      </c>
      <c r="CL149" s="87" cm="1">
        <f t="array" aca="1" ref="CL149" ca="1">IF($A149&lt;&gt;TXT_Zuord,"",IF(ISBLANK($B149),"Keine Res_Id",SUMIFS(INDIRECT(CONCATENATE(ADDRESS(ZuordFirstRow,(ZuordFirstTiColumnNr+MATCH(CL$1,AllZuordWochStart,0)-1),,,"Zuordnung_Ressourcen"),":",ADDRESS(ZuordLastRow,(ZuordFirstTiColumnNr+MATCH(CL$1,AllZuordWochStart,0)-1)))),AllZuordResId,$B149)))</f>
        <v>0</v>
      </c>
      <c r="CM149" s="87" cm="1">
        <f t="array" aca="1" ref="CM149" ca="1">IF($A149&lt;&gt;TXT_Zuord,"",IF(ISBLANK($B149),"Keine Res_Id",SUMIFS(INDIRECT(CONCATENATE(ADDRESS(ZuordFirstRow,(ZuordFirstTiColumnNr+MATCH(CM$1,AllZuordWochStart,0)-1),,,"Zuordnung_Ressourcen"),":",ADDRESS(ZuordLastRow,(ZuordFirstTiColumnNr+MATCH(CM$1,AllZuordWochStart,0)-1)))),AllZuordResId,$B149)))</f>
        <v>0</v>
      </c>
      <c r="CN149" s="87" cm="1">
        <f t="array" aca="1" ref="CN149" ca="1">IF($A149&lt;&gt;TXT_Zuord,"",IF(ISBLANK($B149),"Keine Res_Id",SUMIFS(INDIRECT(CONCATENATE(ADDRESS(ZuordFirstRow,(ZuordFirstTiColumnNr+MATCH(CN$1,AllZuordWochStart,0)-1),,,"Zuordnung_Ressourcen"),":",ADDRESS(ZuordLastRow,(ZuordFirstTiColumnNr+MATCH(CN$1,AllZuordWochStart,0)-1)))),AllZuordResId,$B149)))</f>
        <v>0</v>
      </c>
      <c r="CO149" s="87" cm="1">
        <f t="array" aca="1" ref="CO149" ca="1">IF($A149&lt;&gt;TXT_Zuord,"",IF(ISBLANK($B149),"Keine Res_Id",SUMIFS(INDIRECT(CONCATENATE(ADDRESS(ZuordFirstRow,(ZuordFirstTiColumnNr+MATCH(CO$1,AllZuordWochStart,0)-1),,,"Zuordnung_Ressourcen"),":",ADDRESS(ZuordLastRow,(ZuordFirstTiColumnNr+MATCH(CO$1,AllZuordWochStart,0)-1)))),AllZuordResId,$B149)))</f>
        <v>0</v>
      </c>
      <c r="CP149" s="87" cm="1">
        <f t="array" aca="1" ref="CP149" ca="1">IF($A149&lt;&gt;TXT_Zuord,"",IF(ISBLANK($B149),"Keine Res_Id",SUMIFS(INDIRECT(CONCATENATE(ADDRESS(ZuordFirstRow,(ZuordFirstTiColumnNr+MATCH(CP$1,AllZuordWochStart,0)-1),,,"Zuordnung_Ressourcen"),":",ADDRESS(ZuordLastRow,(ZuordFirstTiColumnNr+MATCH(CP$1,AllZuordWochStart,0)-1)))),AllZuordResId,$B149)))</f>
        <v>0</v>
      </c>
      <c r="CQ149" s="87" cm="1">
        <f t="array" aca="1" ref="CQ149" ca="1">IF($A149&lt;&gt;TXT_Zuord,"",IF(ISBLANK($B149),"Keine Res_Id",SUMIFS(INDIRECT(CONCATENATE(ADDRESS(ZuordFirstRow,(ZuordFirstTiColumnNr+MATCH(CQ$1,AllZuordWochStart,0)-1),,,"Zuordnung_Ressourcen"),":",ADDRESS(ZuordLastRow,(ZuordFirstTiColumnNr+MATCH(CQ$1,AllZuordWochStart,0)-1)))),AllZuordResId,$B149)))</f>
        <v>0</v>
      </c>
      <c r="CR149" s="87" cm="1">
        <f t="array" aca="1" ref="CR149" ca="1">IF($A149&lt;&gt;TXT_Zuord,"",IF(ISBLANK($B149),"Keine Res_Id",SUMIFS(INDIRECT(CONCATENATE(ADDRESS(ZuordFirstRow,(ZuordFirstTiColumnNr+MATCH(CR$1,AllZuordWochStart,0)-1),,,"Zuordnung_Ressourcen"),":",ADDRESS(ZuordLastRow,(ZuordFirstTiColumnNr+MATCH(CR$1,AllZuordWochStart,0)-1)))),AllZuordResId,$B149)))</f>
        <v>0</v>
      </c>
      <c r="CS149" s="87" cm="1">
        <f t="array" aca="1" ref="CS149" ca="1">IF($A149&lt;&gt;TXT_Zuord,"",IF(ISBLANK($B149),"Keine Res_Id",SUMIFS(INDIRECT(CONCATENATE(ADDRESS(ZuordFirstRow,(ZuordFirstTiColumnNr+MATCH(CS$1,AllZuordWochStart,0)-1),,,"Zuordnung_Ressourcen"),":",ADDRESS(ZuordLastRow,(ZuordFirstTiColumnNr+MATCH(CS$1,AllZuordWochStart,0)-1)))),AllZuordResId,$B149)))</f>
        <v>0</v>
      </c>
      <c r="CT149" s="87" cm="1">
        <f t="array" aca="1" ref="CT149" ca="1">IF($A149&lt;&gt;TXT_Zuord,"",IF(ISBLANK($B149),"Keine Res_Id",SUMIFS(INDIRECT(CONCATENATE(ADDRESS(ZuordFirstRow,(ZuordFirstTiColumnNr+MATCH(CT$1,AllZuordWochStart,0)-1),,,"Zuordnung_Ressourcen"),":",ADDRESS(ZuordLastRow,(ZuordFirstTiColumnNr+MATCH(CT$1,AllZuordWochStart,0)-1)))),AllZuordResId,$B149)))</f>
        <v>0</v>
      </c>
      <c r="CU149" s="87" cm="1">
        <f t="array" aca="1" ref="CU149" ca="1">IF($A149&lt;&gt;TXT_Zuord,"",IF(ISBLANK($B149),"Keine Res_Id",SUMIFS(INDIRECT(CONCATENATE(ADDRESS(ZuordFirstRow,(ZuordFirstTiColumnNr+MATCH(CU$1,AllZuordWochStart,0)-1),,,"Zuordnung_Ressourcen"),":",ADDRESS(ZuordLastRow,(ZuordFirstTiColumnNr+MATCH(CU$1,AllZuordWochStart,0)-1)))),AllZuordResId,$B149)))</f>
        <v>0</v>
      </c>
      <c r="CV149" s="87" cm="1">
        <f t="array" aca="1" ref="CV149" ca="1">IF($A149&lt;&gt;TXT_Zuord,"",IF(ISBLANK($B149),"Keine Res_Id",SUMIFS(INDIRECT(CONCATENATE(ADDRESS(ZuordFirstRow,(ZuordFirstTiColumnNr+MATCH(CV$1,AllZuordWochStart,0)-1),,,"Zuordnung_Ressourcen"),":",ADDRESS(ZuordLastRow,(ZuordFirstTiColumnNr+MATCH(CV$1,AllZuordWochStart,0)-1)))),AllZuordResId,$B149)))</f>
        <v>0</v>
      </c>
      <c r="CW149" s="87" cm="1">
        <f t="array" aca="1" ref="CW149" ca="1">IF($A149&lt;&gt;TXT_Zuord,"",IF(ISBLANK($B149),"Keine Res_Id",SUMIFS(INDIRECT(CONCATENATE(ADDRESS(ZuordFirstRow,(ZuordFirstTiColumnNr+MATCH(CW$1,AllZuordWochStart,0)-1),,,"Zuordnung_Ressourcen"),":",ADDRESS(ZuordLastRow,(ZuordFirstTiColumnNr+MATCH(CW$1,AllZuordWochStart,0)-1)))),AllZuordResId,$B149)))</f>
        <v>0</v>
      </c>
      <c r="CX149" s="87" cm="1">
        <f t="array" aca="1" ref="CX149" ca="1">IF($A149&lt;&gt;TXT_Zuord,"",IF(ISBLANK($B149),"Keine Res_Id",SUMIFS(INDIRECT(CONCATENATE(ADDRESS(ZuordFirstRow,(ZuordFirstTiColumnNr+MATCH(CX$1,AllZuordWochStart,0)-1),,,"Zuordnung_Ressourcen"),":",ADDRESS(ZuordLastRow,(ZuordFirstTiColumnNr+MATCH(CX$1,AllZuordWochStart,0)-1)))),AllZuordResId,$B149)))</f>
        <v>0</v>
      </c>
      <c r="CY149" s="87" cm="1">
        <f t="array" aca="1" ref="CY149" ca="1">IF($A149&lt;&gt;TXT_Zuord,"",IF(ISBLANK($B149),"Keine Res_Id",SUMIFS(INDIRECT(CONCATENATE(ADDRESS(ZuordFirstRow,(ZuordFirstTiColumnNr+MATCH(CY$1,AllZuordWochStart,0)-1),,,"Zuordnung_Ressourcen"),":",ADDRESS(ZuordLastRow,(ZuordFirstTiColumnNr+MATCH(CY$1,AllZuordWochStart,0)-1)))),AllZuordResId,$B149)))</f>
        <v>0</v>
      </c>
      <c r="CZ149" s="87" cm="1">
        <f t="array" aca="1" ref="CZ149" ca="1">IF($A149&lt;&gt;TXT_Zuord,"",IF(ISBLANK($B149),"Keine Res_Id",SUMIFS(INDIRECT(CONCATENATE(ADDRESS(ZuordFirstRow,(ZuordFirstTiColumnNr+MATCH(CZ$1,AllZuordWochStart,0)-1),,,"Zuordnung_Ressourcen"),":",ADDRESS(ZuordLastRow,(ZuordFirstTiColumnNr+MATCH(CZ$1,AllZuordWochStart,0)-1)))),AllZuordResId,$B149)))</f>
        <v>0</v>
      </c>
      <c r="DA149" s="87" cm="1">
        <f t="array" aca="1" ref="DA149" ca="1">IF($A149&lt;&gt;TXT_Zuord,"",IF(ISBLANK($B149),"Keine Res_Id",SUMIFS(INDIRECT(CONCATENATE(ADDRESS(ZuordFirstRow,(ZuordFirstTiColumnNr+MATCH(DA$1,AllZuordWochStart,0)-1),,,"Zuordnung_Ressourcen"),":",ADDRESS(ZuordLastRow,(ZuordFirstTiColumnNr+MATCH(DA$1,AllZuordWochStart,0)-1)))),AllZuordResId,$B149)))</f>
        <v>0</v>
      </c>
      <c r="DB149" s="87" cm="1">
        <f t="array" aca="1" ref="DB149" ca="1">IF($A149&lt;&gt;TXT_Zuord,"",IF(ISBLANK($B149),"Keine Res_Id",SUMIFS(INDIRECT(CONCATENATE(ADDRESS(ZuordFirstRow,(ZuordFirstTiColumnNr+MATCH(DB$1,AllZuordWochStart,0)-1),,,"Zuordnung_Ressourcen"),":",ADDRESS(ZuordLastRow,(ZuordFirstTiColumnNr+MATCH(DB$1,AllZuordWochStart,0)-1)))),AllZuordResId,$B149)))</f>
        <v>0</v>
      </c>
      <c r="DC149" s="87" cm="1">
        <f t="array" aca="1" ref="DC149" ca="1">IF($A149&lt;&gt;TXT_Zuord,"",IF(ISBLANK($B149),"Keine Res_Id",SUMIFS(INDIRECT(CONCATENATE(ADDRESS(ZuordFirstRow,(ZuordFirstTiColumnNr+MATCH(DC$1,AllZuordWochStart,0)-1),,,"Zuordnung_Ressourcen"),":",ADDRESS(ZuordLastRow,(ZuordFirstTiColumnNr+MATCH(DC$1,AllZuordWochStart,0)-1)))),AllZuordResId,$B149)))</f>
        <v>0</v>
      </c>
      <c r="DD149" s="87" cm="1">
        <f t="array" aca="1" ref="DD149" ca="1">IF($A149&lt;&gt;TXT_Zuord,"",IF(ISBLANK($B149),"Keine Res_Id",SUMIFS(INDIRECT(CONCATENATE(ADDRESS(ZuordFirstRow,(ZuordFirstTiColumnNr+MATCH(DD$1,AllZuordWochStart,0)-1),,,"Zuordnung_Ressourcen"),":",ADDRESS(ZuordLastRow,(ZuordFirstTiColumnNr+MATCH(DD$1,AllZuordWochStart,0)-1)))),AllZuordResId,$B149)))</f>
        <v>0</v>
      </c>
      <c r="DE149" s="87" cm="1">
        <f t="array" aca="1" ref="DE149" ca="1">IF($A149&lt;&gt;TXT_Zuord,"",IF(ISBLANK($B149),"Keine Res_Id",SUMIFS(INDIRECT(CONCATENATE(ADDRESS(ZuordFirstRow,(ZuordFirstTiColumnNr+MATCH(DE$1,AllZuordWochStart,0)-1),,,"Zuordnung_Ressourcen"),":",ADDRESS(ZuordLastRow,(ZuordFirstTiColumnNr+MATCH(DE$1,AllZuordWochStart,0)-1)))),AllZuordResId,$B149)))</f>
        <v>0</v>
      </c>
      <c r="DF149" s="87" cm="1">
        <f t="array" aca="1" ref="DF149" ca="1">IF($A149&lt;&gt;TXT_Zuord,"",IF(ISBLANK($B149),"Keine Res_Id",SUMIFS(INDIRECT(CONCATENATE(ADDRESS(ZuordFirstRow,(ZuordFirstTiColumnNr+MATCH(DF$1,AllZuordWochStart,0)-1),,,"Zuordnung_Ressourcen"),":",ADDRESS(ZuordLastRow,(ZuordFirstTiColumnNr+MATCH(DF$1,AllZuordWochStart,0)-1)))),AllZuordResId,$B149)))</f>
        <v>0</v>
      </c>
      <c r="DG149" s="87" cm="1">
        <f t="array" aca="1" ref="DG149" ca="1">IF($A149&lt;&gt;TXT_Zuord,"",IF(ISBLANK($B149),"Keine Res_Id",SUMIFS(INDIRECT(CONCATENATE(ADDRESS(ZuordFirstRow,(ZuordFirstTiColumnNr+MATCH(DG$1,AllZuordWochStart,0)-1),,,"Zuordnung_Ressourcen"),":",ADDRESS(ZuordLastRow,(ZuordFirstTiColumnNr+MATCH(DG$1,AllZuordWochStart,0)-1)))),AllZuordResId,$B149)))</f>
        <v>0</v>
      </c>
    </row>
    <row r="150" spans="1:111" s="23" customFormat="1" ht="16.5" x14ac:dyDescent="0.3">
      <c r="A150" s="74" t="s">
        <v>100</v>
      </c>
      <c r="B150" s="69"/>
      <c r="C150" s="65"/>
      <c r="D150" s="65"/>
      <c r="E150" s="65"/>
      <c r="F150" s="65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69"/>
      <c r="CY150" s="69"/>
      <c r="CZ150" s="69"/>
      <c r="DA150" s="69"/>
      <c r="DB150" s="69"/>
      <c r="DC150" s="69"/>
      <c r="DD150" s="69"/>
      <c r="DE150" s="69"/>
      <c r="DF150" s="69"/>
      <c r="DG150" s="69"/>
    </row>
    <row r="151" spans="1:111" s="23" customFormat="1" ht="16.5" x14ac:dyDescent="0.3">
      <c r="A151" s="74" t="s">
        <v>101</v>
      </c>
      <c r="B151" s="87">
        <f>B150</f>
        <v>0</v>
      </c>
      <c r="C151" s="90">
        <f>C150</f>
        <v>0</v>
      </c>
      <c r="D151" s="90">
        <f>D150</f>
        <v>0</v>
      </c>
      <c r="E151" s="90">
        <f>E150</f>
        <v>0</v>
      </c>
      <c r="F151" s="90">
        <f>F150</f>
        <v>0</v>
      </c>
      <c r="G151" s="87" cm="1">
        <f t="array" aca="1" ref="G151" ca="1">IF($A151&lt;&gt;TXT_Zuord,"",IF(ISBLANK($B151),"Keine Res_Id",SUMIFS(INDIRECT(CONCATENATE(ADDRESS(ZuordFirstRow,(ZuordFirstTiColumnNr+MATCH(G$1,AllZuordWochStart,0)-1),,,"Zuordnung_Ressourcen"),":",ADDRESS(ZuordLastRow,(ZuordFirstTiColumnNr+MATCH(G$1,AllZuordWochStart,0)-1)))),AllZuordResId,$B151)))</f>
        <v>0</v>
      </c>
      <c r="H151" s="87" cm="1">
        <f t="array" aca="1" ref="H151" ca="1">IF($A151&lt;&gt;TXT_Zuord,"",IF(ISBLANK($B151),"Keine Res_Id",SUMIFS(INDIRECT(CONCATENATE(ADDRESS(ZuordFirstRow,(ZuordFirstTiColumnNr+MATCH(H$1,AllZuordWochStart,0)-1),,,"Zuordnung_Ressourcen"),":",ADDRESS(ZuordLastRow,(ZuordFirstTiColumnNr+MATCH(H$1,AllZuordWochStart,0)-1)))),AllZuordResId,$B151)))</f>
        <v>0</v>
      </c>
      <c r="I151" s="87" cm="1">
        <f t="array" aca="1" ref="I151" ca="1">IF($A151&lt;&gt;TXT_Zuord,"",IF(ISBLANK($B151),"Keine Res_Id",SUMIFS(INDIRECT(CONCATENATE(ADDRESS(ZuordFirstRow,(ZuordFirstTiColumnNr+MATCH(I$1,AllZuordWochStart,0)-1),,,"Zuordnung_Ressourcen"),":",ADDRESS(ZuordLastRow,(ZuordFirstTiColumnNr+MATCH(I$1,AllZuordWochStart,0)-1)))),AllZuordResId,$B151)))</f>
        <v>0</v>
      </c>
      <c r="J151" s="87" cm="1">
        <f t="array" aca="1" ref="J151" ca="1">IF($A151&lt;&gt;TXT_Zuord,"",IF(ISBLANK($B151),"Keine Res_Id",SUMIFS(INDIRECT(CONCATENATE(ADDRESS(ZuordFirstRow,(ZuordFirstTiColumnNr+MATCH(J$1,AllZuordWochStart,0)-1),,,"Zuordnung_Ressourcen"),":",ADDRESS(ZuordLastRow,(ZuordFirstTiColumnNr+MATCH(J$1,AllZuordWochStart,0)-1)))),AllZuordResId,$B151)))</f>
        <v>0</v>
      </c>
      <c r="K151" s="87" cm="1">
        <f t="array" aca="1" ref="K151" ca="1">IF($A151&lt;&gt;TXT_Zuord,"",IF(ISBLANK($B151),"Keine Res_Id",SUMIFS(INDIRECT(CONCATENATE(ADDRESS(ZuordFirstRow,(ZuordFirstTiColumnNr+MATCH(K$1,AllZuordWochStart,0)-1),,,"Zuordnung_Ressourcen"),":",ADDRESS(ZuordLastRow,(ZuordFirstTiColumnNr+MATCH(K$1,AllZuordWochStart,0)-1)))),AllZuordResId,$B151)))</f>
        <v>0</v>
      </c>
      <c r="L151" s="87" cm="1">
        <f t="array" aca="1" ref="L151" ca="1">IF($A151&lt;&gt;TXT_Zuord,"",IF(ISBLANK($B151),"Keine Res_Id",SUMIFS(INDIRECT(CONCATENATE(ADDRESS(ZuordFirstRow,(ZuordFirstTiColumnNr+MATCH(L$1,AllZuordWochStart,0)-1),,,"Zuordnung_Ressourcen"),":",ADDRESS(ZuordLastRow,(ZuordFirstTiColumnNr+MATCH(L$1,AllZuordWochStart,0)-1)))),AllZuordResId,$B151)))</f>
        <v>0</v>
      </c>
      <c r="M151" s="87" cm="1">
        <f t="array" aca="1" ref="M151" ca="1">IF($A151&lt;&gt;TXT_Zuord,"",IF(ISBLANK($B151),"Keine Res_Id",SUMIFS(INDIRECT(CONCATENATE(ADDRESS(ZuordFirstRow,(ZuordFirstTiColumnNr+MATCH(M$1,AllZuordWochStart,0)-1),,,"Zuordnung_Ressourcen"),":",ADDRESS(ZuordLastRow,(ZuordFirstTiColumnNr+MATCH(M$1,AllZuordWochStart,0)-1)))),AllZuordResId,$B151)))</f>
        <v>0</v>
      </c>
      <c r="N151" s="87" cm="1">
        <f t="array" aca="1" ref="N151" ca="1">IF($A151&lt;&gt;TXT_Zuord,"",IF(ISBLANK($B151),"Keine Res_Id",SUMIFS(INDIRECT(CONCATENATE(ADDRESS(ZuordFirstRow,(ZuordFirstTiColumnNr+MATCH(N$1,AllZuordWochStart,0)-1),,,"Zuordnung_Ressourcen"),":",ADDRESS(ZuordLastRow,(ZuordFirstTiColumnNr+MATCH(N$1,AllZuordWochStart,0)-1)))),AllZuordResId,$B151)))</f>
        <v>0</v>
      </c>
      <c r="O151" s="87" cm="1">
        <f t="array" aca="1" ref="O151" ca="1">IF($A151&lt;&gt;TXT_Zuord,"",IF(ISBLANK($B151),"Keine Res_Id",SUMIFS(INDIRECT(CONCATENATE(ADDRESS(ZuordFirstRow,(ZuordFirstTiColumnNr+MATCH(O$1,AllZuordWochStart,0)-1),,,"Zuordnung_Ressourcen"),":",ADDRESS(ZuordLastRow,(ZuordFirstTiColumnNr+MATCH(O$1,AllZuordWochStart,0)-1)))),AllZuordResId,$B151)))</f>
        <v>0</v>
      </c>
      <c r="P151" s="87" cm="1">
        <f t="array" aca="1" ref="P151" ca="1">IF($A151&lt;&gt;TXT_Zuord,"",IF(ISBLANK($B151),"Keine Res_Id",SUMIFS(INDIRECT(CONCATENATE(ADDRESS(ZuordFirstRow,(ZuordFirstTiColumnNr+MATCH(P$1,AllZuordWochStart,0)-1),,,"Zuordnung_Ressourcen"),":",ADDRESS(ZuordLastRow,(ZuordFirstTiColumnNr+MATCH(P$1,AllZuordWochStart,0)-1)))),AllZuordResId,$B151)))</f>
        <v>0</v>
      </c>
      <c r="Q151" s="87" cm="1">
        <f t="array" aca="1" ref="Q151" ca="1">IF($A151&lt;&gt;TXT_Zuord,"",IF(ISBLANK($B151),"Keine Res_Id",SUMIFS(INDIRECT(CONCATENATE(ADDRESS(ZuordFirstRow,(ZuordFirstTiColumnNr+MATCH(Q$1,AllZuordWochStart,0)-1),,,"Zuordnung_Ressourcen"),":",ADDRESS(ZuordLastRow,(ZuordFirstTiColumnNr+MATCH(Q$1,AllZuordWochStart,0)-1)))),AllZuordResId,$B151)))</f>
        <v>0</v>
      </c>
      <c r="R151" s="87" cm="1">
        <f t="array" aca="1" ref="R151" ca="1">IF($A151&lt;&gt;TXT_Zuord,"",IF(ISBLANK($B151),"Keine Res_Id",SUMIFS(INDIRECT(CONCATENATE(ADDRESS(ZuordFirstRow,(ZuordFirstTiColumnNr+MATCH(R$1,AllZuordWochStart,0)-1),,,"Zuordnung_Ressourcen"),":",ADDRESS(ZuordLastRow,(ZuordFirstTiColumnNr+MATCH(R$1,AllZuordWochStart,0)-1)))),AllZuordResId,$B151)))</f>
        <v>0</v>
      </c>
      <c r="S151" s="87" cm="1">
        <f t="array" aca="1" ref="S151" ca="1">IF($A151&lt;&gt;TXT_Zuord,"",IF(ISBLANK($B151),"Keine Res_Id",SUMIFS(INDIRECT(CONCATENATE(ADDRESS(ZuordFirstRow,(ZuordFirstTiColumnNr+MATCH(S$1,AllZuordWochStart,0)-1),,,"Zuordnung_Ressourcen"),":",ADDRESS(ZuordLastRow,(ZuordFirstTiColumnNr+MATCH(S$1,AllZuordWochStart,0)-1)))),AllZuordResId,$B151)))</f>
        <v>0</v>
      </c>
      <c r="T151" s="87" cm="1">
        <f t="array" aca="1" ref="T151" ca="1">IF($A151&lt;&gt;TXT_Zuord,"",IF(ISBLANK($B151),"Keine Res_Id",SUMIFS(INDIRECT(CONCATENATE(ADDRESS(ZuordFirstRow,(ZuordFirstTiColumnNr+MATCH(T$1,AllZuordWochStart,0)-1),,,"Zuordnung_Ressourcen"),":",ADDRESS(ZuordLastRow,(ZuordFirstTiColumnNr+MATCH(T$1,AllZuordWochStart,0)-1)))),AllZuordResId,$B151)))</f>
        <v>0</v>
      </c>
      <c r="U151" s="87" cm="1">
        <f t="array" aca="1" ref="U151" ca="1">IF($A151&lt;&gt;TXT_Zuord,"",IF(ISBLANK($B151),"Keine Res_Id",SUMIFS(INDIRECT(CONCATENATE(ADDRESS(ZuordFirstRow,(ZuordFirstTiColumnNr+MATCH(U$1,AllZuordWochStart,0)-1),,,"Zuordnung_Ressourcen"),":",ADDRESS(ZuordLastRow,(ZuordFirstTiColumnNr+MATCH(U$1,AllZuordWochStart,0)-1)))),AllZuordResId,$B151)))</f>
        <v>0</v>
      </c>
      <c r="V151" s="87" cm="1">
        <f t="array" aca="1" ref="V151" ca="1">IF($A151&lt;&gt;TXT_Zuord,"",IF(ISBLANK($B151),"Keine Res_Id",SUMIFS(INDIRECT(CONCATENATE(ADDRESS(ZuordFirstRow,(ZuordFirstTiColumnNr+MATCH(V$1,AllZuordWochStart,0)-1),,,"Zuordnung_Ressourcen"),":",ADDRESS(ZuordLastRow,(ZuordFirstTiColumnNr+MATCH(V$1,AllZuordWochStart,0)-1)))),AllZuordResId,$B151)))</f>
        <v>0</v>
      </c>
      <c r="W151" s="87" cm="1">
        <f t="array" aca="1" ref="W151" ca="1">IF($A151&lt;&gt;TXT_Zuord,"",IF(ISBLANK($B151),"Keine Res_Id",SUMIFS(INDIRECT(CONCATENATE(ADDRESS(ZuordFirstRow,(ZuordFirstTiColumnNr+MATCH(W$1,AllZuordWochStart,0)-1),,,"Zuordnung_Ressourcen"),":",ADDRESS(ZuordLastRow,(ZuordFirstTiColumnNr+MATCH(W$1,AllZuordWochStart,0)-1)))),AllZuordResId,$B151)))</f>
        <v>0</v>
      </c>
      <c r="X151" s="87" cm="1">
        <f t="array" aca="1" ref="X151" ca="1">IF($A151&lt;&gt;TXT_Zuord,"",IF(ISBLANK($B151),"Keine Res_Id",SUMIFS(INDIRECT(CONCATENATE(ADDRESS(ZuordFirstRow,(ZuordFirstTiColumnNr+MATCH(X$1,AllZuordWochStart,0)-1),,,"Zuordnung_Ressourcen"),":",ADDRESS(ZuordLastRow,(ZuordFirstTiColumnNr+MATCH(X$1,AllZuordWochStart,0)-1)))),AllZuordResId,$B151)))</f>
        <v>0</v>
      </c>
      <c r="Y151" s="87" cm="1">
        <f t="array" aca="1" ref="Y151" ca="1">IF($A151&lt;&gt;TXT_Zuord,"",IF(ISBLANK($B151),"Keine Res_Id",SUMIFS(INDIRECT(CONCATENATE(ADDRESS(ZuordFirstRow,(ZuordFirstTiColumnNr+MATCH(Y$1,AllZuordWochStart,0)-1),,,"Zuordnung_Ressourcen"),":",ADDRESS(ZuordLastRow,(ZuordFirstTiColumnNr+MATCH(Y$1,AllZuordWochStart,0)-1)))),AllZuordResId,$B151)))</f>
        <v>0</v>
      </c>
      <c r="Z151" s="87" cm="1">
        <f t="array" aca="1" ref="Z151" ca="1">IF($A151&lt;&gt;TXT_Zuord,"",IF(ISBLANK($B151),"Keine Res_Id",SUMIFS(INDIRECT(CONCATENATE(ADDRESS(ZuordFirstRow,(ZuordFirstTiColumnNr+MATCH(Z$1,AllZuordWochStart,0)-1),,,"Zuordnung_Ressourcen"),":",ADDRESS(ZuordLastRow,(ZuordFirstTiColumnNr+MATCH(Z$1,AllZuordWochStart,0)-1)))),AllZuordResId,$B151)))</f>
        <v>0</v>
      </c>
      <c r="AA151" s="87" cm="1">
        <f t="array" aca="1" ref="AA151" ca="1">IF($A151&lt;&gt;TXT_Zuord,"",IF(ISBLANK($B151),"Keine Res_Id",SUMIFS(INDIRECT(CONCATENATE(ADDRESS(ZuordFirstRow,(ZuordFirstTiColumnNr+MATCH(AA$1,AllZuordWochStart,0)-1),,,"Zuordnung_Ressourcen"),":",ADDRESS(ZuordLastRow,(ZuordFirstTiColumnNr+MATCH(AA$1,AllZuordWochStart,0)-1)))),AllZuordResId,$B151)))</f>
        <v>0</v>
      </c>
      <c r="AB151" s="87" cm="1">
        <f t="array" aca="1" ref="AB151" ca="1">IF($A151&lt;&gt;TXT_Zuord,"",IF(ISBLANK($B151),"Keine Res_Id",SUMIFS(INDIRECT(CONCATENATE(ADDRESS(ZuordFirstRow,(ZuordFirstTiColumnNr+MATCH(AB$1,AllZuordWochStart,0)-1),,,"Zuordnung_Ressourcen"),":",ADDRESS(ZuordLastRow,(ZuordFirstTiColumnNr+MATCH(AB$1,AllZuordWochStart,0)-1)))),AllZuordResId,$B151)))</f>
        <v>0</v>
      </c>
      <c r="AC151" s="87" cm="1">
        <f t="array" aca="1" ref="AC151" ca="1">IF($A151&lt;&gt;TXT_Zuord,"",IF(ISBLANK($B151),"Keine Res_Id",SUMIFS(INDIRECT(CONCATENATE(ADDRESS(ZuordFirstRow,(ZuordFirstTiColumnNr+MATCH(AC$1,AllZuordWochStart,0)-1),,,"Zuordnung_Ressourcen"),":",ADDRESS(ZuordLastRow,(ZuordFirstTiColumnNr+MATCH(AC$1,AllZuordWochStart,0)-1)))),AllZuordResId,$B151)))</f>
        <v>0</v>
      </c>
      <c r="AD151" s="87" cm="1">
        <f t="array" aca="1" ref="AD151" ca="1">IF($A151&lt;&gt;TXT_Zuord,"",IF(ISBLANK($B151),"Keine Res_Id",SUMIFS(INDIRECT(CONCATENATE(ADDRESS(ZuordFirstRow,(ZuordFirstTiColumnNr+MATCH(AD$1,AllZuordWochStart,0)-1),,,"Zuordnung_Ressourcen"),":",ADDRESS(ZuordLastRow,(ZuordFirstTiColumnNr+MATCH(AD$1,AllZuordWochStart,0)-1)))),AllZuordResId,$B151)))</f>
        <v>0</v>
      </c>
      <c r="AE151" s="87" cm="1">
        <f t="array" aca="1" ref="AE151" ca="1">IF($A151&lt;&gt;TXT_Zuord,"",IF(ISBLANK($B151),"Keine Res_Id",SUMIFS(INDIRECT(CONCATENATE(ADDRESS(ZuordFirstRow,(ZuordFirstTiColumnNr+MATCH(AE$1,AllZuordWochStart,0)-1),,,"Zuordnung_Ressourcen"),":",ADDRESS(ZuordLastRow,(ZuordFirstTiColumnNr+MATCH(AE$1,AllZuordWochStart,0)-1)))),AllZuordResId,$B151)))</f>
        <v>0</v>
      </c>
      <c r="AF151" s="87" cm="1">
        <f t="array" aca="1" ref="AF151" ca="1">IF($A151&lt;&gt;TXT_Zuord,"",IF(ISBLANK($B151),"Keine Res_Id",SUMIFS(INDIRECT(CONCATENATE(ADDRESS(ZuordFirstRow,(ZuordFirstTiColumnNr+MATCH(AF$1,AllZuordWochStart,0)-1),,,"Zuordnung_Ressourcen"),":",ADDRESS(ZuordLastRow,(ZuordFirstTiColumnNr+MATCH(AF$1,AllZuordWochStart,0)-1)))),AllZuordResId,$B151)))</f>
        <v>0</v>
      </c>
      <c r="AG151" s="87" cm="1">
        <f t="array" aca="1" ref="AG151" ca="1">IF($A151&lt;&gt;TXT_Zuord,"",IF(ISBLANK($B151),"Keine Res_Id",SUMIFS(INDIRECT(CONCATENATE(ADDRESS(ZuordFirstRow,(ZuordFirstTiColumnNr+MATCH(AG$1,AllZuordWochStart,0)-1),,,"Zuordnung_Ressourcen"),":",ADDRESS(ZuordLastRow,(ZuordFirstTiColumnNr+MATCH(AG$1,AllZuordWochStart,0)-1)))),AllZuordResId,$B151)))</f>
        <v>0</v>
      </c>
      <c r="AH151" s="87" cm="1">
        <f t="array" aca="1" ref="AH151" ca="1">IF($A151&lt;&gt;TXT_Zuord,"",IF(ISBLANK($B151),"Keine Res_Id",SUMIFS(INDIRECT(CONCATENATE(ADDRESS(ZuordFirstRow,(ZuordFirstTiColumnNr+MATCH(AH$1,AllZuordWochStart,0)-1),,,"Zuordnung_Ressourcen"),":",ADDRESS(ZuordLastRow,(ZuordFirstTiColumnNr+MATCH(AH$1,AllZuordWochStart,0)-1)))),AllZuordResId,$B151)))</f>
        <v>0</v>
      </c>
      <c r="AI151" s="87" cm="1">
        <f t="array" aca="1" ref="AI151" ca="1">IF($A151&lt;&gt;TXT_Zuord,"",IF(ISBLANK($B151),"Keine Res_Id",SUMIFS(INDIRECT(CONCATENATE(ADDRESS(ZuordFirstRow,(ZuordFirstTiColumnNr+MATCH(AI$1,AllZuordWochStart,0)-1),,,"Zuordnung_Ressourcen"),":",ADDRESS(ZuordLastRow,(ZuordFirstTiColumnNr+MATCH(AI$1,AllZuordWochStart,0)-1)))),AllZuordResId,$B151)))</f>
        <v>0</v>
      </c>
      <c r="AJ151" s="87" cm="1">
        <f t="array" aca="1" ref="AJ151" ca="1">IF($A151&lt;&gt;TXT_Zuord,"",IF(ISBLANK($B151),"Keine Res_Id",SUMIFS(INDIRECT(CONCATENATE(ADDRESS(ZuordFirstRow,(ZuordFirstTiColumnNr+MATCH(AJ$1,AllZuordWochStart,0)-1),,,"Zuordnung_Ressourcen"),":",ADDRESS(ZuordLastRow,(ZuordFirstTiColumnNr+MATCH(AJ$1,AllZuordWochStart,0)-1)))),AllZuordResId,$B151)))</f>
        <v>0</v>
      </c>
      <c r="AK151" s="87" cm="1">
        <f t="array" aca="1" ref="AK151" ca="1">IF($A151&lt;&gt;TXT_Zuord,"",IF(ISBLANK($B151),"Keine Res_Id",SUMIFS(INDIRECT(CONCATENATE(ADDRESS(ZuordFirstRow,(ZuordFirstTiColumnNr+MATCH(AK$1,AllZuordWochStart,0)-1),,,"Zuordnung_Ressourcen"),":",ADDRESS(ZuordLastRow,(ZuordFirstTiColumnNr+MATCH(AK$1,AllZuordWochStart,0)-1)))),AllZuordResId,$B151)))</f>
        <v>0</v>
      </c>
      <c r="AL151" s="87" cm="1">
        <f t="array" aca="1" ref="AL151" ca="1">IF($A151&lt;&gt;TXT_Zuord,"",IF(ISBLANK($B151),"Keine Res_Id",SUMIFS(INDIRECT(CONCATENATE(ADDRESS(ZuordFirstRow,(ZuordFirstTiColumnNr+MATCH(AL$1,AllZuordWochStart,0)-1),,,"Zuordnung_Ressourcen"),":",ADDRESS(ZuordLastRow,(ZuordFirstTiColumnNr+MATCH(AL$1,AllZuordWochStart,0)-1)))),AllZuordResId,$B151)))</f>
        <v>0</v>
      </c>
      <c r="AM151" s="87" cm="1">
        <f t="array" aca="1" ref="AM151" ca="1">IF($A151&lt;&gt;TXT_Zuord,"",IF(ISBLANK($B151),"Keine Res_Id",SUMIFS(INDIRECT(CONCATENATE(ADDRESS(ZuordFirstRow,(ZuordFirstTiColumnNr+MATCH(AM$1,AllZuordWochStart,0)-1),,,"Zuordnung_Ressourcen"),":",ADDRESS(ZuordLastRow,(ZuordFirstTiColumnNr+MATCH(AM$1,AllZuordWochStart,0)-1)))),AllZuordResId,$B151)))</f>
        <v>0</v>
      </c>
      <c r="AN151" s="87" cm="1">
        <f t="array" aca="1" ref="AN151" ca="1">IF($A151&lt;&gt;TXT_Zuord,"",IF(ISBLANK($B151),"Keine Res_Id",SUMIFS(INDIRECT(CONCATENATE(ADDRESS(ZuordFirstRow,(ZuordFirstTiColumnNr+MATCH(AN$1,AllZuordWochStart,0)-1),,,"Zuordnung_Ressourcen"),":",ADDRESS(ZuordLastRow,(ZuordFirstTiColumnNr+MATCH(AN$1,AllZuordWochStart,0)-1)))),AllZuordResId,$B151)))</f>
        <v>0</v>
      </c>
      <c r="AO151" s="87" cm="1">
        <f t="array" aca="1" ref="AO151" ca="1">IF($A151&lt;&gt;TXT_Zuord,"",IF(ISBLANK($B151),"Keine Res_Id",SUMIFS(INDIRECT(CONCATENATE(ADDRESS(ZuordFirstRow,(ZuordFirstTiColumnNr+MATCH(AO$1,AllZuordWochStart,0)-1),,,"Zuordnung_Ressourcen"),":",ADDRESS(ZuordLastRow,(ZuordFirstTiColumnNr+MATCH(AO$1,AllZuordWochStart,0)-1)))),AllZuordResId,$B151)))</f>
        <v>0</v>
      </c>
      <c r="AP151" s="87" cm="1">
        <f t="array" aca="1" ref="AP151" ca="1">IF($A151&lt;&gt;TXT_Zuord,"",IF(ISBLANK($B151),"Keine Res_Id",SUMIFS(INDIRECT(CONCATENATE(ADDRESS(ZuordFirstRow,(ZuordFirstTiColumnNr+MATCH(AP$1,AllZuordWochStart,0)-1),,,"Zuordnung_Ressourcen"),":",ADDRESS(ZuordLastRow,(ZuordFirstTiColumnNr+MATCH(AP$1,AllZuordWochStart,0)-1)))),AllZuordResId,$B151)))</f>
        <v>0</v>
      </c>
      <c r="AQ151" s="87" cm="1">
        <f t="array" aca="1" ref="AQ151" ca="1">IF($A151&lt;&gt;TXT_Zuord,"",IF(ISBLANK($B151),"Keine Res_Id",SUMIFS(INDIRECT(CONCATENATE(ADDRESS(ZuordFirstRow,(ZuordFirstTiColumnNr+MATCH(AQ$1,AllZuordWochStart,0)-1),,,"Zuordnung_Ressourcen"),":",ADDRESS(ZuordLastRow,(ZuordFirstTiColumnNr+MATCH(AQ$1,AllZuordWochStart,0)-1)))),AllZuordResId,$B151)))</f>
        <v>0</v>
      </c>
      <c r="AR151" s="87" cm="1">
        <f t="array" aca="1" ref="AR151" ca="1">IF($A151&lt;&gt;TXT_Zuord,"",IF(ISBLANK($B151),"Keine Res_Id",SUMIFS(INDIRECT(CONCATENATE(ADDRESS(ZuordFirstRow,(ZuordFirstTiColumnNr+MATCH(AR$1,AllZuordWochStart,0)-1),,,"Zuordnung_Ressourcen"),":",ADDRESS(ZuordLastRow,(ZuordFirstTiColumnNr+MATCH(AR$1,AllZuordWochStart,0)-1)))),AllZuordResId,$B151)))</f>
        <v>0</v>
      </c>
      <c r="AS151" s="87" cm="1">
        <f t="array" aca="1" ref="AS151" ca="1">IF($A151&lt;&gt;TXT_Zuord,"",IF(ISBLANK($B151),"Keine Res_Id",SUMIFS(INDIRECT(CONCATENATE(ADDRESS(ZuordFirstRow,(ZuordFirstTiColumnNr+MATCH(AS$1,AllZuordWochStart,0)-1),,,"Zuordnung_Ressourcen"),":",ADDRESS(ZuordLastRow,(ZuordFirstTiColumnNr+MATCH(AS$1,AllZuordWochStart,0)-1)))),AllZuordResId,$B151)))</f>
        <v>0</v>
      </c>
      <c r="AT151" s="87" cm="1">
        <f t="array" aca="1" ref="AT151" ca="1">IF($A151&lt;&gt;TXT_Zuord,"",IF(ISBLANK($B151),"Keine Res_Id",SUMIFS(INDIRECT(CONCATENATE(ADDRESS(ZuordFirstRow,(ZuordFirstTiColumnNr+MATCH(AT$1,AllZuordWochStart,0)-1),,,"Zuordnung_Ressourcen"),":",ADDRESS(ZuordLastRow,(ZuordFirstTiColumnNr+MATCH(AT$1,AllZuordWochStart,0)-1)))),AllZuordResId,$B151)))</f>
        <v>0</v>
      </c>
      <c r="AU151" s="87" cm="1">
        <f t="array" aca="1" ref="AU151" ca="1">IF($A151&lt;&gt;TXT_Zuord,"",IF(ISBLANK($B151),"Keine Res_Id",SUMIFS(INDIRECT(CONCATENATE(ADDRESS(ZuordFirstRow,(ZuordFirstTiColumnNr+MATCH(AU$1,AllZuordWochStart,0)-1),,,"Zuordnung_Ressourcen"),":",ADDRESS(ZuordLastRow,(ZuordFirstTiColumnNr+MATCH(AU$1,AllZuordWochStart,0)-1)))),AllZuordResId,$B151)))</f>
        <v>0</v>
      </c>
      <c r="AV151" s="87" cm="1">
        <f t="array" aca="1" ref="AV151" ca="1">IF($A151&lt;&gt;TXT_Zuord,"",IF(ISBLANK($B151),"Keine Res_Id",SUMIFS(INDIRECT(CONCATENATE(ADDRESS(ZuordFirstRow,(ZuordFirstTiColumnNr+MATCH(AV$1,AllZuordWochStart,0)-1),,,"Zuordnung_Ressourcen"),":",ADDRESS(ZuordLastRow,(ZuordFirstTiColumnNr+MATCH(AV$1,AllZuordWochStart,0)-1)))),AllZuordResId,$B151)))</f>
        <v>0</v>
      </c>
      <c r="AW151" s="87" cm="1">
        <f t="array" aca="1" ref="AW151" ca="1">IF($A151&lt;&gt;TXT_Zuord,"",IF(ISBLANK($B151),"Keine Res_Id",SUMIFS(INDIRECT(CONCATENATE(ADDRESS(ZuordFirstRow,(ZuordFirstTiColumnNr+MATCH(AW$1,AllZuordWochStart,0)-1),,,"Zuordnung_Ressourcen"),":",ADDRESS(ZuordLastRow,(ZuordFirstTiColumnNr+MATCH(AW$1,AllZuordWochStart,0)-1)))),AllZuordResId,$B151)))</f>
        <v>0</v>
      </c>
      <c r="AX151" s="87" cm="1">
        <f t="array" aca="1" ref="AX151" ca="1">IF($A151&lt;&gt;TXT_Zuord,"",IF(ISBLANK($B151),"Keine Res_Id",SUMIFS(INDIRECT(CONCATENATE(ADDRESS(ZuordFirstRow,(ZuordFirstTiColumnNr+MATCH(AX$1,AllZuordWochStart,0)-1),,,"Zuordnung_Ressourcen"),":",ADDRESS(ZuordLastRow,(ZuordFirstTiColumnNr+MATCH(AX$1,AllZuordWochStart,0)-1)))),AllZuordResId,$B151)))</f>
        <v>0</v>
      </c>
      <c r="AY151" s="87" cm="1">
        <f t="array" aca="1" ref="AY151" ca="1">IF($A151&lt;&gt;TXT_Zuord,"",IF(ISBLANK($B151),"Keine Res_Id",SUMIFS(INDIRECT(CONCATENATE(ADDRESS(ZuordFirstRow,(ZuordFirstTiColumnNr+MATCH(AY$1,AllZuordWochStart,0)-1),,,"Zuordnung_Ressourcen"),":",ADDRESS(ZuordLastRow,(ZuordFirstTiColumnNr+MATCH(AY$1,AllZuordWochStart,0)-1)))),AllZuordResId,$B151)))</f>
        <v>0</v>
      </c>
      <c r="AZ151" s="87" cm="1">
        <f t="array" aca="1" ref="AZ151" ca="1">IF($A151&lt;&gt;TXT_Zuord,"",IF(ISBLANK($B151),"Keine Res_Id",SUMIFS(INDIRECT(CONCATENATE(ADDRESS(ZuordFirstRow,(ZuordFirstTiColumnNr+MATCH(AZ$1,AllZuordWochStart,0)-1),,,"Zuordnung_Ressourcen"),":",ADDRESS(ZuordLastRow,(ZuordFirstTiColumnNr+MATCH(AZ$1,AllZuordWochStart,0)-1)))),AllZuordResId,$B151)))</f>
        <v>0</v>
      </c>
      <c r="BA151" s="87" cm="1">
        <f t="array" aca="1" ref="BA151" ca="1">IF($A151&lt;&gt;TXT_Zuord,"",IF(ISBLANK($B151),"Keine Res_Id",SUMIFS(INDIRECT(CONCATENATE(ADDRESS(ZuordFirstRow,(ZuordFirstTiColumnNr+MATCH(BA$1,AllZuordWochStart,0)-1),,,"Zuordnung_Ressourcen"),":",ADDRESS(ZuordLastRow,(ZuordFirstTiColumnNr+MATCH(BA$1,AllZuordWochStart,0)-1)))),AllZuordResId,$B151)))</f>
        <v>0</v>
      </c>
      <c r="BB151" s="87" cm="1">
        <f t="array" aca="1" ref="BB151" ca="1">IF($A151&lt;&gt;TXT_Zuord,"",IF(ISBLANK($B151),"Keine Res_Id",SUMIFS(INDIRECT(CONCATENATE(ADDRESS(ZuordFirstRow,(ZuordFirstTiColumnNr+MATCH(BB$1,AllZuordWochStart,0)-1),,,"Zuordnung_Ressourcen"),":",ADDRESS(ZuordLastRow,(ZuordFirstTiColumnNr+MATCH(BB$1,AllZuordWochStart,0)-1)))),AllZuordResId,$B151)))</f>
        <v>0</v>
      </c>
      <c r="BC151" s="87" cm="1">
        <f t="array" aca="1" ref="BC151" ca="1">IF($A151&lt;&gt;TXT_Zuord,"",IF(ISBLANK($B151),"Keine Res_Id",SUMIFS(INDIRECT(CONCATENATE(ADDRESS(ZuordFirstRow,(ZuordFirstTiColumnNr+MATCH(BC$1,AllZuordWochStart,0)-1),,,"Zuordnung_Ressourcen"),":",ADDRESS(ZuordLastRow,(ZuordFirstTiColumnNr+MATCH(BC$1,AllZuordWochStart,0)-1)))),AllZuordResId,$B151)))</f>
        <v>0</v>
      </c>
      <c r="BD151" s="87" cm="1">
        <f t="array" aca="1" ref="BD151" ca="1">IF($A151&lt;&gt;TXT_Zuord,"",IF(ISBLANK($B151),"Keine Res_Id",SUMIFS(INDIRECT(CONCATENATE(ADDRESS(ZuordFirstRow,(ZuordFirstTiColumnNr+MATCH(BD$1,AllZuordWochStart,0)-1),,,"Zuordnung_Ressourcen"),":",ADDRESS(ZuordLastRow,(ZuordFirstTiColumnNr+MATCH(BD$1,AllZuordWochStart,0)-1)))),AllZuordResId,$B151)))</f>
        <v>0</v>
      </c>
      <c r="BE151" s="87" cm="1">
        <f t="array" aca="1" ref="BE151" ca="1">IF($A151&lt;&gt;TXT_Zuord,"",IF(ISBLANK($B151),"Keine Res_Id",SUMIFS(INDIRECT(CONCATENATE(ADDRESS(ZuordFirstRow,(ZuordFirstTiColumnNr+MATCH(BE$1,AllZuordWochStart,0)-1),,,"Zuordnung_Ressourcen"),":",ADDRESS(ZuordLastRow,(ZuordFirstTiColumnNr+MATCH(BE$1,AllZuordWochStart,0)-1)))),AllZuordResId,$B151)))</f>
        <v>0</v>
      </c>
      <c r="BF151" s="87" cm="1">
        <f t="array" aca="1" ref="BF151" ca="1">IF($A151&lt;&gt;TXT_Zuord,"",IF(ISBLANK($B151),"Keine Res_Id",SUMIFS(INDIRECT(CONCATENATE(ADDRESS(ZuordFirstRow,(ZuordFirstTiColumnNr+MATCH(BF$1,AllZuordWochStart,0)-1),,,"Zuordnung_Ressourcen"),":",ADDRESS(ZuordLastRow,(ZuordFirstTiColumnNr+MATCH(BF$1,AllZuordWochStart,0)-1)))),AllZuordResId,$B151)))</f>
        <v>0</v>
      </c>
      <c r="BG151" s="87" cm="1">
        <f t="array" aca="1" ref="BG151" ca="1">IF($A151&lt;&gt;TXT_Zuord,"",IF(ISBLANK($B151),"Keine Res_Id",SUMIFS(INDIRECT(CONCATENATE(ADDRESS(ZuordFirstRow,(ZuordFirstTiColumnNr+MATCH(BG$1,AllZuordWochStart,0)-1),,,"Zuordnung_Ressourcen"),":",ADDRESS(ZuordLastRow,(ZuordFirstTiColumnNr+MATCH(BG$1,AllZuordWochStart,0)-1)))),AllZuordResId,$B151)))</f>
        <v>0</v>
      </c>
      <c r="BH151" s="87" cm="1">
        <f t="array" aca="1" ref="BH151" ca="1">IF($A151&lt;&gt;TXT_Zuord,"",IF(ISBLANK($B151),"Keine Res_Id",SUMIFS(INDIRECT(CONCATENATE(ADDRESS(ZuordFirstRow,(ZuordFirstTiColumnNr+MATCH(BH$1,AllZuordWochStart,0)-1),,,"Zuordnung_Ressourcen"),":",ADDRESS(ZuordLastRow,(ZuordFirstTiColumnNr+MATCH(BH$1,AllZuordWochStart,0)-1)))),AllZuordResId,$B151)))</f>
        <v>0</v>
      </c>
      <c r="BI151" s="87" cm="1">
        <f t="array" aca="1" ref="BI151" ca="1">IF($A151&lt;&gt;TXT_Zuord,"",IF(ISBLANK($B151),"Keine Res_Id",SUMIFS(INDIRECT(CONCATENATE(ADDRESS(ZuordFirstRow,(ZuordFirstTiColumnNr+MATCH(BI$1,AllZuordWochStart,0)-1),,,"Zuordnung_Ressourcen"),":",ADDRESS(ZuordLastRow,(ZuordFirstTiColumnNr+MATCH(BI$1,AllZuordWochStart,0)-1)))),AllZuordResId,$B151)))</f>
        <v>0</v>
      </c>
      <c r="BJ151" s="87" cm="1">
        <f t="array" aca="1" ref="BJ151" ca="1">IF($A151&lt;&gt;TXT_Zuord,"",IF(ISBLANK($B151),"Keine Res_Id",SUMIFS(INDIRECT(CONCATENATE(ADDRESS(ZuordFirstRow,(ZuordFirstTiColumnNr+MATCH(BJ$1,AllZuordWochStart,0)-1),,,"Zuordnung_Ressourcen"),":",ADDRESS(ZuordLastRow,(ZuordFirstTiColumnNr+MATCH(BJ$1,AllZuordWochStart,0)-1)))),AllZuordResId,$B151)))</f>
        <v>0</v>
      </c>
      <c r="BK151" s="87" cm="1">
        <f t="array" aca="1" ref="BK151" ca="1">IF($A151&lt;&gt;TXT_Zuord,"",IF(ISBLANK($B151),"Keine Res_Id",SUMIFS(INDIRECT(CONCATENATE(ADDRESS(ZuordFirstRow,(ZuordFirstTiColumnNr+MATCH(BK$1,AllZuordWochStart,0)-1),,,"Zuordnung_Ressourcen"),":",ADDRESS(ZuordLastRow,(ZuordFirstTiColumnNr+MATCH(BK$1,AllZuordWochStart,0)-1)))),AllZuordResId,$B151)))</f>
        <v>0</v>
      </c>
      <c r="BL151" s="87" cm="1">
        <f t="array" aca="1" ref="BL151" ca="1">IF($A151&lt;&gt;TXT_Zuord,"",IF(ISBLANK($B151),"Keine Res_Id",SUMIFS(INDIRECT(CONCATENATE(ADDRESS(ZuordFirstRow,(ZuordFirstTiColumnNr+MATCH(BL$1,AllZuordWochStart,0)-1),,,"Zuordnung_Ressourcen"),":",ADDRESS(ZuordLastRow,(ZuordFirstTiColumnNr+MATCH(BL$1,AllZuordWochStart,0)-1)))),AllZuordResId,$B151)))</f>
        <v>0</v>
      </c>
      <c r="BM151" s="87" cm="1">
        <f t="array" aca="1" ref="BM151" ca="1">IF($A151&lt;&gt;TXT_Zuord,"",IF(ISBLANK($B151),"Keine Res_Id",SUMIFS(INDIRECT(CONCATENATE(ADDRESS(ZuordFirstRow,(ZuordFirstTiColumnNr+MATCH(BM$1,AllZuordWochStart,0)-1),,,"Zuordnung_Ressourcen"),":",ADDRESS(ZuordLastRow,(ZuordFirstTiColumnNr+MATCH(BM$1,AllZuordWochStart,0)-1)))),AllZuordResId,$B151)))</f>
        <v>0</v>
      </c>
      <c r="BN151" s="87" cm="1">
        <f t="array" aca="1" ref="BN151" ca="1">IF($A151&lt;&gt;TXT_Zuord,"",IF(ISBLANK($B151),"Keine Res_Id",SUMIFS(INDIRECT(CONCATENATE(ADDRESS(ZuordFirstRow,(ZuordFirstTiColumnNr+MATCH(BN$1,AllZuordWochStart,0)-1),,,"Zuordnung_Ressourcen"),":",ADDRESS(ZuordLastRow,(ZuordFirstTiColumnNr+MATCH(BN$1,AllZuordWochStart,0)-1)))),AllZuordResId,$B151)))</f>
        <v>0</v>
      </c>
      <c r="BO151" s="87" cm="1">
        <f t="array" aca="1" ref="BO151" ca="1">IF($A151&lt;&gt;TXT_Zuord,"",IF(ISBLANK($B151),"Keine Res_Id",SUMIFS(INDIRECT(CONCATENATE(ADDRESS(ZuordFirstRow,(ZuordFirstTiColumnNr+MATCH(BO$1,AllZuordWochStart,0)-1),,,"Zuordnung_Ressourcen"),":",ADDRESS(ZuordLastRow,(ZuordFirstTiColumnNr+MATCH(BO$1,AllZuordWochStart,0)-1)))),AllZuordResId,$B151)))</f>
        <v>0</v>
      </c>
      <c r="BP151" s="87" cm="1">
        <f t="array" aca="1" ref="BP151" ca="1">IF($A151&lt;&gt;TXT_Zuord,"",IF(ISBLANK($B151),"Keine Res_Id",SUMIFS(INDIRECT(CONCATENATE(ADDRESS(ZuordFirstRow,(ZuordFirstTiColumnNr+MATCH(BP$1,AllZuordWochStart,0)-1),,,"Zuordnung_Ressourcen"),":",ADDRESS(ZuordLastRow,(ZuordFirstTiColumnNr+MATCH(BP$1,AllZuordWochStart,0)-1)))),AllZuordResId,$B151)))</f>
        <v>0</v>
      </c>
      <c r="BQ151" s="87" cm="1">
        <f t="array" aca="1" ref="BQ151" ca="1">IF($A151&lt;&gt;TXT_Zuord,"",IF(ISBLANK($B151),"Keine Res_Id",SUMIFS(INDIRECT(CONCATENATE(ADDRESS(ZuordFirstRow,(ZuordFirstTiColumnNr+MATCH(BQ$1,AllZuordWochStart,0)-1),,,"Zuordnung_Ressourcen"),":",ADDRESS(ZuordLastRow,(ZuordFirstTiColumnNr+MATCH(BQ$1,AllZuordWochStart,0)-1)))),AllZuordResId,$B151)))</f>
        <v>0</v>
      </c>
      <c r="BR151" s="87" cm="1">
        <f t="array" aca="1" ref="BR151" ca="1">IF($A151&lt;&gt;TXT_Zuord,"",IF(ISBLANK($B151),"Keine Res_Id",SUMIFS(INDIRECT(CONCATENATE(ADDRESS(ZuordFirstRow,(ZuordFirstTiColumnNr+MATCH(BR$1,AllZuordWochStart,0)-1),,,"Zuordnung_Ressourcen"),":",ADDRESS(ZuordLastRow,(ZuordFirstTiColumnNr+MATCH(BR$1,AllZuordWochStart,0)-1)))),AllZuordResId,$B151)))</f>
        <v>0</v>
      </c>
      <c r="BS151" s="87" cm="1">
        <f t="array" aca="1" ref="BS151" ca="1">IF($A151&lt;&gt;TXT_Zuord,"",IF(ISBLANK($B151),"Keine Res_Id",SUMIFS(INDIRECT(CONCATENATE(ADDRESS(ZuordFirstRow,(ZuordFirstTiColumnNr+MATCH(BS$1,AllZuordWochStart,0)-1),,,"Zuordnung_Ressourcen"),":",ADDRESS(ZuordLastRow,(ZuordFirstTiColumnNr+MATCH(BS$1,AllZuordWochStart,0)-1)))),AllZuordResId,$B151)))</f>
        <v>0</v>
      </c>
      <c r="BT151" s="87" cm="1">
        <f t="array" aca="1" ref="BT151" ca="1">IF($A151&lt;&gt;TXT_Zuord,"",IF(ISBLANK($B151),"Keine Res_Id",SUMIFS(INDIRECT(CONCATENATE(ADDRESS(ZuordFirstRow,(ZuordFirstTiColumnNr+MATCH(BT$1,AllZuordWochStart,0)-1),,,"Zuordnung_Ressourcen"),":",ADDRESS(ZuordLastRow,(ZuordFirstTiColumnNr+MATCH(BT$1,AllZuordWochStart,0)-1)))),AllZuordResId,$B151)))</f>
        <v>0</v>
      </c>
      <c r="BU151" s="87" cm="1">
        <f t="array" aca="1" ref="BU151" ca="1">IF($A151&lt;&gt;TXT_Zuord,"",IF(ISBLANK($B151),"Keine Res_Id",SUMIFS(INDIRECT(CONCATENATE(ADDRESS(ZuordFirstRow,(ZuordFirstTiColumnNr+MATCH(BU$1,AllZuordWochStart,0)-1),,,"Zuordnung_Ressourcen"),":",ADDRESS(ZuordLastRow,(ZuordFirstTiColumnNr+MATCH(BU$1,AllZuordWochStart,0)-1)))),AllZuordResId,$B151)))</f>
        <v>0</v>
      </c>
      <c r="BV151" s="87" cm="1">
        <f t="array" aca="1" ref="BV151" ca="1">IF($A151&lt;&gt;TXT_Zuord,"",IF(ISBLANK($B151),"Keine Res_Id",SUMIFS(INDIRECT(CONCATENATE(ADDRESS(ZuordFirstRow,(ZuordFirstTiColumnNr+MATCH(BV$1,AllZuordWochStart,0)-1),,,"Zuordnung_Ressourcen"),":",ADDRESS(ZuordLastRow,(ZuordFirstTiColumnNr+MATCH(BV$1,AllZuordWochStart,0)-1)))),AllZuordResId,$B151)))</f>
        <v>0</v>
      </c>
      <c r="BW151" s="87" cm="1">
        <f t="array" aca="1" ref="BW151" ca="1">IF($A151&lt;&gt;TXT_Zuord,"",IF(ISBLANK($B151),"Keine Res_Id",SUMIFS(INDIRECT(CONCATENATE(ADDRESS(ZuordFirstRow,(ZuordFirstTiColumnNr+MATCH(BW$1,AllZuordWochStart,0)-1),,,"Zuordnung_Ressourcen"),":",ADDRESS(ZuordLastRow,(ZuordFirstTiColumnNr+MATCH(BW$1,AllZuordWochStart,0)-1)))),AllZuordResId,$B151)))</f>
        <v>0</v>
      </c>
      <c r="BX151" s="87" cm="1">
        <f t="array" aca="1" ref="BX151" ca="1">IF($A151&lt;&gt;TXT_Zuord,"",IF(ISBLANK($B151),"Keine Res_Id",SUMIFS(INDIRECT(CONCATENATE(ADDRESS(ZuordFirstRow,(ZuordFirstTiColumnNr+MATCH(BX$1,AllZuordWochStart,0)-1),,,"Zuordnung_Ressourcen"),":",ADDRESS(ZuordLastRow,(ZuordFirstTiColumnNr+MATCH(BX$1,AllZuordWochStart,0)-1)))),AllZuordResId,$B151)))</f>
        <v>0</v>
      </c>
      <c r="BY151" s="87" cm="1">
        <f t="array" aca="1" ref="BY151" ca="1">IF($A151&lt;&gt;TXT_Zuord,"",IF(ISBLANK($B151),"Keine Res_Id",SUMIFS(INDIRECT(CONCATENATE(ADDRESS(ZuordFirstRow,(ZuordFirstTiColumnNr+MATCH(BY$1,AllZuordWochStart,0)-1),,,"Zuordnung_Ressourcen"),":",ADDRESS(ZuordLastRow,(ZuordFirstTiColumnNr+MATCH(BY$1,AllZuordWochStart,0)-1)))),AllZuordResId,$B151)))</f>
        <v>0</v>
      </c>
      <c r="BZ151" s="87" cm="1">
        <f t="array" aca="1" ref="BZ151" ca="1">IF($A151&lt;&gt;TXT_Zuord,"",IF(ISBLANK($B151),"Keine Res_Id",SUMIFS(INDIRECT(CONCATENATE(ADDRESS(ZuordFirstRow,(ZuordFirstTiColumnNr+MATCH(BZ$1,AllZuordWochStart,0)-1),,,"Zuordnung_Ressourcen"),":",ADDRESS(ZuordLastRow,(ZuordFirstTiColumnNr+MATCH(BZ$1,AllZuordWochStart,0)-1)))),AllZuordResId,$B151)))</f>
        <v>0</v>
      </c>
      <c r="CA151" s="87" cm="1">
        <f t="array" aca="1" ref="CA151" ca="1">IF($A151&lt;&gt;TXT_Zuord,"",IF(ISBLANK($B151),"Keine Res_Id",SUMIFS(INDIRECT(CONCATENATE(ADDRESS(ZuordFirstRow,(ZuordFirstTiColumnNr+MATCH(CA$1,AllZuordWochStart,0)-1),,,"Zuordnung_Ressourcen"),":",ADDRESS(ZuordLastRow,(ZuordFirstTiColumnNr+MATCH(CA$1,AllZuordWochStart,0)-1)))),AllZuordResId,$B151)))</f>
        <v>0</v>
      </c>
      <c r="CB151" s="87" cm="1">
        <f t="array" aca="1" ref="CB151" ca="1">IF($A151&lt;&gt;TXT_Zuord,"",IF(ISBLANK($B151),"Keine Res_Id",SUMIFS(INDIRECT(CONCATENATE(ADDRESS(ZuordFirstRow,(ZuordFirstTiColumnNr+MATCH(CB$1,AllZuordWochStart,0)-1),,,"Zuordnung_Ressourcen"),":",ADDRESS(ZuordLastRow,(ZuordFirstTiColumnNr+MATCH(CB$1,AllZuordWochStart,0)-1)))),AllZuordResId,$B151)))</f>
        <v>0</v>
      </c>
      <c r="CC151" s="87" cm="1">
        <f t="array" aca="1" ref="CC151" ca="1">IF($A151&lt;&gt;TXT_Zuord,"",IF(ISBLANK($B151),"Keine Res_Id",SUMIFS(INDIRECT(CONCATENATE(ADDRESS(ZuordFirstRow,(ZuordFirstTiColumnNr+MATCH(CC$1,AllZuordWochStart,0)-1),,,"Zuordnung_Ressourcen"),":",ADDRESS(ZuordLastRow,(ZuordFirstTiColumnNr+MATCH(CC$1,AllZuordWochStart,0)-1)))),AllZuordResId,$B151)))</f>
        <v>0</v>
      </c>
      <c r="CD151" s="87" cm="1">
        <f t="array" aca="1" ref="CD151" ca="1">IF($A151&lt;&gt;TXT_Zuord,"",IF(ISBLANK($B151),"Keine Res_Id",SUMIFS(INDIRECT(CONCATENATE(ADDRESS(ZuordFirstRow,(ZuordFirstTiColumnNr+MATCH(CD$1,AllZuordWochStart,0)-1),,,"Zuordnung_Ressourcen"),":",ADDRESS(ZuordLastRow,(ZuordFirstTiColumnNr+MATCH(CD$1,AllZuordWochStart,0)-1)))),AllZuordResId,$B151)))</f>
        <v>0</v>
      </c>
      <c r="CE151" s="87" cm="1">
        <f t="array" aca="1" ref="CE151" ca="1">IF($A151&lt;&gt;TXT_Zuord,"",IF(ISBLANK($B151),"Keine Res_Id",SUMIFS(INDIRECT(CONCATENATE(ADDRESS(ZuordFirstRow,(ZuordFirstTiColumnNr+MATCH(CE$1,AllZuordWochStart,0)-1),,,"Zuordnung_Ressourcen"),":",ADDRESS(ZuordLastRow,(ZuordFirstTiColumnNr+MATCH(CE$1,AllZuordWochStart,0)-1)))),AllZuordResId,$B151)))</f>
        <v>0</v>
      </c>
      <c r="CF151" s="87" cm="1">
        <f t="array" aca="1" ref="CF151" ca="1">IF($A151&lt;&gt;TXT_Zuord,"",IF(ISBLANK($B151),"Keine Res_Id",SUMIFS(INDIRECT(CONCATENATE(ADDRESS(ZuordFirstRow,(ZuordFirstTiColumnNr+MATCH(CF$1,AllZuordWochStart,0)-1),,,"Zuordnung_Ressourcen"),":",ADDRESS(ZuordLastRow,(ZuordFirstTiColumnNr+MATCH(CF$1,AllZuordWochStart,0)-1)))),AllZuordResId,$B151)))</f>
        <v>0</v>
      </c>
      <c r="CG151" s="87" cm="1">
        <f t="array" aca="1" ref="CG151" ca="1">IF($A151&lt;&gt;TXT_Zuord,"",IF(ISBLANK($B151),"Keine Res_Id",SUMIFS(INDIRECT(CONCATENATE(ADDRESS(ZuordFirstRow,(ZuordFirstTiColumnNr+MATCH(CG$1,AllZuordWochStart,0)-1),,,"Zuordnung_Ressourcen"),":",ADDRESS(ZuordLastRow,(ZuordFirstTiColumnNr+MATCH(CG$1,AllZuordWochStart,0)-1)))),AllZuordResId,$B151)))</f>
        <v>0</v>
      </c>
      <c r="CH151" s="87" cm="1">
        <f t="array" aca="1" ref="CH151" ca="1">IF($A151&lt;&gt;TXT_Zuord,"",IF(ISBLANK($B151),"Keine Res_Id",SUMIFS(INDIRECT(CONCATENATE(ADDRESS(ZuordFirstRow,(ZuordFirstTiColumnNr+MATCH(CH$1,AllZuordWochStart,0)-1),,,"Zuordnung_Ressourcen"),":",ADDRESS(ZuordLastRow,(ZuordFirstTiColumnNr+MATCH(CH$1,AllZuordWochStart,0)-1)))),AllZuordResId,$B151)))</f>
        <v>0</v>
      </c>
      <c r="CI151" s="87" cm="1">
        <f t="array" aca="1" ref="CI151" ca="1">IF($A151&lt;&gt;TXT_Zuord,"",IF(ISBLANK($B151),"Keine Res_Id",SUMIFS(INDIRECT(CONCATENATE(ADDRESS(ZuordFirstRow,(ZuordFirstTiColumnNr+MATCH(CI$1,AllZuordWochStart,0)-1),,,"Zuordnung_Ressourcen"),":",ADDRESS(ZuordLastRow,(ZuordFirstTiColumnNr+MATCH(CI$1,AllZuordWochStart,0)-1)))),AllZuordResId,$B151)))</f>
        <v>0</v>
      </c>
      <c r="CJ151" s="87" cm="1">
        <f t="array" aca="1" ref="CJ151" ca="1">IF($A151&lt;&gt;TXT_Zuord,"",IF(ISBLANK($B151),"Keine Res_Id",SUMIFS(INDIRECT(CONCATENATE(ADDRESS(ZuordFirstRow,(ZuordFirstTiColumnNr+MATCH(CJ$1,AllZuordWochStart,0)-1),,,"Zuordnung_Ressourcen"),":",ADDRESS(ZuordLastRow,(ZuordFirstTiColumnNr+MATCH(CJ$1,AllZuordWochStart,0)-1)))),AllZuordResId,$B151)))</f>
        <v>0</v>
      </c>
      <c r="CK151" s="87" cm="1">
        <f t="array" aca="1" ref="CK151" ca="1">IF($A151&lt;&gt;TXT_Zuord,"",IF(ISBLANK($B151),"Keine Res_Id",SUMIFS(INDIRECT(CONCATENATE(ADDRESS(ZuordFirstRow,(ZuordFirstTiColumnNr+MATCH(CK$1,AllZuordWochStart,0)-1),,,"Zuordnung_Ressourcen"),":",ADDRESS(ZuordLastRow,(ZuordFirstTiColumnNr+MATCH(CK$1,AllZuordWochStart,0)-1)))),AllZuordResId,$B151)))</f>
        <v>0</v>
      </c>
      <c r="CL151" s="87" cm="1">
        <f t="array" aca="1" ref="CL151" ca="1">IF($A151&lt;&gt;TXT_Zuord,"",IF(ISBLANK($B151),"Keine Res_Id",SUMIFS(INDIRECT(CONCATENATE(ADDRESS(ZuordFirstRow,(ZuordFirstTiColumnNr+MATCH(CL$1,AllZuordWochStart,0)-1),,,"Zuordnung_Ressourcen"),":",ADDRESS(ZuordLastRow,(ZuordFirstTiColumnNr+MATCH(CL$1,AllZuordWochStart,0)-1)))),AllZuordResId,$B151)))</f>
        <v>0</v>
      </c>
      <c r="CM151" s="87" cm="1">
        <f t="array" aca="1" ref="CM151" ca="1">IF($A151&lt;&gt;TXT_Zuord,"",IF(ISBLANK($B151),"Keine Res_Id",SUMIFS(INDIRECT(CONCATENATE(ADDRESS(ZuordFirstRow,(ZuordFirstTiColumnNr+MATCH(CM$1,AllZuordWochStart,0)-1),,,"Zuordnung_Ressourcen"),":",ADDRESS(ZuordLastRow,(ZuordFirstTiColumnNr+MATCH(CM$1,AllZuordWochStart,0)-1)))),AllZuordResId,$B151)))</f>
        <v>0</v>
      </c>
      <c r="CN151" s="87" cm="1">
        <f t="array" aca="1" ref="CN151" ca="1">IF($A151&lt;&gt;TXT_Zuord,"",IF(ISBLANK($B151),"Keine Res_Id",SUMIFS(INDIRECT(CONCATENATE(ADDRESS(ZuordFirstRow,(ZuordFirstTiColumnNr+MATCH(CN$1,AllZuordWochStart,0)-1),,,"Zuordnung_Ressourcen"),":",ADDRESS(ZuordLastRow,(ZuordFirstTiColumnNr+MATCH(CN$1,AllZuordWochStart,0)-1)))),AllZuordResId,$B151)))</f>
        <v>0</v>
      </c>
      <c r="CO151" s="87" cm="1">
        <f t="array" aca="1" ref="CO151" ca="1">IF($A151&lt;&gt;TXT_Zuord,"",IF(ISBLANK($B151),"Keine Res_Id",SUMIFS(INDIRECT(CONCATENATE(ADDRESS(ZuordFirstRow,(ZuordFirstTiColumnNr+MATCH(CO$1,AllZuordWochStart,0)-1),,,"Zuordnung_Ressourcen"),":",ADDRESS(ZuordLastRow,(ZuordFirstTiColumnNr+MATCH(CO$1,AllZuordWochStart,0)-1)))),AllZuordResId,$B151)))</f>
        <v>0</v>
      </c>
      <c r="CP151" s="87" cm="1">
        <f t="array" aca="1" ref="CP151" ca="1">IF($A151&lt;&gt;TXT_Zuord,"",IF(ISBLANK($B151),"Keine Res_Id",SUMIFS(INDIRECT(CONCATENATE(ADDRESS(ZuordFirstRow,(ZuordFirstTiColumnNr+MATCH(CP$1,AllZuordWochStart,0)-1),,,"Zuordnung_Ressourcen"),":",ADDRESS(ZuordLastRow,(ZuordFirstTiColumnNr+MATCH(CP$1,AllZuordWochStart,0)-1)))),AllZuordResId,$B151)))</f>
        <v>0</v>
      </c>
      <c r="CQ151" s="87" cm="1">
        <f t="array" aca="1" ref="CQ151" ca="1">IF($A151&lt;&gt;TXT_Zuord,"",IF(ISBLANK($B151),"Keine Res_Id",SUMIFS(INDIRECT(CONCATENATE(ADDRESS(ZuordFirstRow,(ZuordFirstTiColumnNr+MATCH(CQ$1,AllZuordWochStart,0)-1),,,"Zuordnung_Ressourcen"),":",ADDRESS(ZuordLastRow,(ZuordFirstTiColumnNr+MATCH(CQ$1,AllZuordWochStart,0)-1)))),AllZuordResId,$B151)))</f>
        <v>0</v>
      </c>
      <c r="CR151" s="87" cm="1">
        <f t="array" aca="1" ref="CR151" ca="1">IF($A151&lt;&gt;TXT_Zuord,"",IF(ISBLANK($B151),"Keine Res_Id",SUMIFS(INDIRECT(CONCATENATE(ADDRESS(ZuordFirstRow,(ZuordFirstTiColumnNr+MATCH(CR$1,AllZuordWochStart,0)-1),,,"Zuordnung_Ressourcen"),":",ADDRESS(ZuordLastRow,(ZuordFirstTiColumnNr+MATCH(CR$1,AllZuordWochStart,0)-1)))),AllZuordResId,$B151)))</f>
        <v>0</v>
      </c>
      <c r="CS151" s="87" cm="1">
        <f t="array" aca="1" ref="CS151" ca="1">IF($A151&lt;&gt;TXT_Zuord,"",IF(ISBLANK($B151),"Keine Res_Id",SUMIFS(INDIRECT(CONCATENATE(ADDRESS(ZuordFirstRow,(ZuordFirstTiColumnNr+MATCH(CS$1,AllZuordWochStart,0)-1),,,"Zuordnung_Ressourcen"),":",ADDRESS(ZuordLastRow,(ZuordFirstTiColumnNr+MATCH(CS$1,AllZuordWochStart,0)-1)))),AllZuordResId,$B151)))</f>
        <v>0</v>
      </c>
      <c r="CT151" s="87" cm="1">
        <f t="array" aca="1" ref="CT151" ca="1">IF($A151&lt;&gt;TXT_Zuord,"",IF(ISBLANK($B151),"Keine Res_Id",SUMIFS(INDIRECT(CONCATENATE(ADDRESS(ZuordFirstRow,(ZuordFirstTiColumnNr+MATCH(CT$1,AllZuordWochStart,0)-1),,,"Zuordnung_Ressourcen"),":",ADDRESS(ZuordLastRow,(ZuordFirstTiColumnNr+MATCH(CT$1,AllZuordWochStart,0)-1)))),AllZuordResId,$B151)))</f>
        <v>0</v>
      </c>
      <c r="CU151" s="87" cm="1">
        <f t="array" aca="1" ref="CU151" ca="1">IF($A151&lt;&gt;TXT_Zuord,"",IF(ISBLANK($B151),"Keine Res_Id",SUMIFS(INDIRECT(CONCATENATE(ADDRESS(ZuordFirstRow,(ZuordFirstTiColumnNr+MATCH(CU$1,AllZuordWochStart,0)-1),,,"Zuordnung_Ressourcen"),":",ADDRESS(ZuordLastRow,(ZuordFirstTiColumnNr+MATCH(CU$1,AllZuordWochStart,0)-1)))),AllZuordResId,$B151)))</f>
        <v>0</v>
      </c>
      <c r="CV151" s="87" cm="1">
        <f t="array" aca="1" ref="CV151" ca="1">IF($A151&lt;&gt;TXT_Zuord,"",IF(ISBLANK($B151),"Keine Res_Id",SUMIFS(INDIRECT(CONCATENATE(ADDRESS(ZuordFirstRow,(ZuordFirstTiColumnNr+MATCH(CV$1,AllZuordWochStart,0)-1),,,"Zuordnung_Ressourcen"),":",ADDRESS(ZuordLastRow,(ZuordFirstTiColumnNr+MATCH(CV$1,AllZuordWochStart,0)-1)))),AllZuordResId,$B151)))</f>
        <v>0</v>
      </c>
      <c r="CW151" s="87" cm="1">
        <f t="array" aca="1" ref="CW151" ca="1">IF($A151&lt;&gt;TXT_Zuord,"",IF(ISBLANK($B151),"Keine Res_Id",SUMIFS(INDIRECT(CONCATENATE(ADDRESS(ZuordFirstRow,(ZuordFirstTiColumnNr+MATCH(CW$1,AllZuordWochStart,0)-1),,,"Zuordnung_Ressourcen"),":",ADDRESS(ZuordLastRow,(ZuordFirstTiColumnNr+MATCH(CW$1,AllZuordWochStart,0)-1)))),AllZuordResId,$B151)))</f>
        <v>0</v>
      </c>
      <c r="CX151" s="87" cm="1">
        <f t="array" aca="1" ref="CX151" ca="1">IF($A151&lt;&gt;TXT_Zuord,"",IF(ISBLANK($B151),"Keine Res_Id",SUMIFS(INDIRECT(CONCATENATE(ADDRESS(ZuordFirstRow,(ZuordFirstTiColumnNr+MATCH(CX$1,AllZuordWochStart,0)-1),,,"Zuordnung_Ressourcen"),":",ADDRESS(ZuordLastRow,(ZuordFirstTiColumnNr+MATCH(CX$1,AllZuordWochStart,0)-1)))),AllZuordResId,$B151)))</f>
        <v>0</v>
      </c>
      <c r="CY151" s="87" cm="1">
        <f t="array" aca="1" ref="CY151" ca="1">IF($A151&lt;&gt;TXT_Zuord,"",IF(ISBLANK($B151),"Keine Res_Id",SUMIFS(INDIRECT(CONCATENATE(ADDRESS(ZuordFirstRow,(ZuordFirstTiColumnNr+MATCH(CY$1,AllZuordWochStart,0)-1),,,"Zuordnung_Ressourcen"),":",ADDRESS(ZuordLastRow,(ZuordFirstTiColumnNr+MATCH(CY$1,AllZuordWochStart,0)-1)))),AllZuordResId,$B151)))</f>
        <v>0</v>
      </c>
      <c r="CZ151" s="87" cm="1">
        <f t="array" aca="1" ref="CZ151" ca="1">IF($A151&lt;&gt;TXT_Zuord,"",IF(ISBLANK($B151),"Keine Res_Id",SUMIFS(INDIRECT(CONCATENATE(ADDRESS(ZuordFirstRow,(ZuordFirstTiColumnNr+MATCH(CZ$1,AllZuordWochStart,0)-1),,,"Zuordnung_Ressourcen"),":",ADDRESS(ZuordLastRow,(ZuordFirstTiColumnNr+MATCH(CZ$1,AllZuordWochStart,0)-1)))),AllZuordResId,$B151)))</f>
        <v>0</v>
      </c>
      <c r="DA151" s="87" cm="1">
        <f t="array" aca="1" ref="DA151" ca="1">IF($A151&lt;&gt;TXT_Zuord,"",IF(ISBLANK($B151),"Keine Res_Id",SUMIFS(INDIRECT(CONCATENATE(ADDRESS(ZuordFirstRow,(ZuordFirstTiColumnNr+MATCH(DA$1,AllZuordWochStart,0)-1),,,"Zuordnung_Ressourcen"),":",ADDRESS(ZuordLastRow,(ZuordFirstTiColumnNr+MATCH(DA$1,AllZuordWochStart,0)-1)))),AllZuordResId,$B151)))</f>
        <v>0</v>
      </c>
      <c r="DB151" s="87" cm="1">
        <f t="array" aca="1" ref="DB151" ca="1">IF($A151&lt;&gt;TXT_Zuord,"",IF(ISBLANK($B151),"Keine Res_Id",SUMIFS(INDIRECT(CONCATENATE(ADDRESS(ZuordFirstRow,(ZuordFirstTiColumnNr+MATCH(DB$1,AllZuordWochStart,0)-1),,,"Zuordnung_Ressourcen"),":",ADDRESS(ZuordLastRow,(ZuordFirstTiColumnNr+MATCH(DB$1,AllZuordWochStart,0)-1)))),AllZuordResId,$B151)))</f>
        <v>0</v>
      </c>
      <c r="DC151" s="87" cm="1">
        <f t="array" aca="1" ref="DC151" ca="1">IF($A151&lt;&gt;TXT_Zuord,"",IF(ISBLANK($B151),"Keine Res_Id",SUMIFS(INDIRECT(CONCATENATE(ADDRESS(ZuordFirstRow,(ZuordFirstTiColumnNr+MATCH(DC$1,AllZuordWochStart,0)-1),,,"Zuordnung_Ressourcen"),":",ADDRESS(ZuordLastRow,(ZuordFirstTiColumnNr+MATCH(DC$1,AllZuordWochStart,0)-1)))),AllZuordResId,$B151)))</f>
        <v>0</v>
      </c>
      <c r="DD151" s="87" cm="1">
        <f t="array" aca="1" ref="DD151" ca="1">IF($A151&lt;&gt;TXT_Zuord,"",IF(ISBLANK($B151),"Keine Res_Id",SUMIFS(INDIRECT(CONCATENATE(ADDRESS(ZuordFirstRow,(ZuordFirstTiColumnNr+MATCH(DD$1,AllZuordWochStart,0)-1),,,"Zuordnung_Ressourcen"),":",ADDRESS(ZuordLastRow,(ZuordFirstTiColumnNr+MATCH(DD$1,AllZuordWochStart,0)-1)))),AllZuordResId,$B151)))</f>
        <v>0</v>
      </c>
      <c r="DE151" s="87" cm="1">
        <f t="array" aca="1" ref="DE151" ca="1">IF($A151&lt;&gt;TXT_Zuord,"",IF(ISBLANK($B151),"Keine Res_Id",SUMIFS(INDIRECT(CONCATENATE(ADDRESS(ZuordFirstRow,(ZuordFirstTiColumnNr+MATCH(DE$1,AllZuordWochStart,0)-1),,,"Zuordnung_Ressourcen"),":",ADDRESS(ZuordLastRow,(ZuordFirstTiColumnNr+MATCH(DE$1,AllZuordWochStart,0)-1)))),AllZuordResId,$B151)))</f>
        <v>0</v>
      </c>
      <c r="DF151" s="87" cm="1">
        <f t="array" aca="1" ref="DF151" ca="1">IF($A151&lt;&gt;TXT_Zuord,"",IF(ISBLANK($B151),"Keine Res_Id",SUMIFS(INDIRECT(CONCATENATE(ADDRESS(ZuordFirstRow,(ZuordFirstTiColumnNr+MATCH(DF$1,AllZuordWochStart,0)-1),,,"Zuordnung_Ressourcen"),":",ADDRESS(ZuordLastRow,(ZuordFirstTiColumnNr+MATCH(DF$1,AllZuordWochStart,0)-1)))),AllZuordResId,$B151)))</f>
        <v>0</v>
      </c>
      <c r="DG151" s="87" cm="1">
        <f t="array" aca="1" ref="DG151" ca="1">IF($A151&lt;&gt;TXT_Zuord,"",IF(ISBLANK($B151),"Keine Res_Id",SUMIFS(INDIRECT(CONCATENATE(ADDRESS(ZuordFirstRow,(ZuordFirstTiColumnNr+MATCH(DG$1,AllZuordWochStart,0)-1),,,"Zuordnung_Ressourcen"),":",ADDRESS(ZuordLastRow,(ZuordFirstTiColumnNr+MATCH(DG$1,AllZuordWochStart,0)-1)))),AllZuordResId,$B151)))</f>
        <v>0</v>
      </c>
    </row>
    <row r="152" spans="1:111" s="23" customFormat="1" ht="16.5" x14ac:dyDescent="0.3">
      <c r="A152" s="74" t="s">
        <v>100</v>
      </c>
      <c r="B152" s="69"/>
      <c r="C152" s="65"/>
      <c r="D152" s="65"/>
      <c r="E152" s="65"/>
      <c r="F152" s="65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69"/>
      <c r="CG152" s="69"/>
      <c r="CH152" s="69"/>
      <c r="CI152" s="69"/>
      <c r="CJ152" s="69"/>
      <c r="CK152" s="69"/>
      <c r="CL152" s="69"/>
      <c r="CM152" s="69"/>
      <c r="CN152" s="69"/>
      <c r="CO152" s="69"/>
      <c r="CP152" s="69"/>
      <c r="CQ152" s="69"/>
      <c r="CR152" s="69"/>
      <c r="CS152" s="69"/>
      <c r="CT152" s="69"/>
      <c r="CU152" s="69"/>
      <c r="CV152" s="69"/>
      <c r="CW152" s="69"/>
      <c r="CX152" s="69"/>
      <c r="CY152" s="69"/>
      <c r="CZ152" s="69"/>
      <c r="DA152" s="69"/>
      <c r="DB152" s="69"/>
      <c r="DC152" s="69"/>
      <c r="DD152" s="69"/>
      <c r="DE152" s="69"/>
      <c r="DF152" s="69"/>
      <c r="DG152" s="69"/>
    </row>
    <row r="153" spans="1:111" s="23" customFormat="1" ht="16.5" x14ac:dyDescent="0.3">
      <c r="A153" s="74" t="s">
        <v>101</v>
      </c>
      <c r="B153" s="87">
        <f>B152</f>
        <v>0</v>
      </c>
      <c r="C153" s="90">
        <f>C152</f>
        <v>0</v>
      </c>
      <c r="D153" s="90">
        <f>D152</f>
        <v>0</v>
      </c>
      <c r="E153" s="90">
        <f>E152</f>
        <v>0</v>
      </c>
      <c r="F153" s="90">
        <f>F152</f>
        <v>0</v>
      </c>
      <c r="G153" s="87" cm="1">
        <f t="array" aca="1" ref="G153" ca="1">IF($A153&lt;&gt;TXT_Zuord,"",IF(ISBLANK($B153),"Keine Res_Id",SUMIFS(INDIRECT(CONCATENATE(ADDRESS(ZuordFirstRow,(ZuordFirstTiColumnNr+MATCH(G$1,AllZuordWochStart,0)-1),,,"Zuordnung_Ressourcen"),":",ADDRESS(ZuordLastRow,(ZuordFirstTiColumnNr+MATCH(G$1,AllZuordWochStart,0)-1)))),AllZuordResId,$B153)))</f>
        <v>0</v>
      </c>
      <c r="H153" s="87" cm="1">
        <f t="array" aca="1" ref="H153" ca="1">IF($A153&lt;&gt;TXT_Zuord,"",IF(ISBLANK($B153),"Keine Res_Id",SUMIFS(INDIRECT(CONCATENATE(ADDRESS(ZuordFirstRow,(ZuordFirstTiColumnNr+MATCH(H$1,AllZuordWochStart,0)-1),,,"Zuordnung_Ressourcen"),":",ADDRESS(ZuordLastRow,(ZuordFirstTiColumnNr+MATCH(H$1,AllZuordWochStart,0)-1)))),AllZuordResId,$B153)))</f>
        <v>0</v>
      </c>
      <c r="I153" s="87" cm="1">
        <f t="array" aca="1" ref="I153" ca="1">IF($A153&lt;&gt;TXT_Zuord,"",IF(ISBLANK($B153),"Keine Res_Id",SUMIFS(INDIRECT(CONCATENATE(ADDRESS(ZuordFirstRow,(ZuordFirstTiColumnNr+MATCH(I$1,AllZuordWochStart,0)-1),,,"Zuordnung_Ressourcen"),":",ADDRESS(ZuordLastRow,(ZuordFirstTiColumnNr+MATCH(I$1,AllZuordWochStart,0)-1)))),AllZuordResId,$B153)))</f>
        <v>0</v>
      </c>
      <c r="J153" s="87" cm="1">
        <f t="array" aca="1" ref="J153" ca="1">IF($A153&lt;&gt;TXT_Zuord,"",IF(ISBLANK($B153),"Keine Res_Id",SUMIFS(INDIRECT(CONCATENATE(ADDRESS(ZuordFirstRow,(ZuordFirstTiColumnNr+MATCH(J$1,AllZuordWochStart,0)-1),,,"Zuordnung_Ressourcen"),":",ADDRESS(ZuordLastRow,(ZuordFirstTiColumnNr+MATCH(J$1,AllZuordWochStart,0)-1)))),AllZuordResId,$B153)))</f>
        <v>0</v>
      </c>
      <c r="K153" s="87" cm="1">
        <f t="array" aca="1" ref="K153" ca="1">IF($A153&lt;&gt;TXT_Zuord,"",IF(ISBLANK($B153),"Keine Res_Id",SUMIFS(INDIRECT(CONCATENATE(ADDRESS(ZuordFirstRow,(ZuordFirstTiColumnNr+MATCH(K$1,AllZuordWochStart,0)-1),,,"Zuordnung_Ressourcen"),":",ADDRESS(ZuordLastRow,(ZuordFirstTiColumnNr+MATCH(K$1,AllZuordWochStart,0)-1)))),AllZuordResId,$B153)))</f>
        <v>0</v>
      </c>
      <c r="L153" s="87" cm="1">
        <f t="array" aca="1" ref="L153" ca="1">IF($A153&lt;&gt;TXT_Zuord,"",IF(ISBLANK($B153),"Keine Res_Id",SUMIFS(INDIRECT(CONCATENATE(ADDRESS(ZuordFirstRow,(ZuordFirstTiColumnNr+MATCH(L$1,AllZuordWochStart,0)-1),,,"Zuordnung_Ressourcen"),":",ADDRESS(ZuordLastRow,(ZuordFirstTiColumnNr+MATCH(L$1,AllZuordWochStart,0)-1)))),AllZuordResId,$B153)))</f>
        <v>0</v>
      </c>
      <c r="M153" s="87" cm="1">
        <f t="array" aca="1" ref="M153" ca="1">IF($A153&lt;&gt;TXT_Zuord,"",IF(ISBLANK($B153),"Keine Res_Id",SUMIFS(INDIRECT(CONCATENATE(ADDRESS(ZuordFirstRow,(ZuordFirstTiColumnNr+MATCH(M$1,AllZuordWochStart,0)-1),,,"Zuordnung_Ressourcen"),":",ADDRESS(ZuordLastRow,(ZuordFirstTiColumnNr+MATCH(M$1,AllZuordWochStart,0)-1)))),AllZuordResId,$B153)))</f>
        <v>0</v>
      </c>
      <c r="N153" s="87" cm="1">
        <f t="array" aca="1" ref="N153" ca="1">IF($A153&lt;&gt;TXT_Zuord,"",IF(ISBLANK($B153),"Keine Res_Id",SUMIFS(INDIRECT(CONCATENATE(ADDRESS(ZuordFirstRow,(ZuordFirstTiColumnNr+MATCH(N$1,AllZuordWochStart,0)-1),,,"Zuordnung_Ressourcen"),":",ADDRESS(ZuordLastRow,(ZuordFirstTiColumnNr+MATCH(N$1,AllZuordWochStart,0)-1)))),AllZuordResId,$B153)))</f>
        <v>0</v>
      </c>
      <c r="O153" s="87" cm="1">
        <f t="array" aca="1" ref="O153" ca="1">IF($A153&lt;&gt;TXT_Zuord,"",IF(ISBLANK($B153),"Keine Res_Id",SUMIFS(INDIRECT(CONCATENATE(ADDRESS(ZuordFirstRow,(ZuordFirstTiColumnNr+MATCH(O$1,AllZuordWochStart,0)-1),,,"Zuordnung_Ressourcen"),":",ADDRESS(ZuordLastRow,(ZuordFirstTiColumnNr+MATCH(O$1,AllZuordWochStart,0)-1)))),AllZuordResId,$B153)))</f>
        <v>0</v>
      </c>
      <c r="P153" s="87" cm="1">
        <f t="array" aca="1" ref="P153" ca="1">IF($A153&lt;&gt;TXT_Zuord,"",IF(ISBLANK($B153),"Keine Res_Id",SUMIFS(INDIRECT(CONCATENATE(ADDRESS(ZuordFirstRow,(ZuordFirstTiColumnNr+MATCH(P$1,AllZuordWochStart,0)-1),,,"Zuordnung_Ressourcen"),":",ADDRESS(ZuordLastRow,(ZuordFirstTiColumnNr+MATCH(P$1,AllZuordWochStart,0)-1)))),AllZuordResId,$B153)))</f>
        <v>0</v>
      </c>
      <c r="Q153" s="87" cm="1">
        <f t="array" aca="1" ref="Q153" ca="1">IF($A153&lt;&gt;TXT_Zuord,"",IF(ISBLANK($B153),"Keine Res_Id",SUMIFS(INDIRECT(CONCATENATE(ADDRESS(ZuordFirstRow,(ZuordFirstTiColumnNr+MATCH(Q$1,AllZuordWochStart,0)-1),,,"Zuordnung_Ressourcen"),":",ADDRESS(ZuordLastRow,(ZuordFirstTiColumnNr+MATCH(Q$1,AllZuordWochStart,0)-1)))),AllZuordResId,$B153)))</f>
        <v>0</v>
      </c>
      <c r="R153" s="87" cm="1">
        <f t="array" aca="1" ref="R153" ca="1">IF($A153&lt;&gt;TXT_Zuord,"",IF(ISBLANK($B153),"Keine Res_Id",SUMIFS(INDIRECT(CONCATENATE(ADDRESS(ZuordFirstRow,(ZuordFirstTiColumnNr+MATCH(R$1,AllZuordWochStart,0)-1),,,"Zuordnung_Ressourcen"),":",ADDRESS(ZuordLastRow,(ZuordFirstTiColumnNr+MATCH(R$1,AllZuordWochStart,0)-1)))),AllZuordResId,$B153)))</f>
        <v>0</v>
      </c>
      <c r="S153" s="87" cm="1">
        <f t="array" aca="1" ref="S153" ca="1">IF($A153&lt;&gt;TXT_Zuord,"",IF(ISBLANK($B153),"Keine Res_Id",SUMIFS(INDIRECT(CONCATENATE(ADDRESS(ZuordFirstRow,(ZuordFirstTiColumnNr+MATCH(S$1,AllZuordWochStart,0)-1),,,"Zuordnung_Ressourcen"),":",ADDRESS(ZuordLastRow,(ZuordFirstTiColumnNr+MATCH(S$1,AllZuordWochStart,0)-1)))),AllZuordResId,$B153)))</f>
        <v>0</v>
      </c>
      <c r="T153" s="87" cm="1">
        <f t="array" aca="1" ref="T153" ca="1">IF($A153&lt;&gt;TXT_Zuord,"",IF(ISBLANK($B153),"Keine Res_Id",SUMIFS(INDIRECT(CONCATENATE(ADDRESS(ZuordFirstRow,(ZuordFirstTiColumnNr+MATCH(T$1,AllZuordWochStart,0)-1),,,"Zuordnung_Ressourcen"),":",ADDRESS(ZuordLastRow,(ZuordFirstTiColumnNr+MATCH(T$1,AllZuordWochStart,0)-1)))),AllZuordResId,$B153)))</f>
        <v>0</v>
      </c>
      <c r="U153" s="87" cm="1">
        <f t="array" aca="1" ref="U153" ca="1">IF($A153&lt;&gt;TXT_Zuord,"",IF(ISBLANK($B153),"Keine Res_Id",SUMIFS(INDIRECT(CONCATENATE(ADDRESS(ZuordFirstRow,(ZuordFirstTiColumnNr+MATCH(U$1,AllZuordWochStart,0)-1),,,"Zuordnung_Ressourcen"),":",ADDRESS(ZuordLastRow,(ZuordFirstTiColumnNr+MATCH(U$1,AllZuordWochStart,0)-1)))),AllZuordResId,$B153)))</f>
        <v>0</v>
      </c>
      <c r="V153" s="87" cm="1">
        <f t="array" aca="1" ref="V153" ca="1">IF($A153&lt;&gt;TXT_Zuord,"",IF(ISBLANK($B153),"Keine Res_Id",SUMIFS(INDIRECT(CONCATENATE(ADDRESS(ZuordFirstRow,(ZuordFirstTiColumnNr+MATCH(V$1,AllZuordWochStart,0)-1),,,"Zuordnung_Ressourcen"),":",ADDRESS(ZuordLastRow,(ZuordFirstTiColumnNr+MATCH(V$1,AllZuordWochStart,0)-1)))),AllZuordResId,$B153)))</f>
        <v>0</v>
      </c>
      <c r="W153" s="87" cm="1">
        <f t="array" aca="1" ref="W153" ca="1">IF($A153&lt;&gt;TXT_Zuord,"",IF(ISBLANK($B153),"Keine Res_Id",SUMIFS(INDIRECT(CONCATENATE(ADDRESS(ZuordFirstRow,(ZuordFirstTiColumnNr+MATCH(W$1,AllZuordWochStart,0)-1),,,"Zuordnung_Ressourcen"),":",ADDRESS(ZuordLastRow,(ZuordFirstTiColumnNr+MATCH(W$1,AllZuordWochStart,0)-1)))),AllZuordResId,$B153)))</f>
        <v>0</v>
      </c>
      <c r="X153" s="87" cm="1">
        <f t="array" aca="1" ref="X153" ca="1">IF($A153&lt;&gt;TXT_Zuord,"",IF(ISBLANK($B153),"Keine Res_Id",SUMIFS(INDIRECT(CONCATENATE(ADDRESS(ZuordFirstRow,(ZuordFirstTiColumnNr+MATCH(X$1,AllZuordWochStart,0)-1),,,"Zuordnung_Ressourcen"),":",ADDRESS(ZuordLastRow,(ZuordFirstTiColumnNr+MATCH(X$1,AllZuordWochStart,0)-1)))),AllZuordResId,$B153)))</f>
        <v>0</v>
      </c>
      <c r="Y153" s="87" cm="1">
        <f t="array" aca="1" ref="Y153" ca="1">IF($A153&lt;&gt;TXT_Zuord,"",IF(ISBLANK($B153),"Keine Res_Id",SUMIFS(INDIRECT(CONCATENATE(ADDRESS(ZuordFirstRow,(ZuordFirstTiColumnNr+MATCH(Y$1,AllZuordWochStart,0)-1),,,"Zuordnung_Ressourcen"),":",ADDRESS(ZuordLastRow,(ZuordFirstTiColumnNr+MATCH(Y$1,AllZuordWochStart,0)-1)))),AllZuordResId,$B153)))</f>
        <v>0</v>
      </c>
      <c r="Z153" s="87" cm="1">
        <f t="array" aca="1" ref="Z153" ca="1">IF($A153&lt;&gt;TXT_Zuord,"",IF(ISBLANK($B153),"Keine Res_Id",SUMIFS(INDIRECT(CONCATENATE(ADDRESS(ZuordFirstRow,(ZuordFirstTiColumnNr+MATCH(Z$1,AllZuordWochStart,0)-1),,,"Zuordnung_Ressourcen"),":",ADDRESS(ZuordLastRow,(ZuordFirstTiColumnNr+MATCH(Z$1,AllZuordWochStart,0)-1)))),AllZuordResId,$B153)))</f>
        <v>0</v>
      </c>
      <c r="AA153" s="87" cm="1">
        <f t="array" aca="1" ref="AA153" ca="1">IF($A153&lt;&gt;TXT_Zuord,"",IF(ISBLANK($B153),"Keine Res_Id",SUMIFS(INDIRECT(CONCATENATE(ADDRESS(ZuordFirstRow,(ZuordFirstTiColumnNr+MATCH(AA$1,AllZuordWochStart,0)-1),,,"Zuordnung_Ressourcen"),":",ADDRESS(ZuordLastRow,(ZuordFirstTiColumnNr+MATCH(AA$1,AllZuordWochStart,0)-1)))),AllZuordResId,$B153)))</f>
        <v>0</v>
      </c>
      <c r="AB153" s="87" cm="1">
        <f t="array" aca="1" ref="AB153" ca="1">IF($A153&lt;&gt;TXT_Zuord,"",IF(ISBLANK($B153),"Keine Res_Id",SUMIFS(INDIRECT(CONCATENATE(ADDRESS(ZuordFirstRow,(ZuordFirstTiColumnNr+MATCH(AB$1,AllZuordWochStart,0)-1),,,"Zuordnung_Ressourcen"),":",ADDRESS(ZuordLastRow,(ZuordFirstTiColumnNr+MATCH(AB$1,AllZuordWochStart,0)-1)))),AllZuordResId,$B153)))</f>
        <v>0</v>
      </c>
      <c r="AC153" s="87" cm="1">
        <f t="array" aca="1" ref="AC153" ca="1">IF($A153&lt;&gt;TXT_Zuord,"",IF(ISBLANK($B153),"Keine Res_Id",SUMIFS(INDIRECT(CONCATENATE(ADDRESS(ZuordFirstRow,(ZuordFirstTiColumnNr+MATCH(AC$1,AllZuordWochStart,0)-1),,,"Zuordnung_Ressourcen"),":",ADDRESS(ZuordLastRow,(ZuordFirstTiColumnNr+MATCH(AC$1,AllZuordWochStart,0)-1)))),AllZuordResId,$B153)))</f>
        <v>0</v>
      </c>
      <c r="AD153" s="87" cm="1">
        <f t="array" aca="1" ref="AD153" ca="1">IF($A153&lt;&gt;TXT_Zuord,"",IF(ISBLANK($B153),"Keine Res_Id",SUMIFS(INDIRECT(CONCATENATE(ADDRESS(ZuordFirstRow,(ZuordFirstTiColumnNr+MATCH(AD$1,AllZuordWochStart,0)-1),,,"Zuordnung_Ressourcen"),":",ADDRESS(ZuordLastRow,(ZuordFirstTiColumnNr+MATCH(AD$1,AllZuordWochStart,0)-1)))),AllZuordResId,$B153)))</f>
        <v>0</v>
      </c>
      <c r="AE153" s="87" cm="1">
        <f t="array" aca="1" ref="AE153" ca="1">IF($A153&lt;&gt;TXT_Zuord,"",IF(ISBLANK($B153),"Keine Res_Id",SUMIFS(INDIRECT(CONCATENATE(ADDRESS(ZuordFirstRow,(ZuordFirstTiColumnNr+MATCH(AE$1,AllZuordWochStart,0)-1),,,"Zuordnung_Ressourcen"),":",ADDRESS(ZuordLastRow,(ZuordFirstTiColumnNr+MATCH(AE$1,AllZuordWochStart,0)-1)))),AllZuordResId,$B153)))</f>
        <v>0</v>
      </c>
      <c r="AF153" s="87" cm="1">
        <f t="array" aca="1" ref="AF153" ca="1">IF($A153&lt;&gt;TXT_Zuord,"",IF(ISBLANK($B153),"Keine Res_Id",SUMIFS(INDIRECT(CONCATENATE(ADDRESS(ZuordFirstRow,(ZuordFirstTiColumnNr+MATCH(AF$1,AllZuordWochStart,0)-1),,,"Zuordnung_Ressourcen"),":",ADDRESS(ZuordLastRow,(ZuordFirstTiColumnNr+MATCH(AF$1,AllZuordWochStart,0)-1)))),AllZuordResId,$B153)))</f>
        <v>0</v>
      </c>
      <c r="AG153" s="87" cm="1">
        <f t="array" aca="1" ref="AG153" ca="1">IF($A153&lt;&gt;TXT_Zuord,"",IF(ISBLANK($B153),"Keine Res_Id",SUMIFS(INDIRECT(CONCATENATE(ADDRESS(ZuordFirstRow,(ZuordFirstTiColumnNr+MATCH(AG$1,AllZuordWochStart,0)-1),,,"Zuordnung_Ressourcen"),":",ADDRESS(ZuordLastRow,(ZuordFirstTiColumnNr+MATCH(AG$1,AllZuordWochStart,0)-1)))),AllZuordResId,$B153)))</f>
        <v>0</v>
      </c>
      <c r="AH153" s="87" cm="1">
        <f t="array" aca="1" ref="AH153" ca="1">IF($A153&lt;&gt;TXT_Zuord,"",IF(ISBLANK($B153),"Keine Res_Id",SUMIFS(INDIRECT(CONCATENATE(ADDRESS(ZuordFirstRow,(ZuordFirstTiColumnNr+MATCH(AH$1,AllZuordWochStart,0)-1),,,"Zuordnung_Ressourcen"),":",ADDRESS(ZuordLastRow,(ZuordFirstTiColumnNr+MATCH(AH$1,AllZuordWochStart,0)-1)))),AllZuordResId,$B153)))</f>
        <v>0</v>
      </c>
      <c r="AI153" s="87" cm="1">
        <f t="array" aca="1" ref="AI153" ca="1">IF($A153&lt;&gt;TXT_Zuord,"",IF(ISBLANK($B153),"Keine Res_Id",SUMIFS(INDIRECT(CONCATENATE(ADDRESS(ZuordFirstRow,(ZuordFirstTiColumnNr+MATCH(AI$1,AllZuordWochStart,0)-1),,,"Zuordnung_Ressourcen"),":",ADDRESS(ZuordLastRow,(ZuordFirstTiColumnNr+MATCH(AI$1,AllZuordWochStart,0)-1)))),AllZuordResId,$B153)))</f>
        <v>0</v>
      </c>
      <c r="AJ153" s="87" cm="1">
        <f t="array" aca="1" ref="AJ153" ca="1">IF($A153&lt;&gt;TXT_Zuord,"",IF(ISBLANK($B153),"Keine Res_Id",SUMIFS(INDIRECT(CONCATENATE(ADDRESS(ZuordFirstRow,(ZuordFirstTiColumnNr+MATCH(AJ$1,AllZuordWochStart,0)-1),,,"Zuordnung_Ressourcen"),":",ADDRESS(ZuordLastRow,(ZuordFirstTiColumnNr+MATCH(AJ$1,AllZuordWochStart,0)-1)))),AllZuordResId,$B153)))</f>
        <v>0</v>
      </c>
      <c r="AK153" s="87" cm="1">
        <f t="array" aca="1" ref="AK153" ca="1">IF($A153&lt;&gt;TXT_Zuord,"",IF(ISBLANK($B153),"Keine Res_Id",SUMIFS(INDIRECT(CONCATENATE(ADDRESS(ZuordFirstRow,(ZuordFirstTiColumnNr+MATCH(AK$1,AllZuordWochStart,0)-1),,,"Zuordnung_Ressourcen"),":",ADDRESS(ZuordLastRow,(ZuordFirstTiColumnNr+MATCH(AK$1,AllZuordWochStart,0)-1)))),AllZuordResId,$B153)))</f>
        <v>0</v>
      </c>
      <c r="AL153" s="87" cm="1">
        <f t="array" aca="1" ref="AL153" ca="1">IF($A153&lt;&gt;TXT_Zuord,"",IF(ISBLANK($B153),"Keine Res_Id",SUMIFS(INDIRECT(CONCATENATE(ADDRESS(ZuordFirstRow,(ZuordFirstTiColumnNr+MATCH(AL$1,AllZuordWochStart,0)-1),,,"Zuordnung_Ressourcen"),":",ADDRESS(ZuordLastRow,(ZuordFirstTiColumnNr+MATCH(AL$1,AllZuordWochStart,0)-1)))),AllZuordResId,$B153)))</f>
        <v>0</v>
      </c>
      <c r="AM153" s="87" cm="1">
        <f t="array" aca="1" ref="AM153" ca="1">IF($A153&lt;&gt;TXT_Zuord,"",IF(ISBLANK($B153),"Keine Res_Id",SUMIFS(INDIRECT(CONCATENATE(ADDRESS(ZuordFirstRow,(ZuordFirstTiColumnNr+MATCH(AM$1,AllZuordWochStart,0)-1),,,"Zuordnung_Ressourcen"),":",ADDRESS(ZuordLastRow,(ZuordFirstTiColumnNr+MATCH(AM$1,AllZuordWochStart,0)-1)))),AllZuordResId,$B153)))</f>
        <v>0</v>
      </c>
      <c r="AN153" s="87" cm="1">
        <f t="array" aca="1" ref="AN153" ca="1">IF($A153&lt;&gt;TXT_Zuord,"",IF(ISBLANK($B153),"Keine Res_Id",SUMIFS(INDIRECT(CONCATENATE(ADDRESS(ZuordFirstRow,(ZuordFirstTiColumnNr+MATCH(AN$1,AllZuordWochStart,0)-1),,,"Zuordnung_Ressourcen"),":",ADDRESS(ZuordLastRow,(ZuordFirstTiColumnNr+MATCH(AN$1,AllZuordWochStart,0)-1)))),AllZuordResId,$B153)))</f>
        <v>0</v>
      </c>
      <c r="AO153" s="87" cm="1">
        <f t="array" aca="1" ref="AO153" ca="1">IF($A153&lt;&gt;TXT_Zuord,"",IF(ISBLANK($B153),"Keine Res_Id",SUMIFS(INDIRECT(CONCATENATE(ADDRESS(ZuordFirstRow,(ZuordFirstTiColumnNr+MATCH(AO$1,AllZuordWochStart,0)-1),,,"Zuordnung_Ressourcen"),":",ADDRESS(ZuordLastRow,(ZuordFirstTiColumnNr+MATCH(AO$1,AllZuordWochStart,0)-1)))),AllZuordResId,$B153)))</f>
        <v>0</v>
      </c>
      <c r="AP153" s="87" cm="1">
        <f t="array" aca="1" ref="AP153" ca="1">IF($A153&lt;&gt;TXT_Zuord,"",IF(ISBLANK($B153),"Keine Res_Id",SUMIFS(INDIRECT(CONCATENATE(ADDRESS(ZuordFirstRow,(ZuordFirstTiColumnNr+MATCH(AP$1,AllZuordWochStart,0)-1),,,"Zuordnung_Ressourcen"),":",ADDRESS(ZuordLastRow,(ZuordFirstTiColumnNr+MATCH(AP$1,AllZuordWochStart,0)-1)))),AllZuordResId,$B153)))</f>
        <v>0</v>
      </c>
      <c r="AQ153" s="87" cm="1">
        <f t="array" aca="1" ref="AQ153" ca="1">IF($A153&lt;&gt;TXT_Zuord,"",IF(ISBLANK($B153),"Keine Res_Id",SUMIFS(INDIRECT(CONCATENATE(ADDRESS(ZuordFirstRow,(ZuordFirstTiColumnNr+MATCH(AQ$1,AllZuordWochStart,0)-1),,,"Zuordnung_Ressourcen"),":",ADDRESS(ZuordLastRow,(ZuordFirstTiColumnNr+MATCH(AQ$1,AllZuordWochStart,0)-1)))),AllZuordResId,$B153)))</f>
        <v>0</v>
      </c>
      <c r="AR153" s="87" cm="1">
        <f t="array" aca="1" ref="AR153" ca="1">IF($A153&lt;&gt;TXT_Zuord,"",IF(ISBLANK($B153),"Keine Res_Id",SUMIFS(INDIRECT(CONCATENATE(ADDRESS(ZuordFirstRow,(ZuordFirstTiColumnNr+MATCH(AR$1,AllZuordWochStart,0)-1),,,"Zuordnung_Ressourcen"),":",ADDRESS(ZuordLastRow,(ZuordFirstTiColumnNr+MATCH(AR$1,AllZuordWochStart,0)-1)))),AllZuordResId,$B153)))</f>
        <v>0</v>
      </c>
      <c r="AS153" s="87" cm="1">
        <f t="array" aca="1" ref="AS153" ca="1">IF($A153&lt;&gt;TXT_Zuord,"",IF(ISBLANK($B153),"Keine Res_Id",SUMIFS(INDIRECT(CONCATENATE(ADDRESS(ZuordFirstRow,(ZuordFirstTiColumnNr+MATCH(AS$1,AllZuordWochStart,0)-1),,,"Zuordnung_Ressourcen"),":",ADDRESS(ZuordLastRow,(ZuordFirstTiColumnNr+MATCH(AS$1,AllZuordWochStart,0)-1)))),AllZuordResId,$B153)))</f>
        <v>0</v>
      </c>
      <c r="AT153" s="87" cm="1">
        <f t="array" aca="1" ref="AT153" ca="1">IF($A153&lt;&gt;TXT_Zuord,"",IF(ISBLANK($B153),"Keine Res_Id",SUMIFS(INDIRECT(CONCATENATE(ADDRESS(ZuordFirstRow,(ZuordFirstTiColumnNr+MATCH(AT$1,AllZuordWochStart,0)-1),,,"Zuordnung_Ressourcen"),":",ADDRESS(ZuordLastRow,(ZuordFirstTiColumnNr+MATCH(AT$1,AllZuordWochStart,0)-1)))),AllZuordResId,$B153)))</f>
        <v>0</v>
      </c>
      <c r="AU153" s="87" cm="1">
        <f t="array" aca="1" ref="AU153" ca="1">IF($A153&lt;&gt;TXT_Zuord,"",IF(ISBLANK($B153),"Keine Res_Id",SUMIFS(INDIRECT(CONCATENATE(ADDRESS(ZuordFirstRow,(ZuordFirstTiColumnNr+MATCH(AU$1,AllZuordWochStart,0)-1),,,"Zuordnung_Ressourcen"),":",ADDRESS(ZuordLastRow,(ZuordFirstTiColumnNr+MATCH(AU$1,AllZuordWochStart,0)-1)))),AllZuordResId,$B153)))</f>
        <v>0</v>
      </c>
      <c r="AV153" s="87" cm="1">
        <f t="array" aca="1" ref="AV153" ca="1">IF($A153&lt;&gt;TXT_Zuord,"",IF(ISBLANK($B153),"Keine Res_Id",SUMIFS(INDIRECT(CONCATENATE(ADDRESS(ZuordFirstRow,(ZuordFirstTiColumnNr+MATCH(AV$1,AllZuordWochStart,0)-1),,,"Zuordnung_Ressourcen"),":",ADDRESS(ZuordLastRow,(ZuordFirstTiColumnNr+MATCH(AV$1,AllZuordWochStart,0)-1)))),AllZuordResId,$B153)))</f>
        <v>0</v>
      </c>
      <c r="AW153" s="87" cm="1">
        <f t="array" aca="1" ref="AW153" ca="1">IF($A153&lt;&gt;TXT_Zuord,"",IF(ISBLANK($B153),"Keine Res_Id",SUMIFS(INDIRECT(CONCATENATE(ADDRESS(ZuordFirstRow,(ZuordFirstTiColumnNr+MATCH(AW$1,AllZuordWochStart,0)-1),,,"Zuordnung_Ressourcen"),":",ADDRESS(ZuordLastRow,(ZuordFirstTiColumnNr+MATCH(AW$1,AllZuordWochStart,0)-1)))),AllZuordResId,$B153)))</f>
        <v>0</v>
      </c>
      <c r="AX153" s="87" cm="1">
        <f t="array" aca="1" ref="AX153" ca="1">IF($A153&lt;&gt;TXT_Zuord,"",IF(ISBLANK($B153),"Keine Res_Id",SUMIFS(INDIRECT(CONCATENATE(ADDRESS(ZuordFirstRow,(ZuordFirstTiColumnNr+MATCH(AX$1,AllZuordWochStart,0)-1),,,"Zuordnung_Ressourcen"),":",ADDRESS(ZuordLastRow,(ZuordFirstTiColumnNr+MATCH(AX$1,AllZuordWochStart,0)-1)))),AllZuordResId,$B153)))</f>
        <v>0</v>
      </c>
      <c r="AY153" s="87" cm="1">
        <f t="array" aca="1" ref="AY153" ca="1">IF($A153&lt;&gt;TXT_Zuord,"",IF(ISBLANK($B153),"Keine Res_Id",SUMIFS(INDIRECT(CONCATENATE(ADDRESS(ZuordFirstRow,(ZuordFirstTiColumnNr+MATCH(AY$1,AllZuordWochStart,0)-1),,,"Zuordnung_Ressourcen"),":",ADDRESS(ZuordLastRow,(ZuordFirstTiColumnNr+MATCH(AY$1,AllZuordWochStart,0)-1)))),AllZuordResId,$B153)))</f>
        <v>0</v>
      </c>
      <c r="AZ153" s="87" cm="1">
        <f t="array" aca="1" ref="AZ153" ca="1">IF($A153&lt;&gt;TXT_Zuord,"",IF(ISBLANK($B153),"Keine Res_Id",SUMIFS(INDIRECT(CONCATENATE(ADDRESS(ZuordFirstRow,(ZuordFirstTiColumnNr+MATCH(AZ$1,AllZuordWochStart,0)-1),,,"Zuordnung_Ressourcen"),":",ADDRESS(ZuordLastRow,(ZuordFirstTiColumnNr+MATCH(AZ$1,AllZuordWochStart,0)-1)))),AllZuordResId,$B153)))</f>
        <v>0</v>
      </c>
      <c r="BA153" s="87" cm="1">
        <f t="array" aca="1" ref="BA153" ca="1">IF($A153&lt;&gt;TXT_Zuord,"",IF(ISBLANK($B153),"Keine Res_Id",SUMIFS(INDIRECT(CONCATENATE(ADDRESS(ZuordFirstRow,(ZuordFirstTiColumnNr+MATCH(BA$1,AllZuordWochStart,0)-1),,,"Zuordnung_Ressourcen"),":",ADDRESS(ZuordLastRow,(ZuordFirstTiColumnNr+MATCH(BA$1,AllZuordWochStart,0)-1)))),AllZuordResId,$B153)))</f>
        <v>0</v>
      </c>
      <c r="BB153" s="87" cm="1">
        <f t="array" aca="1" ref="BB153" ca="1">IF($A153&lt;&gt;TXT_Zuord,"",IF(ISBLANK($B153),"Keine Res_Id",SUMIFS(INDIRECT(CONCATENATE(ADDRESS(ZuordFirstRow,(ZuordFirstTiColumnNr+MATCH(BB$1,AllZuordWochStart,0)-1),,,"Zuordnung_Ressourcen"),":",ADDRESS(ZuordLastRow,(ZuordFirstTiColumnNr+MATCH(BB$1,AllZuordWochStart,0)-1)))),AllZuordResId,$B153)))</f>
        <v>0</v>
      </c>
      <c r="BC153" s="87" cm="1">
        <f t="array" aca="1" ref="BC153" ca="1">IF($A153&lt;&gt;TXT_Zuord,"",IF(ISBLANK($B153),"Keine Res_Id",SUMIFS(INDIRECT(CONCATENATE(ADDRESS(ZuordFirstRow,(ZuordFirstTiColumnNr+MATCH(BC$1,AllZuordWochStart,0)-1),,,"Zuordnung_Ressourcen"),":",ADDRESS(ZuordLastRow,(ZuordFirstTiColumnNr+MATCH(BC$1,AllZuordWochStart,0)-1)))),AllZuordResId,$B153)))</f>
        <v>0</v>
      </c>
      <c r="BD153" s="87" cm="1">
        <f t="array" aca="1" ref="BD153" ca="1">IF($A153&lt;&gt;TXT_Zuord,"",IF(ISBLANK($B153),"Keine Res_Id",SUMIFS(INDIRECT(CONCATENATE(ADDRESS(ZuordFirstRow,(ZuordFirstTiColumnNr+MATCH(BD$1,AllZuordWochStart,0)-1),,,"Zuordnung_Ressourcen"),":",ADDRESS(ZuordLastRow,(ZuordFirstTiColumnNr+MATCH(BD$1,AllZuordWochStart,0)-1)))),AllZuordResId,$B153)))</f>
        <v>0</v>
      </c>
      <c r="BE153" s="87" cm="1">
        <f t="array" aca="1" ref="BE153" ca="1">IF($A153&lt;&gt;TXT_Zuord,"",IF(ISBLANK($B153),"Keine Res_Id",SUMIFS(INDIRECT(CONCATENATE(ADDRESS(ZuordFirstRow,(ZuordFirstTiColumnNr+MATCH(BE$1,AllZuordWochStart,0)-1),,,"Zuordnung_Ressourcen"),":",ADDRESS(ZuordLastRow,(ZuordFirstTiColumnNr+MATCH(BE$1,AllZuordWochStart,0)-1)))),AllZuordResId,$B153)))</f>
        <v>0</v>
      </c>
      <c r="BF153" s="87" cm="1">
        <f t="array" aca="1" ref="BF153" ca="1">IF($A153&lt;&gt;TXT_Zuord,"",IF(ISBLANK($B153),"Keine Res_Id",SUMIFS(INDIRECT(CONCATENATE(ADDRESS(ZuordFirstRow,(ZuordFirstTiColumnNr+MATCH(BF$1,AllZuordWochStart,0)-1),,,"Zuordnung_Ressourcen"),":",ADDRESS(ZuordLastRow,(ZuordFirstTiColumnNr+MATCH(BF$1,AllZuordWochStart,0)-1)))),AllZuordResId,$B153)))</f>
        <v>0</v>
      </c>
      <c r="BG153" s="87" cm="1">
        <f t="array" aca="1" ref="BG153" ca="1">IF($A153&lt;&gt;TXT_Zuord,"",IF(ISBLANK($B153),"Keine Res_Id",SUMIFS(INDIRECT(CONCATENATE(ADDRESS(ZuordFirstRow,(ZuordFirstTiColumnNr+MATCH(BG$1,AllZuordWochStart,0)-1),,,"Zuordnung_Ressourcen"),":",ADDRESS(ZuordLastRow,(ZuordFirstTiColumnNr+MATCH(BG$1,AllZuordWochStart,0)-1)))),AllZuordResId,$B153)))</f>
        <v>0</v>
      </c>
      <c r="BH153" s="87" cm="1">
        <f t="array" aca="1" ref="BH153" ca="1">IF($A153&lt;&gt;TXT_Zuord,"",IF(ISBLANK($B153),"Keine Res_Id",SUMIFS(INDIRECT(CONCATENATE(ADDRESS(ZuordFirstRow,(ZuordFirstTiColumnNr+MATCH(BH$1,AllZuordWochStart,0)-1),,,"Zuordnung_Ressourcen"),":",ADDRESS(ZuordLastRow,(ZuordFirstTiColumnNr+MATCH(BH$1,AllZuordWochStart,0)-1)))),AllZuordResId,$B153)))</f>
        <v>0</v>
      </c>
      <c r="BI153" s="87" cm="1">
        <f t="array" aca="1" ref="BI153" ca="1">IF($A153&lt;&gt;TXT_Zuord,"",IF(ISBLANK($B153),"Keine Res_Id",SUMIFS(INDIRECT(CONCATENATE(ADDRESS(ZuordFirstRow,(ZuordFirstTiColumnNr+MATCH(BI$1,AllZuordWochStart,0)-1),,,"Zuordnung_Ressourcen"),":",ADDRESS(ZuordLastRow,(ZuordFirstTiColumnNr+MATCH(BI$1,AllZuordWochStart,0)-1)))),AllZuordResId,$B153)))</f>
        <v>0</v>
      </c>
      <c r="BJ153" s="87" cm="1">
        <f t="array" aca="1" ref="BJ153" ca="1">IF($A153&lt;&gt;TXT_Zuord,"",IF(ISBLANK($B153),"Keine Res_Id",SUMIFS(INDIRECT(CONCATENATE(ADDRESS(ZuordFirstRow,(ZuordFirstTiColumnNr+MATCH(BJ$1,AllZuordWochStart,0)-1),,,"Zuordnung_Ressourcen"),":",ADDRESS(ZuordLastRow,(ZuordFirstTiColumnNr+MATCH(BJ$1,AllZuordWochStart,0)-1)))),AllZuordResId,$B153)))</f>
        <v>0</v>
      </c>
      <c r="BK153" s="87" cm="1">
        <f t="array" aca="1" ref="BK153" ca="1">IF($A153&lt;&gt;TXT_Zuord,"",IF(ISBLANK($B153),"Keine Res_Id",SUMIFS(INDIRECT(CONCATENATE(ADDRESS(ZuordFirstRow,(ZuordFirstTiColumnNr+MATCH(BK$1,AllZuordWochStart,0)-1),,,"Zuordnung_Ressourcen"),":",ADDRESS(ZuordLastRow,(ZuordFirstTiColumnNr+MATCH(BK$1,AllZuordWochStart,0)-1)))),AllZuordResId,$B153)))</f>
        <v>0</v>
      </c>
      <c r="BL153" s="87" cm="1">
        <f t="array" aca="1" ref="BL153" ca="1">IF($A153&lt;&gt;TXT_Zuord,"",IF(ISBLANK($B153),"Keine Res_Id",SUMIFS(INDIRECT(CONCATENATE(ADDRESS(ZuordFirstRow,(ZuordFirstTiColumnNr+MATCH(BL$1,AllZuordWochStart,0)-1),,,"Zuordnung_Ressourcen"),":",ADDRESS(ZuordLastRow,(ZuordFirstTiColumnNr+MATCH(BL$1,AllZuordWochStart,0)-1)))),AllZuordResId,$B153)))</f>
        <v>0</v>
      </c>
      <c r="BM153" s="87" cm="1">
        <f t="array" aca="1" ref="BM153" ca="1">IF($A153&lt;&gt;TXT_Zuord,"",IF(ISBLANK($B153),"Keine Res_Id",SUMIFS(INDIRECT(CONCATENATE(ADDRESS(ZuordFirstRow,(ZuordFirstTiColumnNr+MATCH(BM$1,AllZuordWochStart,0)-1),,,"Zuordnung_Ressourcen"),":",ADDRESS(ZuordLastRow,(ZuordFirstTiColumnNr+MATCH(BM$1,AllZuordWochStart,0)-1)))),AllZuordResId,$B153)))</f>
        <v>0</v>
      </c>
      <c r="BN153" s="87" cm="1">
        <f t="array" aca="1" ref="BN153" ca="1">IF($A153&lt;&gt;TXT_Zuord,"",IF(ISBLANK($B153),"Keine Res_Id",SUMIFS(INDIRECT(CONCATENATE(ADDRESS(ZuordFirstRow,(ZuordFirstTiColumnNr+MATCH(BN$1,AllZuordWochStart,0)-1),,,"Zuordnung_Ressourcen"),":",ADDRESS(ZuordLastRow,(ZuordFirstTiColumnNr+MATCH(BN$1,AllZuordWochStart,0)-1)))),AllZuordResId,$B153)))</f>
        <v>0</v>
      </c>
      <c r="BO153" s="87" cm="1">
        <f t="array" aca="1" ref="BO153" ca="1">IF($A153&lt;&gt;TXT_Zuord,"",IF(ISBLANK($B153),"Keine Res_Id",SUMIFS(INDIRECT(CONCATENATE(ADDRESS(ZuordFirstRow,(ZuordFirstTiColumnNr+MATCH(BO$1,AllZuordWochStart,0)-1),,,"Zuordnung_Ressourcen"),":",ADDRESS(ZuordLastRow,(ZuordFirstTiColumnNr+MATCH(BO$1,AllZuordWochStart,0)-1)))),AllZuordResId,$B153)))</f>
        <v>0</v>
      </c>
      <c r="BP153" s="87" cm="1">
        <f t="array" aca="1" ref="BP153" ca="1">IF($A153&lt;&gt;TXT_Zuord,"",IF(ISBLANK($B153),"Keine Res_Id",SUMIFS(INDIRECT(CONCATENATE(ADDRESS(ZuordFirstRow,(ZuordFirstTiColumnNr+MATCH(BP$1,AllZuordWochStart,0)-1),,,"Zuordnung_Ressourcen"),":",ADDRESS(ZuordLastRow,(ZuordFirstTiColumnNr+MATCH(BP$1,AllZuordWochStart,0)-1)))),AllZuordResId,$B153)))</f>
        <v>0</v>
      </c>
      <c r="BQ153" s="87" cm="1">
        <f t="array" aca="1" ref="BQ153" ca="1">IF($A153&lt;&gt;TXT_Zuord,"",IF(ISBLANK($B153),"Keine Res_Id",SUMIFS(INDIRECT(CONCATENATE(ADDRESS(ZuordFirstRow,(ZuordFirstTiColumnNr+MATCH(BQ$1,AllZuordWochStart,0)-1),,,"Zuordnung_Ressourcen"),":",ADDRESS(ZuordLastRow,(ZuordFirstTiColumnNr+MATCH(BQ$1,AllZuordWochStart,0)-1)))),AllZuordResId,$B153)))</f>
        <v>0</v>
      </c>
      <c r="BR153" s="87" cm="1">
        <f t="array" aca="1" ref="BR153" ca="1">IF($A153&lt;&gt;TXT_Zuord,"",IF(ISBLANK($B153),"Keine Res_Id",SUMIFS(INDIRECT(CONCATENATE(ADDRESS(ZuordFirstRow,(ZuordFirstTiColumnNr+MATCH(BR$1,AllZuordWochStart,0)-1),,,"Zuordnung_Ressourcen"),":",ADDRESS(ZuordLastRow,(ZuordFirstTiColumnNr+MATCH(BR$1,AllZuordWochStart,0)-1)))),AllZuordResId,$B153)))</f>
        <v>0</v>
      </c>
      <c r="BS153" s="87" cm="1">
        <f t="array" aca="1" ref="BS153" ca="1">IF($A153&lt;&gt;TXT_Zuord,"",IF(ISBLANK($B153),"Keine Res_Id",SUMIFS(INDIRECT(CONCATENATE(ADDRESS(ZuordFirstRow,(ZuordFirstTiColumnNr+MATCH(BS$1,AllZuordWochStart,0)-1),,,"Zuordnung_Ressourcen"),":",ADDRESS(ZuordLastRow,(ZuordFirstTiColumnNr+MATCH(BS$1,AllZuordWochStart,0)-1)))),AllZuordResId,$B153)))</f>
        <v>0</v>
      </c>
      <c r="BT153" s="87" cm="1">
        <f t="array" aca="1" ref="BT153" ca="1">IF($A153&lt;&gt;TXT_Zuord,"",IF(ISBLANK($B153),"Keine Res_Id",SUMIFS(INDIRECT(CONCATENATE(ADDRESS(ZuordFirstRow,(ZuordFirstTiColumnNr+MATCH(BT$1,AllZuordWochStart,0)-1),,,"Zuordnung_Ressourcen"),":",ADDRESS(ZuordLastRow,(ZuordFirstTiColumnNr+MATCH(BT$1,AllZuordWochStart,0)-1)))),AllZuordResId,$B153)))</f>
        <v>0</v>
      </c>
      <c r="BU153" s="87" cm="1">
        <f t="array" aca="1" ref="BU153" ca="1">IF($A153&lt;&gt;TXT_Zuord,"",IF(ISBLANK($B153),"Keine Res_Id",SUMIFS(INDIRECT(CONCATENATE(ADDRESS(ZuordFirstRow,(ZuordFirstTiColumnNr+MATCH(BU$1,AllZuordWochStart,0)-1),,,"Zuordnung_Ressourcen"),":",ADDRESS(ZuordLastRow,(ZuordFirstTiColumnNr+MATCH(BU$1,AllZuordWochStart,0)-1)))),AllZuordResId,$B153)))</f>
        <v>0</v>
      </c>
      <c r="BV153" s="87" cm="1">
        <f t="array" aca="1" ref="BV153" ca="1">IF($A153&lt;&gt;TXT_Zuord,"",IF(ISBLANK($B153),"Keine Res_Id",SUMIFS(INDIRECT(CONCATENATE(ADDRESS(ZuordFirstRow,(ZuordFirstTiColumnNr+MATCH(BV$1,AllZuordWochStart,0)-1),,,"Zuordnung_Ressourcen"),":",ADDRESS(ZuordLastRow,(ZuordFirstTiColumnNr+MATCH(BV$1,AllZuordWochStart,0)-1)))),AllZuordResId,$B153)))</f>
        <v>0</v>
      </c>
      <c r="BW153" s="87" cm="1">
        <f t="array" aca="1" ref="BW153" ca="1">IF($A153&lt;&gt;TXT_Zuord,"",IF(ISBLANK($B153),"Keine Res_Id",SUMIFS(INDIRECT(CONCATENATE(ADDRESS(ZuordFirstRow,(ZuordFirstTiColumnNr+MATCH(BW$1,AllZuordWochStart,0)-1),,,"Zuordnung_Ressourcen"),":",ADDRESS(ZuordLastRow,(ZuordFirstTiColumnNr+MATCH(BW$1,AllZuordWochStart,0)-1)))),AllZuordResId,$B153)))</f>
        <v>0</v>
      </c>
      <c r="BX153" s="87" cm="1">
        <f t="array" aca="1" ref="BX153" ca="1">IF($A153&lt;&gt;TXT_Zuord,"",IF(ISBLANK($B153),"Keine Res_Id",SUMIFS(INDIRECT(CONCATENATE(ADDRESS(ZuordFirstRow,(ZuordFirstTiColumnNr+MATCH(BX$1,AllZuordWochStart,0)-1),,,"Zuordnung_Ressourcen"),":",ADDRESS(ZuordLastRow,(ZuordFirstTiColumnNr+MATCH(BX$1,AllZuordWochStart,0)-1)))),AllZuordResId,$B153)))</f>
        <v>0</v>
      </c>
      <c r="BY153" s="87" cm="1">
        <f t="array" aca="1" ref="BY153" ca="1">IF($A153&lt;&gt;TXT_Zuord,"",IF(ISBLANK($B153),"Keine Res_Id",SUMIFS(INDIRECT(CONCATENATE(ADDRESS(ZuordFirstRow,(ZuordFirstTiColumnNr+MATCH(BY$1,AllZuordWochStart,0)-1),,,"Zuordnung_Ressourcen"),":",ADDRESS(ZuordLastRow,(ZuordFirstTiColumnNr+MATCH(BY$1,AllZuordWochStart,0)-1)))),AllZuordResId,$B153)))</f>
        <v>0</v>
      </c>
      <c r="BZ153" s="87" cm="1">
        <f t="array" aca="1" ref="BZ153" ca="1">IF($A153&lt;&gt;TXT_Zuord,"",IF(ISBLANK($B153),"Keine Res_Id",SUMIFS(INDIRECT(CONCATENATE(ADDRESS(ZuordFirstRow,(ZuordFirstTiColumnNr+MATCH(BZ$1,AllZuordWochStart,0)-1),,,"Zuordnung_Ressourcen"),":",ADDRESS(ZuordLastRow,(ZuordFirstTiColumnNr+MATCH(BZ$1,AllZuordWochStart,0)-1)))),AllZuordResId,$B153)))</f>
        <v>0</v>
      </c>
      <c r="CA153" s="87" cm="1">
        <f t="array" aca="1" ref="CA153" ca="1">IF($A153&lt;&gt;TXT_Zuord,"",IF(ISBLANK($B153),"Keine Res_Id",SUMIFS(INDIRECT(CONCATENATE(ADDRESS(ZuordFirstRow,(ZuordFirstTiColumnNr+MATCH(CA$1,AllZuordWochStart,0)-1),,,"Zuordnung_Ressourcen"),":",ADDRESS(ZuordLastRow,(ZuordFirstTiColumnNr+MATCH(CA$1,AllZuordWochStart,0)-1)))),AllZuordResId,$B153)))</f>
        <v>0</v>
      </c>
      <c r="CB153" s="87" cm="1">
        <f t="array" aca="1" ref="CB153" ca="1">IF($A153&lt;&gt;TXT_Zuord,"",IF(ISBLANK($B153),"Keine Res_Id",SUMIFS(INDIRECT(CONCATENATE(ADDRESS(ZuordFirstRow,(ZuordFirstTiColumnNr+MATCH(CB$1,AllZuordWochStart,0)-1),,,"Zuordnung_Ressourcen"),":",ADDRESS(ZuordLastRow,(ZuordFirstTiColumnNr+MATCH(CB$1,AllZuordWochStart,0)-1)))),AllZuordResId,$B153)))</f>
        <v>0</v>
      </c>
      <c r="CC153" s="87" cm="1">
        <f t="array" aca="1" ref="CC153" ca="1">IF($A153&lt;&gt;TXT_Zuord,"",IF(ISBLANK($B153),"Keine Res_Id",SUMIFS(INDIRECT(CONCATENATE(ADDRESS(ZuordFirstRow,(ZuordFirstTiColumnNr+MATCH(CC$1,AllZuordWochStart,0)-1),,,"Zuordnung_Ressourcen"),":",ADDRESS(ZuordLastRow,(ZuordFirstTiColumnNr+MATCH(CC$1,AllZuordWochStart,0)-1)))),AllZuordResId,$B153)))</f>
        <v>0</v>
      </c>
      <c r="CD153" s="87" cm="1">
        <f t="array" aca="1" ref="CD153" ca="1">IF($A153&lt;&gt;TXT_Zuord,"",IF(ISBLANK($B153),"Keine Res_Id",SUMIFS(INDIRECT(CONCATENATE(ADDRESS(ZuordFirstRow,(ZuordFirstTiColumnNr+MATCH(CD$1,AllZuordWochStart,0)-1),,,"Zuordnung_Ressourcen"),":",ADDRESS(ZuordLastRow,(ZuordFirstTiColumnNr+MATCH(CD$1,AllZuordWochStart,0)-1)))),AllZuordResId,$B153)))</f>
        <v>0</v>
      </c>
      <c r="CE153" s="87" cm="1">
        <f t="array" aca="1" ref="CE153" ca="1">IF($A153&lt;&gt;TXT_Zuord,"",IF(ISBLANK($B153),"Keine Res_Id",SUMIFS(INDIRECT(CONCATENATE(ADDRESS(ZuordFirstRow,(ZuordFirstTiColumnNr+MATCH(CE$1,AllZuordWochStart,0)-1),,,"Zuordnung_Ressourcen"),":",ADDRESS(ZuordLastRow,(ZuordFirstTiColumnNr+MATCH(CE$1,AllZuordWochStart,0)-1)))),AllZuordResId,$B153)))</f>
        <v>0</v>
      </c>
      <c r="CF153" s="87" cm="1">
        <f t="array" aca="1" ref="CF153" ca="1">IF($A153&lt;&gt;TXT_Zuord,"",IF(ISBLANK($B153),"Keine Res_Id",SUMIFS(INDIRECT(CONCATENATE(ADDRESS(ZuordFirstRow,(ZuordFirstTiColumnNr+MATCH(CF$1,AllZuordWochStart,0)-1),,,"Zuordnung_Ressourcen"),":",ADDRESS(ZuordLastRow,(ZuordFirstTiColumnNr+MATCH(CF$1,AllZuordWochStart,0)-1)))),AllZuordResId,$B153)))</f>
        <v>0</v>
      </c>
      <c r="CG153" s="87" cm="1">
        <f t="array" aca="1" ref="CG153" ca="1">IF($A153&lt;&gt;TXT_Zuord,"",IF(ISBLANK($B153),"Keine Res_Id",SUMIFS(INDIRECT(CONCATENATE(ADDRESS(ZuordFirstRow,(ZuordFirstTiColumnNr+MATCH(CG$1,AllZuordWochStart,0)-1),,,"Zuordnung_Ressourcen"),":",ADDRESS(ZuordLastRow,(ZuordFirstTiColumnNr+MATCH(CG$1,AllZuordWochStart,0)-1)))),AllZuordResId,$B153)))</f>
        <v>0</v>
      </c>
      <c r="CH153" s="87" cm="1">
        <f t="array" aca="1" ref="CH153" ca="1">IF($A153&lt;&gt;TXT_Zuord,"",IF(ISBLANK($B153),"Keine Res_Id",SUMIFS(INDIRECT(CONCATENATE(ADDRESS(ZuordFirstRow,(ZuordFirstTiColumnNr+MATCH(CH$1,AllZuordWochStart,0)-1),,,"Zuordnung_Ressourcen"),":",ADDRESS(ZuordLastRow,(ZuordFirstTiColumnNr+MATCH(CH$1,AllZuordWochStart,0)-1)))),AllZuordResId,$B153)))</f>
        <v>0</v>
      </c>
      <c r="CI153" s="87" cm="1">
        <f t="array" aca="1" ref="CI153" ca="1">IF($A153&lt;&gt;TXT_Zuord,"",IF(ISBLANK($B153),"Keine Res_Id",SUMIFS(INDIRECT(CONCATENATE(ADDRESS(ZuordFirstRow,(ZuordFirstTiColumnNr+MATCH(CI$1,AllZuordWochStart,0)-1),,,"Zuordnung_Ressourcen"),":",ADDRESS(ZuordLastRow,(ZuordFirstTiColumnNr+MATCH(CI$1,AllZuordWochStart,0)-1)))),AllZuordResId,$B153)))</f>
        <v>0</v>
      </c>
      <c r="CJ153" s="87" cm="1">
        <f t="array" aca="1" ref="CJ153" ca="1">IF($A153&lt;&gt;TXT_Zuord,"",IF(ISBLANK($B153),"Keine Res_Id",SUMIFS(INDIRECT(CONCATENATE(ADDRESS(ZuordFirstRow,(ZuordFirstTiColumnNr+MATCH(CJ$1,AllZuordWochStart,0)-1),,,"Zuordnung_Ressourcen"),":",ADDRESS(ZuordLastRow,(ZuordFirstTiColumnNr+MATCH(CJ$1,AllZuordWochStart,0)-1)))),AllZuordResId,$B153)))</f>
        <v>0</v>
      </c>
      <c r="CK153" s="87" cm="1">
        <f t="array" aca="1" ref="CK153" ca="1">IF($A153&lt;&gt;TXT_Zuord,"",IF(ISBLANK($B153),"Keine Res_Id",SUMIFS(INDIRECT(CONCATENATE(ADDRESS(ZuordFirstRow,(ZuordFirstTiColumnNr+MATCH(CK$1,AllZuordWochStart,0)-1),,,"Zuordnung_Ressourcen"),":",ADDRESS(ZuordLastRow,(ZuordFirstTiColumnNr+MATCH(CK$1,AllZuordWochStart,0)-1)))),AllZuordResId,$B153)))</f>
        <v>0</v>
      </c>
      <c r="CL153" s="87" cm="1">
        <f t="array" aca="1" ref="CL153" ca="1">IF($A153&lt;&gt;TXT_Zuord,"",IF(ISBLANK($B153),"Keine Res_Id",SUMIFS(INDIRECT(CONCATENATE(ADDRESS(ZuordFirstRow,(ZuordFirstTiColumnNr+MATCH(CL$1,AllZuordWochStart,0)-1),,,"Zuordnung_Ressourcen"),":",ADDRESS(ZuordLastRow,(ZuordFirstTiColumnNr+MATCH(CL$1,AllZuordWochStart,0)-1)))),AllZuordResId,$B153)))</f>
        <v>0</v>
      </c>
      <c r="CM153" s="87" cm="1">
        <f t="array" aca="1" ref="CM153" ca="1">IF($A153&lt;&gt;TXT_Zuord,"",IF(ISBLANK($B153),"Keine Res_Id",SUMIFS(INDIRECT(CONCATENATE(ADDRESS(ZuordFirstRow,(ZuordFirstTiColumnNr+MATCH(CM$1,AllZuordWochStart,0)-1),,,"Zuordnung_Ressourcen"),":",ADDRESS(ZuordLastRow,(ZuordFirstTiColumnNr+MATCH(CM$1,AllZuordWochStart,0)-1)))),AllZuordResId,$B153)))</f>
        <v>0</v>
      </c>
      <c r="CN153" s="87" cm="1">
        <f t="array" aca="1" ref="CN153" ca="1">IF($A153&lt;&gt;TXT_Zuord,"",IF(ISBLANK($B153),"Keine Res_Id",SUMIFS(INDIRECT(CONCATENATE(ADDRESS(ZuordFirstRow,(ZuordFirstTiColumnNr+MATCH(CN$1,AllZuordWochStart,0)-1),,,"Zuordnung_Ressourcen"),":",ADDRESS(ZuordLastRow,(ZuordFirstTiColumnNr+MATCH(CN$1,AllZuordWochStart,0)-1)))),AllZuordResId,$B153)))</f>
        <v>0</v>
      </c>
      <c r="CO153" s="87" cm="1">
        <f t="array" aca="1" ref="CO153" ca="1">IF($A153&lt;&gt;TXT_Zuord,"",IF(ISBLANK($B153),"Keine Res_Id",SUMIFS(INDIRECT(CONCATENATE(ADDRESS(ZuordFirstRow,(ZuordFirstTiColumnNr+MATCH(CO$1,AllZuordWochStart,0)-1),,,"Zuordnung_Ressourcen"),":",ADDRESS(ZuordLastRow,(ZuordFirstTiColumnNr+MATCH(CO$1,AllZuordWochStart,0)-1)))),AllZuordResId,$B153)))</f>
        <v>0</v>
      </c>
      <c r="CP153" s="87" cm="1">
        <f t="array" aca="1" ref="CP153" ca="1">IF($A153&lt;&gt;TXT_Zuord,"",IF(ISBLANK($B153),"Keine Res_Id",SUMIFS(INDIRECT(CONCATENATE(ADDRESS(ZuordFirstRow,(ZuordFirstTiColumnNr+MATCH(CP$1,AllZuordWochStart,0)-1),,,"Zuordnung_Ressourcen"),":",ADDRESS(ZuordLastRow,(ZuordFirstTiColumnNr+MATCH(CP$1,AllZuordWochStart,0)-1)))),AllZuordResId,$B153)))</f>
        <v>0</v>
      </c>
      <c r="CQ153" s="87" cm="1">
        <f t="array" aca="1" ref="CQ153" ca="1">IF($A153&lt;&gt;TXT_Zuord,"",IF(ISBLANK($B153),"Keine Res_Id",SUMIFS(INDIRECT(CONCATENATE(ADDRESS(ZuordFirstRow,(ZuordFirstTiColumnNr+MATCH(CQ$1,AllZuordWochStart,0)-1),,,"Zuordnung_Ressourcen"),":",ADDRESS(ZuordLastRow,(ZuordFirstTiColumnNr+MATCH(CQ$1,AllZuordWochStart,0)-1)))),AllZuordResId,$B153)))</f>
        <v>0</v>
      </c>
      <c r="CR153" s="87" cm="1">
        <f t="array" aca="1" ref="CR153" ca="1">IF($A153&lt;&gt;TXT_Zuord,"",IF(ISBLANK($B153),"Keine Res_Id",SUMIFS(INDIRECT(CONCATENATE(ADDRESS(ZuordFirstRow,(ZuordFirstTiColumnNr+MATCH(CR$1,AllZuordWochStart,0)-1),,,"Zuordnung_Ressourcen"),":",ADDRESS(ZuordLastRow,(ZuordFirstTiColumnNr+MATCH(CR$1,AllZuordWochStart,0)-1)))),AllZuordResId,$B153)))</f>
        <v>0</v>
      </c>
      <c r="CS153" s="87" cm="1">
        <f t="array" aca="1" ref="CS153" ca="1">IF($A153&lt;&gt;TXT_Zuord,"",IF(ISBLANK($B153),"Keine Res_Id",SUMIFS(INDIRECT(CONCATENATE(ADDRESS(ZuordFirstRow,(ZuordFirstTiColumnNr+MATCH(CS$1,AllZuordWochStart,0)-1),,,"Zuordnung_Ressourcen"),":",ADDRESS(ZuordLastRow,(ZuordFirstTiColumnNr+MATCH(CS$1,AllZuordWochStart,0)-1)))),AllZuordResId,$B153)))</f>
        <v>0</v>
      </c>
      <c r="CT153" s="87" cm="1">
        <f t="array" aca="1" ref="CT153" ca="1">IF($A153&lt;&gt;TXT_Zuord,"",IF(ISBLANK($B153),"Keine Res_Id",SUMIFS(INDIRECT(CONCATENATE(ADDRESS(ZuordFirstRow,(ZuordFirstTiColumnNr+MATCH(CT$1,AllZuordWochStart,0)-1),,,"Zuordnung_Ressourcen"),":",ADDRESS(ZuordLastRow,(ZuordFirstTiColumnNr+MATCH(CT$1,AllZuordWochStart,0)-1)))),AllZuordResId,$B153)))</f>
        <v>0</v>
      </c>
      <c r="CU153" s="87" cm="1">
        <f t="array" aca="1" ref="CU153" ca="1">IF($A153&lt;&gt;TXT_Zuord,"",IF(ISBLANK($B153),"Keine Res_Id",SUMIFS(INDIRECT(CONCATENATE(ADDRESS(ZuordFirstRow,(ZuordFirstTiColumnNr+MATCH(CU$1,AllZuordWochStart,0)-1),,,"Zuordnung_Ressourcen"),":",ADDRESS(ZuordLastRow,(ZuordFirstTiColumnNr+MATCH(CU$1,AllZuordWochStart,0)-1)))),AllZuordResId,$B153)))</f>
        <v>0</v>
      </c>
      <c r="CV153" s="87" cm="1">
        <f t="array" aca="1" ref="CV153" ca="1">IF($A153&lt;&gt;TXT_Zuord,"",IF(ISBLANK($B153),"Keine Res_Id",SUMIFS(INDIRECT(CONCATENATE(ADDRESS(ZuordFirstRow,(ZuordFirstTiColumnNr+MATCH(CV$1,AllZuordWochStart,0)-1),,,"Zuordnung_Ressourcen"),":",ADDRESS(ZuordLastRow,(ZuordFirstTiColumnNr+MATCH(CV$1,AllZuordWochStart,0)-1)))),AllZuordResId,$B153)))</f>
        <v>0</v>
      </c>
      <c r="CW153" s="87" cm="1">
        <f t="array" aca="1" ref="CW153" ca="1">IF($A153&lt;&gt;TXT_Zuord,"",IF(ISBLANK($B153),"Keine Res_Id",SUMIFS(INDIRECT(CONCATENATE(ADDRESS(ZuordFirstRow,(ZuordFirstTiColumnNr+MATCH(CW$1,AllZuordWochStart,0)-1),,,"Zuordnung_Ressourcen"),":",ADDRESS(ZuordLastRow,(ZuordFirstTiColumnNr+MATCH(CW$1,AllZuordWochStart,0)-1)))),AllZuordResId,$B153)))</f>
        <v>0</v>
      </c>
      <c r="CX153" s="87" cm="1">
        <f t="array" aca="1" ref="CX153" ca="1">IF($A153&lt;&gt;TXT_Zuord,"",IF(ISBLANK($B153),"Keine Res_Id",SUMIFS(INDIRECT(CONCATENATE(ADDRESS(ZuordFirstRow,(ZuordFirstTiColumnNr+MATCH(CX$1,AllZuordWochStart,0)-1),,,"Zuordnung_Ressourcen"),":",ADDRESS(ZuordLastRow,(ZuordFirstTiColumnNr+MATCH(CX$1,AllZuordWochStart,0)-1)))),AllZuordResId,$B153)))</f>
        <v>0</v>
      </c>
      <c r="CY153" s="87" cm="1">
        <f t="array" aca="1" ref="CY153" ca="1">IF($A153&lt;&gt;TXT_Zuord,"",IF(ISBLANK($B153),"Keine Res_Id",SUMIFS(INDIRECT(CONCATENATE(ADDRESS(ZuordFirstRow,(ZuordFirstTiColumnNr+MATCH(CY$1,AllZuordWochStart,0)-1),,,"Zuordnung_Ressourcen"),":",ADDRESS(ZuordLastRow,(ZuordFirstTiColumnNr+MATCH(CY$1,AllZuordWochStart,0)-1)))),AllZuordResId,$B153)))</f>
        <v>0</v>
      </c>
      <c r="CZ153" s="87" cm="1">
        <f t="array" aca="1" ref="CZ153" ca="1">IF($A153&lt;&gt;TXT_Zuord,"",IF(ISBLANK($B153),"Keine Res_Id",SUMIFS(INDIRECT(CONCATENATE(ADDRESS(ZuordFirstRow,(ZuordFirstTiColumnNr+MATCH(CZ$1,AllZuordWochStart,0)-1),,,"Zuordnung_Ressourcen"),":",ADDRESS(ZuordLastRow,(ZuordFirstTiColumnNr+MATCH(CZ$1,AllZuordWochStart,0)-1)))),AllZuordResId,$B153)))</f>
        <v>0</v>
      </c>
      <c r="DA153" s="87" cm="1">
        <f t="array" aca="1" ref="DA153" ca="1">IF($A153&lt;&gt;TXT_Zuord,"",IF(ISBLANK($B153),"Keine Res_Id",SUMIFS(INDIRECT(CONCATENATE(ADDRESS(ZuordFirstRow,(ZuordFirstTiColumnNr+MATCH(DA$1,AllZuordWochStart,0)-1),,,"Zuordnung_Ressourcen"),":",ADDRESS(ZuordLastRow,(ZuordFirstTiColumnNr+MATCH(DA$1,AllZuordWochStart,0)-1)))),AllZuordResId,$B153)))</f>
        <v>0</v>
      </c>
      <c r="DB153" s="87" cm="1">
        <f t="array" aca="1" ref="DB153" ca="1">IF($A153&lt;&gt;TXT_Zuord,"",IF(ISBLANK($B153),"Keine Res_Id",SUMIFS(INDIRECT(CONCATENATE(ADDRESS(ZuordFirstRow,(ZuordFirstTiColumnNr+MATCH(DB$1,AllZuordWochStart,0)-1),,,"Zuordnung_Ressourcen"),":",ADDRESS(ZuordLastRow,(ZuordFirstTiColumnNr+MATCH(DB$1,AllZuordWochStart,0)-1)))),AllZuordResId,$B153)))</f>
        <v>0</v>
      </c>
      <c r="DC153" s="87" cm="1">
        <f t="array" aca="1" ref="DC153" ca="1">IF($A153&lt;&gt;TXT_Zuord,"",IF(ISBLANK($B153),"Keine Res_Id",SUMIFS(INDIRECT(CONCATENATE(ADDRESS(ZuordFirstRow,(ZuordFirstTiColumnNr+MATCH(DC$1,AllZuordWochStart,0)-1),,,"Zuordnung_Ressourcen"),":",ADDRESS(ZuordLastRow,(ZuordFirstTiColumnNr+MATCH(DC$1,AllZuordWochStart,0)-1)))),AllZuordResId,$B153)))</f>
        <v>0</v>
      </c>
      <c r="DD153" s="87" cm="1">
        <f t="array" aca="1" ref="DD153" ca="1">IF($A153&lt;&gt;TXT_Zuord,"",IF(ISBLANK($B153),"Keine Res_Id",SUMIFS(INDIRECT(CONCATENATE(ADDRESS(ZuordFirstRow,(ZuordFirstTiColumnNr+MATCH(DD$1,AllZuordWochStart,0)-1),,,"Zuordnung_Ressourcen"),":",ADDRESS(ZuordLastRow,(ZuordFirstTiColumnNr+MATCH(DD$1,AllZuordWochStart,0)-1)))),AllZuordResId,$B153)))</f>
        <v>0</v>
      </c>
      <c r="DE153" s="87" cm="1">
        <f t="array" aca="1" ref="DE153" ca="1">IF($A153&lt;&gt;TXT_Zuord,"",IF(ISBLANK($B153),"Keine Res_Id",SUMIFS(INDIRECT(CONCATENATE(ADDRESS(ZuordFirstRow,(ZuordFirstTiColumnNr+MATCH(DE$1,AllZuordWochStart,0)-1),,,"Zuordnung_Ressourcen"),":",ADDRESS(ZuordLastRow,(ZuordFirstTiColumnNr+MATCH(DE$1,AllZuordWochStart,0)-1)))),AllZuordResId,$B153)))</f>
        <v>0</v>
      </c>
      <c r="DF153" s="87" cm="1">
        <f t="array" aca="1" ref="DF153" ca="1">IF($A153&lt;&gt;TXT_Zuord,"",IF(ISBLANK($B153),"Keine Res_Id",SUMIFS(INDIRECT(CONCATENATE(ADDRESS(ZuordFirstRow,(ZuordFirstTiColumnNr+MATCH(DF$1,AllZuordWochStart,0)-1),,,"Zuordnung_Ressourcen"),":",ADDRESS(ZuordLastRow,(ZuordFirstTiColumnNr+MATCH(DF$1,AllZuordWochStart,0)-1)))),AllZuordResId,$B153)))</f>
        <v>0</v>
      </c>
      <c r="DG153" s="87" cm="1">
        <f t="array" aca="1" ref="DG153" ca="1">IF($A153&lt;&gt;TXT_Zuord,"",IF(ISBLANK($B153),"Keine Res_Id",SUMIFS(INDIRECT(CONCATENATE(ADDRESS(ZuordFirstRow,(ZuordFirstTiColumnNr+MATCH(DG$1,AllZuordWochStart,0)-1),,,"Zuordnung_Ressourcen"),":",ADDRESS(ZuordLastRow,(ZuordFirstTiColumnNr+MATCH(DG$1,AllZuordWochStart,0)-1)))),AllZuordResId,$B153)))</f>
        <v>0</v>
      </c>
    </row>
    <row r="154" spans="1:111" s="23" customFormat="1" ht="16.5" x14ac:dyDescent="0.3">
      <c r="A154" s="74" t="s">
        <v>100</v>
      </c>
      <c r="B154" s="69"/>
      <c r="C154" s="65"/>
      <c r="D154" s="65"/>
      <c r="E154" s="65"/>
      <c r="F154" s="65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69"/>
      <c r="BZ154" s="69"/>
      <c r="CA154" s="69"/>
      <c r="CB154" s="69"/>
      <c r="CC154" s="69"/>
      <c r="CD154" s="69"/>
      <c r="CE154" s="69"/>
      <c r="CF154" s="69"/>
      <c r="CG154" s="69"/>
      <c r="CH154" s="69"/>
      <c r="CI154" s="69"/>
      <c r="CJ154" s="69"/>
      <c r="CK154" s="69"/>
      <c r="CL154" s="69"/>
      <c r="CM154" s="69"/>
      <c r="CN154" s="69"/>
      <c r="CO154" s="69"/>
      <c r="CP154" s="69"/>
      <c r="CQ154" s="69"/>
      <c r="CR154" s="69"/>
      <c r="CS154" s="69"/>
      <c r="CT154" s="69"/>
      <c r="CU154" s="69"/>
      <c r="CV154" s="69"/>
      <c r="CW154" s="69"/>
      <c r="CX154" s="69"/>
      <c r="CY154" s="69"/>
      <c r="CZ154" s="69"/>
      <c r="DA154" s="69"/>
      <c r="DB154" s="69"/>
      <c r="DC154" s="69"/>
      <c r="DD154" s="69"/>
      <c r="DE154" s="69"/>
      <c r="DF154" s="69"/>
      <c r="DG154" s="69"/>
    </row>
    <row r="155" spans="1:111" s="23" customFormat="1" ht="16.5" x14ac:dyDescent="0.3">
      <c r="A155" s="74" t="s">
        <v>101</v>
      </c>
      <c r="B155" s="87">
        <f>B154</f>
        <v>0</v>
      </c>
      <c r="C155" s="90">
        <f>C154</f>
        <v>0</v>
      </c>
      <c r="D155" s="90">
        <f>D154</f>
        <v>0</v>
      </c>
      <c r="E155" s="90">
        <f>E154</f>
        <v>0</v>
      </c>
      <c r="F155" s="90">
        <f>F154</f>
        <v>0</v>
      </c>
      <c r="G155" s="87" cm="1">
        <f t="array" aca="1" ref="G155" ca="1">IF($A155&lt;&gt;TXT_Zuord,"",IF(ISBLANK($B155),"Keine Res_Id",SUMIFS(INDIRECT(CONCATENATE(ADDRESS(ZuordFirstRow,(ZuordFirstTiColumnNr+MATCH(G$1,AllZuordWochStart,0)-1),,,"Zuordnung_Ressourcen"),":",ADDRESS(ZuordLastRow,(ZuordFirstTiColumnNr+MATCH(G$1,AllZuordWochStart,0)-1)))),AllZuordResId,$B155)))</f>
        <v>0</v>
      </c>
      <c r="H155" s="87" cm="1">
        <f t="array" aca="1" ref="H155" ca="1">IF($A155&lt;&gt;TXT_Zuord,"",IF(ISBLANK($B155),"Keine Res_Id",SUMIFS(INDIRECT(CONCATENATE(ADDRESS(ZuordFirstRow,(ZuordFirstTiColumnNr+MATCH(H$1,AllZuordWochStart,0)-1),,,"Zuordnung_Ressourcen"),":",ADDRESS(ZuordLastRow,(ZuordFirstTiColumnNr+MATCH(H$1,AllZuordWochStart,0)-1)))),AllZuordResId,$B155)))</f>
        <v>0</v>
      </c>
      <c r="I155" s="87" cm="1">
        <f t="array" aca="1" ref="I155" ca="1">IF($A155&lt;&gt;TXT_Zuord,"",IF(ISBLANK($B155),"Keine Res_Id",SUMIFS(INDIRECT(CONCATENATE(ADDRESS(ZuordFirstRow,(ZuordFirstTiColumnNr+MATCH(I$1,AllZuordWochStart,0)-1),,,"Zuordnung_Ressourcen"),":",ADDRESS(ZuordLastRow,(ZuordFirstTiColumnNr+MATCH(I$1,AllZuordWochStart,0)-1)))),AllZuordResId,$B155)))</f>
        <v>0</v>
      </c>
      <c r="J155" s="87" cm="1">
        <f t="array" aca="1" ref="J155" ca="1">IF($A155&lt;&gt;TXT_Zuord,"",IF(ISBLANK($B155),"Keine Res_Id",SUMIFS(INDIRECT(CONCATENATE(ADDRESS(ZuordFirstRow,(ZuordFirstTiColumnNr+MATCH(J$1,AllZuordWochStart,0)-1),,,"Zuordnung_Ressourcen"),":",ADDRESS(ZuordLastRow,(ZuordFirstTiColumnNr+MATCH(J$1,AllZuordWochStart,0)-1)))),AllZuordResId,$B155)))</f>
        <v>0</v>
      </c>
      <c r="K155" s="87" cm="1">
        <f t="array" aca="1" ref="K155" ca="1">IF($A155&lt;&gt;TXT_Zuord,"",IF(ISBLANK($B155),"Keine Res_Id",SUMIFS(INDIRECT(CONCATENATE(ADDRESS(ZuordFirstRow,(ZuordFirstTiColumnNr+MATCH(K$1,AllZuordWochStart,0)-1),,,"Zuordnung_Ressourcen"),":",ADDRESS(ZuordLastRow,(ZuordFirstTiColumnNr+MATCH(K$1,AllZuordWochStart,0)-1)))),AllZuordResId,$B155)))</f>
        <v>0</v>
      </c>
      <c r="L155" s="87" cm="1">
        <f t="array" aca="1" ref="L155" ca="1">IF($A155&lt;&gt;TXT_Zuord,"",IF(ISBLANK($B155),"Keine Res_Id",SUMIFS(INDIRECT(CONCATENATE(ADDRESS(ZuordFirstRow,(ZuordFirstTiColumnNr+MATCH(L$1,AllZuordWochStart,0)-1),,,"Zuordnung_Ressourcen"),":",ADDRESS(ZuordLastRow,(ZuordFirstTiColumnNr+MATCH(L$1,AllZuordWochStart,0)-1)))),AllZuordResId,$B155)))</f>
        <v>0</v>
      </c>
      <c r="M155" s="87" cm="1">
        <f t="array" aca="1" ref="M155" ca="1">IF($A155&lt;&gt;TXT_Zuord,"",IF(ISBLANK($B155),"Keine Res_Id",SUMIFS(INDIRECT(CONCATENATE(ADDRESS(ZuordFirstRow,(ZuordFirstTiColumnNr+MATCH(M$1,AllZuordWochStart,0)-1),,,"Zuordnung_Ressourcen"),":",ADDRESS(ZuordLastRow,(ZuordFirstTiColumnNr+MATCH(M$1,AllZuordWochStart,0)-1)))),AllZuordResId,$B155)))</f>
        <v>0</v>
      </c>
      <c r="N155" s="87" cm="1">
        <f t="array" aca="1" ref="N155" ca="1">IF($A155&lt;&gt;TXT_Zuord,"",IF(ISBLANK($B155),"Keine Res_Id",SUMIFS(INDIRECT(CONCATENATE(ADDRESS(ZuordFirstRow,(ZuordFirstTiColumnNr+MATCH(N$1,AllZuordWochStart,0)-1),,,"Zuordnung_Ressourcen"),":",ADDRESS(ZuordLastRow,(ZuordFirstTiColumnNr+MATCH(N$1,AllZuordWochStart,0)-1)))),AllZuordResId,$B155)))</f>
        <v>0</v>
      </c>
      <c r="O155" s="87" cm="1">
        <f t="array" aca="1" ref="O155" ca="1">IF($A155&lt;&gt;TXT_Zuord,"",IF(ISBLANK($B155),"Keine Res_Id",SUMIFS(INDIRECT(CONCATENATE(ADDRESS(ZuordFirstRow,(ZuordFirstTiColumnNr+MATCH(O$1,AllZuordWochStart,0)-1),,,"Zuordnung_Ressourcen"),":",ADDRESS(ZuordLastRow,(ZuordFirstTiColumnNr+MATCH(O$1,AllZuordWochStart,0)-1)))),AllZuordResId,$B155)))</f>
        <v>0</v>
      </c>
      <c r="P155" s="87" cm="1">
        <f t="array" aca="1" ref="P155" ca="1">IF($A155&lt;&gt;TXT_Zuord,"",IF(ISBLANK($B155),"Keine Res_Id",SUMIFS(INDIRECT(CONCATENATE(ADDRESS(ZuordFirstRow,(ZuordFirstTiColumnNr+MATCH(P$1,AllZuordWochStart,0)-1),,,"Zuordnung_Ressourcen"),":",ADDRESS(ZuordLastRow,(ZuordFirstTiColumnNr+MATCH(P$1,AllZuordWochStart,0)-1)))),AllZuordResId,$B155)))</f>
        <v>0</v>
      </c>
      <c r="Q155" s="87" cm="1">
        <f t="array" aca="1" ref="Q155" ca="1">IF($A155&lt;&gt;TXT_Zuord,"",IF(ISBLANK($B155),"Keine Res_Id",SUMIFS(INDIRECT(CONCATENATE(ADDRESS(ZuordFirstRow,(ZuordFirstTiColumnNr+MATCH(Q$1,AllZuordWochStart,0)-1),,,"Zuordnung_Ressourcen"),":",ADDRESS(ZuordLastRow,(ZuordFirstTiColumnNr+MATCH(Q$1,AllZuordWochStart,0)-1)))),AllZuordResId,$B155)))</f>
        <v>0</v>
      </c>
      <c r="R155" s="87" cm="1">
        <f t="array" aca="1" ref="R155" ca="1">IF($A155&lt;&gt;TXT_Zuord,"",IF(ISBLANK($B155),"Keine Res_Id",SUMIFS(INDIRECT(CONCATENATE(ADDRESS(ZuordFirstRow,(ZuordFirstTiColumnNr+MATCH(R$1,AllZuordWochStart,0)-1),,,"Zuordnung_Ressourcen"),":",ADDRESS(ZuordLastRow,(ZuordFirstTiColumnNr+MATCH(R$1,AllZuordWochStart,0)-1)))),AllZuordResId,$B155)))</f>
        <v>0</v>
      </c>
      <c r="S155" s="87" cm="1">
        <f t="array" aca="1" ref="S155" ca="1">IF($A155&lt;&gt;TXT_Zuord,"",IF(ISBLANK($B155),"Keine Res_Id",SUMIFS(INDIRECT(CONCATENATE(ADDRESS(ZuordFirstRow,(ZuordFirstTiColumnNr+MATCH(S$1,AllZuordWochStart,0)-1),,,"Zuordnung_Ressourcen"),":",ADDRESS(ZuordLastRow,(ZuordFirstTiColumnNr+MATCH(S$1,AllZuordWochStart,0)-1)))),AllZuordResId,$B155)))</f>
        <v>0</v>
      </c>
      <c r="T155" s="87" cm="1">
        <f t="array" aca="1" ref="T155" ca="1">IF($A155&lt;&gt;TXT_Zuord,"",IF(ISBLANK($B155),"Keine Res_Id",SUMIFS(INDIRECT(CONCATENATE(ADDRESS(ZuordFirstRow,(ZuordFirstTiColumnNr+MATCH(T$1,AllZuordWochStart,0)-1),,,"Zuordnung_Ressourcen"),":",ADDRESS(ZuordLastRow,(ZuordFirstTiColumnNr+MATCH(T$1,AllZuordWochStart,0)-1)))),AllZuordResId,$B155)))</f>
        <v>0</v>
      </c>
      <c r="U155" s="87" cm="1">
        <f t="array" aca="1" ref="U155" ca="1">IF($A155&lt;&gt;TXT_Zuord,"",IF(ISBLANK($B155),"Keine Res_Id",SUMIFS(INDIRECT(CONCATENATE(ADDRESS(ZuordFirstRow,(ZuordFirstTiColumnNr+MATCH(U$1,AllZuordWochStart,0)-1),,,"Zuordnung_Ressourcen"),":",ADDRESS(ZuordLastRow,(ZuordFirstTiColumnNr+MATCH(U$1,AllZuordWochStart,0)-1)))),AllZuordResId,$B155)))</f>
        <v>0</v>
      </c>
      <c r="V155" s="87" cm="1">
        <f t="array" aca="1" ref="V155" ca="1">IF($A155&lt;&gt;TXT_Zuord,"",IF(ISBLANK($B155),"Keine Res_Id",SUMIFS(INDIRECT(CONCATENATE(ADDRESS(ZuordFirstRow,(ZuordFirstTiColumnNr+MATCH(V$1,AllZuordWochStart,0)-1),,,"Zuordnung_Ressourcen"),":",ADDRESS(ZuordLastRow,(ZuordFirstTiColumnNr+MATCH(V$1,AllZuordWochStart,0)-1)))),AllZuordResId,$B155)))</f>
        <v>0</v>
      </c>
      <c r="W155" s="87" cm="1">
        <f t="array" aca="1" ref="W155" ca="1">IF($A155&lt;&gt;TXT_Zuord,"",IF(ISBLANK($B155),"Keine Res_Id",SUMIFS(INDIRECT(CONCATENATE(ADDRESS(ZuordFirstRow,(ZuordFirstTiColumnNr+MATCH(W$1,AllZuordWochStart,0)-1),,,"Zuordnung_Ressourcen"),":",ADDRESS(ZuordLastRow,(ZuordFirstTiColumnNr+MATCH(W$1,AllZuordWochStart,0)-1)))),AllZuordResId,$B155)))</f>
        <v>0</v>
      </c>
      <c r="X155" s="87" cm="1">
        <f t="array" aca="1" ref="X155" ca="1">IF($A155&lt;&gt;TXT_Zuord,"",IF(ISBLANK($B155),"Keine Res_Id",SUMIFS(INDIRECT(CONCATENATE(ADDRESS(ZuordFirstRow,(ZuordFirstTiColumnNr+MATCH(X$1,AllZuordWochStart,0)-1),,,"Zuordnung_Ressourcen"),":",ADDRESS(ZuordLastRow,(ZuordFirstTiColumnNr+MATCH(X$1,AllZuordWochStart,0)-1)))),AllZuordResId,$B155)))</f>
        <v>0</v>
      </c>
      <c r="Y155" s="87" cm="1">
        <f t="array" aca="1" ref="Y155" ca="1">IF($A155&lt;&gt;TXT_Zuord,"",IF(ISBLANK($B155),"Keine Res_Id",SUMIFS(INDIRECT(CONCATENATE(ADDRESS(ZuordFirstRow,(ZuordFirstTiColumnNr+MATCH(Y$1,AllZuordWochStart,0)-1),,,"Zuordnung_Ressourcen"),":",ADDRESS(ZuordLastRow,(ZuordFirstTiColumnNr+MATCH(Y$1,AllZuordWochStart,0)-1)))),AllZuordResId,$B155)))</f>
        <v>0</v>
      </c>
      <c r="Z155" s="87" cm="1">
        <f t="array" aca="1" ref="Z155" ca="1">IF($A155&lt;&gt;TXT_Zuord,"",IF(ISBLANK($B155),"Keine Res_Id",SUMIFS(INDIRECT(CONCATENATE(ADDRESS(ZuordFirstRow,(ZuordFirstTiColumnNr+MATCH(Z$1,AllZuordWochStart,0)-1),,,"Zuordnung_Ressourcen"),":",ADDRESS(ZuordLastRow,(ZuordFirstTiColumnNr+MATCH(Z$1,AllZuordWochStart,0)-1)))),AllZuordResId,$B155)))</f>
        <v>0</v>
      </c>
      <c r="AA155" s="87" cm="1">
        <f t="array" aca="1" ref="AA155" ca="1">IF($A155&lt;&gt;TXT_Zuord,"",IF(ISBLANK($B155),"Keine Res_Id",SUMIFS(INDIRECT(CONCATENATE(ADDRESS(ZuordFirstRow,(ZuordFirstTiColumnNr+MATCH(AA$1,AllZuordWochStart,0)-1),,,"Zuordnung_Ressourcen"),":",ADDRESS(ZuordLastRow,(ZuordFirstTiColumnNr+MATCH(AA$1,AllZuordWochStart,0)-1)))),AllZuordResId,$B155)))</f>
        <v>0</v>
      </c>
      <c r="AB155" s="87" cm="1">
        <f t="array" aca="1" ref="AB155" ca="1">IF($A155&lt;&gt;TXT_Zuord,"",IF(ISBLANK($B155),"Keine Res_Id",SUMIFS(INDIRECT(CONCATENATE(ADDRESS(ZuordFirstRow,(ZuordFirstTiColumnNr+MATCH(AB$1,AllZuordWochStart,0)-1),,,"Zuordnung_Ressourcen"),":",ADDRESS(ZuordLastRow,(ZuordFirstTiColumnNr+MATCH(AB$1,AllZuordWochStart,0)-1)))),AllZuordResId,$B155)))</f>
        <v>0</v>
      </c>
      <c r="AC155" s="87" cm="1">
        <f t="array" aca="1" ref="AC155" ca="1">IF($A155&lt;&gt;TXT_Zuord,"",IF(ISBLANK($B155),"Keine Res_Id",SUMIFS(INDIRECT(CONCATENATE(ADDRESS(ZuordFirstRow,(ZuordFirstTiColumnNr+MATCH(AC$1,AllZuordWochStart,0)-1),,,"Zuordnung_Ressourcen"),":",ADDRESS(ZuordLastRow,(ZuordFirstTiColumnNr+MATCH(AC$1,AllZuordWochStart,0)-1)))),AllZuordResId,$B155)))</f>
        <v>0</v>
      </c>
      <c r="AD155" s="87" cm="1">
        <f t="array" aca="1" ref="AD155" ca="1">IF($A155&lt;&gt;TXT_Zuord,"",IF(ISBLANK($B155),"Keine Res_Id",SUMIFS(INDIRECT(CONCATENATE(ADDRESS(ZuordFirstRow,(ZuordFirstTiColumnNr+MATCH(AD$1,AllZuordWochStart,0)-1),,,"Zuordnung_Ressourcen"),":",ADDRESS(ZuordLastRow,(ZuordFirstTiColumnNr+MATCH(AD$1,AllZuordWochStart,0)-1)))),AllZuordResId,$B155)))</f>
        <v>0</v>
      </c>
      <c r="AE155" s="87" cm="1">
        <f t="array" aca="1" ref="AE155" ca="1">IF($A155&lt;&gt;TXT_Zuord,"",IF(ISBLANK($B155),"Keine Res_Id",SUMIFS(INDIRECT(CONCATENATE(ADDRESS(ZuordFirstRow,(ZuordFirstTiColumnNr+MATCH(AE$1,AllZuordWochStart,0)-1),,,"Zuordnung_Ressourcen"),":",ADDRESS(ZuordLastRow,(ZuordFirstTiColumnNr+MATCH(AE$1,AllZuordWochStart,0)-1)))),AllZuordResId,$B155)))</f>
        <v>0</v>
      </c>
      <c r="AF155" s="87" cm="1">
        <f t="array" aca="1" ref="AF155" ca="1">IF($A155&lt;&gt;TXT_Zuord,"",IF(ISBLANK($B155),"Keine Res_Id",SUMIFS(INDIRECT(CONCATENATE(ADDRESS(ZuordFirstRow,(ZuordFirstTiColumnNr+MATCH(AF$1,AllZuordWochStart,0)-1),,,"Zuordnung_Ressourcen"),":",ADDRESS(ZuordLastRow,(ZuordFirstTiColumnNr+MATCH(AF$1,AllZuordWochStart,0)-1)))),AllZuordResId,$B155)))</f>
        <v>0</v>
      </c>
      <c r="AG155" s="87" cm="1">
        <f t="array" aca="1" ref="AG155" ca="1">IF($A155&lt;&gt;TXT_Zuord,"",IF(ISBLANK($B155),"Keine Res_Id",SUMIFS(INDIRECT(CONCATENATE(ADDRESS(ZuordFirstRow,(ZuordFirstTiColumnNr+MATCH(AG$1,AllZuordWochStart,0)-1),,,"Zuordnung_Ressourcen"),":",ADDRESS(ZuordLastRow,(ZuordFirstTiColumnNr+MATCH(AG$1,AllZuordWochStart,0)-1)))),AllZuordResId,$B155)))</f>
        <v>0</v>
      </c>
      <c r="AH155" s="87" cm="1">
        <f t="array" aca="1" ref="AH155" ca="1">IF($A155&lt;&gt;TXT_Zuord,"",IF(ISBLANK($B155),"Keine Res_Id",SUMIFS(INDIRECT(CONCATENATE(ADDRESS(ZuordFirstRow,(ZuordFirstTiColumnNr+MATCH(AH$1,AllZuordWochStart,0)-1),,,"Zuordnung_Ressourcen"),":",ADDRESS(ZuordLastRow,(ZuordFirstTiColumnNr+MATCH(AH$1,AllZuordWochStart,0)-1)))),AllZuordResId,$B155)))</f>
        <v>0</v>
      </c>
      <c r="AI155" s="87" cm="1">
        <f t="array" aca="1" ref="AI155" ca="1">IF($A155&lt;&gt;TXT_Zuord,"",IF(ISBLANK($B155),"Keine Res_Id",SUMIFS(INDIRECT(CONCATENATE(ADDRESS(ZuordFirstRow,(ZuordFirstTiColumnNr+MATCH(AI$1,AllZuordWochStart,0)-1),,,"Zuordnung_Ressourcen"),":",ADDRESS(ZuordLastRow,(ZuordFirstTiColumnNr+MATCH(AI$1,AllZuordWochStart,0)-1)))),AllZuordResId,$B155)))</f>
        <v>0</v>
      </c>
      <c r="AJ155" s="87" cm="1">
        <f t="array" aca="1" ref="AJ155" ca="1">IF($A155&lt;&gt;TXT_Zuord,"",IF(ISBLANK($B155),"Keine Res_Id",SUMIFS(INDIRECT(CONCATENATE(ADDRESS(ZuordFirstRow,(ZuordFirstTiColumnNr+MATCH(AJ$1,AllZuordWochStart,0)-1),,,"Zuordnung_Ressourcen"),":",ADDRESS(ZuordLastRow,(ZuordFirstTiColumnNr+MATCH(AJ$1,AllZuordWochStart,0)-1)))),AllZuordResId,$B155)))</f>
        <v>0</v>
      </c>
      <c r="AK155" s="87" cm="1">
        <f t="array" aca="1" ref="AK155" ca="1">IF($A155&lt;&gt;TXT_Zuord,"",IF(ISBLANK($B155),"Keine Res_Id",SUMIFS(INDIRECT(CONCATENATE(ADDRESS(ZuordFirstRow,(ZuordFirstTiColumnNr+MATCH(AK$1,AllZuordWochStart,0)-1),,,"Zuordnung_Ressourcen"),":",ADDRESS(ZuordLastRow,(ZuordFirstTiColumnNr+MATCH(AK$1,AllZuordWochStart,0)-1)))),AllZuordResId,$B155)))</f>
        <v>0</v>
      </c>
      <c r="AL155" s="87" cm="1">
        <f t="array" aca="1" ref="AL155" ca="1">IF($A155&lt;&gt;TXT_Zuord,"",IF(ISBLANK($B155),"Keine Res_Id",SUMIFS(INDIRECT(CONCATENATE(ADDRESS(ZuordFirstRow,(ZuordFirstTiColumnNr+MATCH(AL$1,AllZuordWochStart,0)-1),,,"Zuordnung_Ressourcen"),":",ADDRESS(ZuordLastRow,(ZuordFirstTiColumnNr+MATCH(AL$1,AllZuordWochStart,0)-1)))),AllZuordResId,$B155)))</f>
        <v>0</v>
      </c>
      <c r="AM155" s="87" cm="1">
        <f t="array" aca="1" ref="AM155" ca="1">IF($A155&lt;&gt;TXT_Zuord,"",IF(ISBLANK($B155),"Keine Res_Id",SUMIFS(INDIRECT(CONCATENATE(ADDRESS(ZuordFirstRow,(ZuordFirstTiColumnNr+MATCH(AM$1,AllZuordWochStart,0)-1),,,"Zuordnung_Ressourcen"),":",ADDRESS(ZuordLastRow,(ZuordFirstTiColumnNr+MATCH(AM$1,AllZuordWochStart,0)-1)))),AllZuordResId,$B155)))</f>
        <v>0</v>
      </c>
      <c r="AN155" s="87" cm="1">
        <f t="array" aca="1" ref="AN155" ca="1">IF($A155&lt;&gt;TXT_Zuord,"",IF(ISBLANK($B155),"Keine Res_Id",SUMIFS(INDIRECT(CONCATENATE(ADDRESS(ZuordFirstRow,(ZuordFirstTiColumnNr+MATCH(AN$1,AllZuordWochStart,0)-1),,,"Zuordnung_Ressourcen"),":",ADDRESS(ZuordLastRow,(ZuordFirstTiColumnNr+MATCH(AN$1,AllZuordWochStart,0)-1)))),AllZuordResId,$B155)))</f>
        <v>0</v>
      </c>
      <c r="AO155" s="87" cm="1">
        <f t="array" aca="1" ref="AO155" ca="1">IF($A155&lt;&gt;TXT_Zuord,"",IF(ISBLANK($B155),"Keine Res_Id",SUMIFS(INDIRECT(CONCATENATE(ADDRESS(ZuordFirstRow,(ZuordFirstTiColumnNr+MATCH(AO$1,AllZuordWochStart,0)-1),,,"Zuordnung_Ressourcen"),":",ADDRESS(ZuordLastRow,(ZuordFirstTiColumnNr+MATCH(AO$1,AllZuordWochStart,0)-1)))),AllZuordResId,$B155)))</f>
        <v>0</v>
      </c>
      <c r="AP155" s="87" cm="1">
        <f t="array" aca="1" ref="AP155" ca="1">IF($A155&lt;&gt;TXT_Zuord,"",IF(ISBLANK($B155),"Keine Res_Id",SUMIFS(INDIRECT(CONCATENATE(ADDRESS(ZuordFirstRow,(ZuordFirstTiColumnNr+MATCH(AP$1,AllZuordWochStart,0)-1),,,"Zuordnung_Ressourcen"),":",ADDRESS(ZuordLastRow,(ZuordFirstTiColumnNr+MATCH(AP$1,AllZuordWochStart,0)-1)))),AllZuordResId,$B155)))</f>
        <v>0</v>
      </c>
      <c r="AQ155" s="87" cm="1">
        <f t="array" aca="1" ref="AQ155" ca="1">IF($A155&lt;&gt;TXT_Zuord,"",IF(ISBLANK($B155),"Keine Res_Id",SUMIFS(INDIRECT(CONCATENATE(ADDRESS(ZuordFirstRow,(ZuordFirstTiColumnNr+MATCH(AQ$1,AllZuordWochStart,0)-1),,,"Zuordnung_Ressourcen"),":",ADDRESS(ZuordLastRow,(ZuordFirstTiColumnNr+MATCH(AQ$1,AllZuordWochStart,0)-1)))),AllZuordResId,$B155)))</f>
        <v>0</v>
      </c>
      <c r="AR155" s="87" cm="1">
        <f t="array" aca="1" ref="AR155" ca="1">IF($A155&lt;&gt;TXT_Zuord,"",IF(ISBLANK($B155),"Keine Res_Id",SUMIFS(INDIRECT(CONCATENATE(ADDRESS(ZuordFirstRow,(ZuordFirstTiColumnNr+MATCH(AR$1,AllZuordWochStart,0)-1),,,"Zuordnung_Ressourcen"),":",ADDRESS(ZuordLastRow,(ZuordFirstTiColumnNr+MATCH(AR$1,AllZuordWochStart,0)-1)))),AllZuordResId,$B155)))</f>
        <v>0</v>
      </c>
      <c r="AS155" s="87" cm="1">
        <f t="array" aca="1" ref="AS155" ca="1">IF($A155&lt;&gt;TXT_Zuord,"",IF(ISBLANK($B155),"Keine Res_Id",SUMIFS(INDIRECT(CONCATENATE(ADDRESS(ZuordFirstRow,(ZuordFirstTiColumnNr+MATCH(AS$1,AllZuordWochStart,0)-1),,,"Zuordnung_Ressourcen"),":",ADDRESS(ZuordLastRow,(ZuordFirstTiColumnNr+MATCH(AS$1,AllZuordWochStart,0)-1)))),AllZuordResId,$B155)))</f>
        <v>0</v>
      </c>
      <c r="AT155" s="87" cm="1">
        <f t="array" aca="1" ref="AT155" ca="1">IF($A155&lt;&gt;TXT_Zuord,"",IF(ISBLANK($B155),"Keine Res_Id",SUMIFS(INDIRECT(CONCATENATE(ADDRESS(ZuordFirstRow,(ZuordFirstTiColumnNr+MATCH(AT$1,AllZuordWochStart,0)-1),,,"Zuordnung_Ressourcen"),":",ADDRESS(ZuordLastRow,(ZuordFirstTiColumnNr+MATCH(AT$1,AllZuordWochStart,0)-1)))),AllZuordResId,$B155)))</f>
        <v>0</v>
      </c>
      <c r="AU155" s="87" cm="1">
        <f t="array" aca="1" ref="AU155" ca="1">IF($A155&lt;&gt;TXT_Zuord,"",IF(ISBLANK($B155),"Keine Res_Id",SUMIFS(INDIRECT(CONCATENATE(ADDRESS(ZuordFirstRow,(ZuordFirstTiColumnNr+MATCH(AU$1,AllZuordWochStart,0)-1),,,"Zuordnung_Ressourcen"),":",ADDRESS(ZuordLastRow,(ZuordFirstTiColumnNr+MATCH(AU$1,AllZuordWochStart,0)-1)))),AllZuordResId,$B155)))</f>
        <v>0</v>
      </c>
      <c r="AV155" s="87" cm="1">
        <f t="array" aca="1" ref="AV155" ca="1">IF($A155&lt;&gt;TXT_Zuord,"",IF(ISBLANK($B155),"Keine Res_Id",SUMIFS(INDIRECT(CONCATENATE(ADDRESS(ZuordFirstRow,(ZuordFirstTiColumnNr+MATCH(AV$1,AllZuordWochStart,0)-1),,,"Zuordnung_Ressourcen"),":",ADDRESS(ZuordLastRow,(ZuordFirstTiColumnNr+MATCH(AV$1,AllZuordWochStart,0)-1)))),AllZuordResId,$B155)))</f>
        <v>0</v>
      </c>
      <c r="AW155" s="87" cm="1">
        <f t="array" aca="1" ref="AW155" ca="1">IF($A155&lt;&gt;TXT_Zuord,"",IF(ISBLANK($B155),"Keine Res_Id",SUMIFS(INDIRECT(CONCATENATE(ADDRESS(ZuordFirstRow,(ZuordFirstTiColumnNr+MATCH(AW$1,AllZuordWochStart,0)-1),,,"Zuordnung_Ressourcen"),":",ADDRESS(ZuordLastRow,(ZuordFirstTiColumnNr+MATCH(AW$1,AllZuordWochStart,0)-1)))),AllZuordResId,$B155)))</f>
        <v>0</v>
      </c>
      <c r="AX155" s="87" cm="1">
        <f t="array" aca="1" ref="AX155" ca="1">IF($A155&lt;&gt;TXT_Zuord,"",IF(ISBLANK($B155),"Keine Res_Id",SUMIFS(INDIRECT(CONCATENATE(ADDRESS(ZuordFirstRow,(ZuordFirstTiColumnNr+MATCH(AX$1,AllZuordWochStart,0)-1),,,"Zuordnung_Ressourcen"),":",ADDRESS(ZuordLastRow,(ZuordFirstTiColumnNr+MATCH(AX$1,AllZuordWochStart,0)-1)))),AllZuordResId,$B155)))</f>
        <v>0</v>
      </c>
      <c r="AY155" s="87" cm="1">
        <f t="array" aca="1" ref="AY155" ca="1">IF($A155&lt;&gt;TXT_Zuord,"",IF(ISBLANK($B155),"Keine Res_Id",SUMIFS(INDIRECT(CONCATENATE(ADDRESS(ZuordFirstRow,(ZuordFirstTiColumnNr+MATCH(AY$1,AllZuordWochStart,0)-1),,,"Zuordnung_Ressourcen"),":",ADDRESS(ZuordLastRow,(ZuordFirstTiColumnNr+MATCH(AY$1,AllZuordWochStart,0)-1)))),AllZuordResId,$B155)))</f>
        <v>0</v>
      </c>
      <c r="AZ155" s="87" cm="1">
        <f t="array" aca="1" ref="AZ155" ca="1">IF($A155&lt;&gt;TXT_Zuord,"",IF(ISBLANK($B155),"Keine Res_Id",SUMIFS(INDIRECT(CONCATENATE(ADDRESS(ZuordFirstRow,(ZuordFirstTiColumnNr+MATCH(AZ$1,AllZuordWochStart,0)-1),,,"Zuordnung_Ressourcen"),":",ADDRESS(ZuordLastRow,(ZuordFirstTiColumnNr+MATCH(AZ$1,AllZuordWochStart,0)-1)))),AllZuordResId,$B155)))</f>
        <v>0</v>
      </c>
      <c r="BA155" s="87" cm="1">
        <f t="array" aca="1" ref="BA155" ca="1">IF($A155&lt;&gt;TXT_Zuord,"",IF(ISBLANK($B155),"Keine Res_Id",SUMIFS(INDIRECT(CONCATENATE(ADDRESS(ZuordFirstRow,(ZuordFirstTiColumnNr+MATCH(BA$1,AllZuordWochStart,0)-1),,,"Zuordnung_Ressourcen"),":",ADDRESS(ZuordLastRow,(ZuordFirstTiColumnNr+MATCH(BA$1,AllZuordWochStart,0)-1)))),AllZuordResId,$B155)))</f>
        <v>0</v>
      </c>
      <c r="BB155" s="87" cm="1">
        <f t="array" aca="1" ref="BB155" ca="1">IF($A155&lt;&gt;TXT_Zuord,"",IF(ISBLANK($B155),"Keine Res_Id",SUMIFS(INDIRECT(CONCATENATE(ADDRESS(ZuordFirstRow,(ZuordFirstTiColumnNr+MATCH(BB$1,AllZuordWochStart,0)-1),,,"Zuordnung_Ressourcen"),":",ADDRESS(ZuordLastRow,(ZuordFirstTiColumnNr+MATCH(BB$1,AllZuordWochStart,0)-1)))),AllZuordResId,$B155)))</f>
        <v>0</v>
      </c>
      <c r="BC155" s="87" cm="1">
        <f t="array" aca="1" ref="BC155" ca="1">IF($A155&lt;&gt;TXT_Zuord,"",IF(ISBLANK($B155),"Keine Res_Id",SUMIFS(INDIRECT(CONCATENATE(ADDRESS(ZuordFirstRow,(ZuordFirstTiColumnNr+MATCH(BC$1,AllZuordWochStart,0)-1),,,"Zuordnung_Ressourcen"),":",ADDRESS(ZuordLastRow,(ZuordFirstTiColumnNr+MATCH(BC$1,AllZuordWochStart,0)-1)))),AllZuordResId,$B155)))</f>
        <v>0</v>
      </c>
      <c r="BD155" s="87" cm="1">
        <f t="array" aca="1" ref="BD155" ca="1">IF($A155&lt;&gt;TXT_Zuord,"",IF(ISBLANK($B155),"Keine Res_Id",SUMIFS(INDIRECT(CONCATENATE(ADDRESS(ZuordFirstRow,(ZuordFirstTiColumnNr+MATCH(BD$1,AllZuordWochStart,0)-1),,,"Zuordnung_Ressourcen"),":",ADDRESS(ZuordLastRow,(ZuordFirstTiColumnNr+MATCH(BD$1,AllZuordWochStart,0)-1)))),AllZuordResId,$B155)))</f>
        <v>0</v>
      </c>
      <c r="BE155" s="87" cm="1">
        <f t="array" aca="1" ref="BE155" ca="1">IF($A155&lt;&gt;TXT_Zuord,"",IF(ISBLANK($B155),"Keine Res_Id",SUMIFS(INDIRECT(CONCATENATE(ADDRESS(ZuordFirstRow,(ZuordFirstTiColumnNr+MATCH(BE$1,AllZuordWochStart,0)-1),,,"Zuordnung_Ressourcen"),":",ADDRESS(ZuordLastRow,(ZuordFirstTiColumnNr+MATCH(BE$1,AllZuordWochStart,0)-1)))),AllZuordResId,$B155)))</f>
        <v>0</v>
      </c>
      <c r="BF155" s="87" cm="1">
        <f t="array" aca="1" ref="BF155" ca="1">IF($A155&lt;&gt;TXT_Zuord,"",IF(ISBLANK($B155),"Keine Res_Id",SUMIFS(INDIRECT(CONCATENATE(ADDRESS(ZuordFirstRow,(ZuordFirstTiColumnNr+MATCH(BF$1,AllZuordWochStart,0)-1),,,"Zuordnung_Ressourcen"),":",ADDRESS(ZuordLastRow,(ZuordFirstTiColumnNr+MATCH(BF$1,AllZuordWochStart,0)-1)))),AllZuordResId,$B155)))</f>
        <v>0</v>
      </c>
      <c r="BG155" s="87" cm="1">
        <f t="array" aca="1" ref="BG155" ca="1">IF($A155&lt;&gt;TXT_Zuord,"",IF(ISBLANK($B155),"Keine Res_Id",SUMIFS(INDIRECT(CONCATENATE(ADDRESS(ZuordFirstRow,(ZuordFirstTiColumnNr+MATCH(BG$1,AllZuordWochStart,0)-1),,,"Zuordnung_Ressourcen"),":",ADDRESS(ZuordLastRow,(ZuordFirstTiColumnNr+MATCH(BG$1,AllZuordWochStart,0)-1)))),AllZuordResId,$B155)))</f>
        <v>0</v>
      </c>
      <c r="BH155" s="87" cm="1">
        <f t="array" aca="1" ref="BH155" ca="1">IF($A155&lt;&gt;TXT_Zuord,"",IF(ISBLANK($B155),"Keine Res_Id",SUMIFS(INDIRECT(CONCATENATE(ADDRESS(ZuordFirstRow,(ZuordFirstTiColumnNr+MATCH(BH$1,AllZuordWochStart,0)-1),,,"Zuordnung_Ressourcen"),":",ADDRESS(ZuordLastRow,(ZuordFirstTiColumnNr+MATCH(BH$1,AllZuordWochStart,0)-1)))),AllZuordResId,$B155)))</f>
        <v>0</v>
      </c>
      <c r="BI155" s="87" cm="1">
        <f t="array" aca="1" ref="BI155" ca="1">IF($A155&lt;&gt;TXT_Zuord,"",IF(ISBLANK($B155),"Keine Res_Id",SUMIFS(INDIRECT(CONCATENATE(ADDRESS(ZuordFirstRow,(ZuordFirstTiColumnNr+MATCH(BI$1,AllZuordWochStart,0)-1),,,"Zuordnung_Ressourcen"),":",ADDRESS(ZuordLastRow,(ZuordFirstTiColumnNr+MATCH(BI$1,AllZuordWochStart,0)-1)))),AllZuordResId,$B155)))</f>
        <v>0</v>
      </c>
      <c r="BJ155" s="87" cm="1">
        <f t="array" aca="1" ref="BJ155" ca="1">IF($A155&lt;&gt;TXT_Zuord,"",IF(ISBLANK($B155),"Keine Res_Id",SUMIFS(INDIRECT(CONCATENATE(ADDRESS(ZuordFirstRow,(ZuordFirstTiColumnNr+MATCH(BJ$1,AllZuordWochStart,0)-1),,,"Zuordnung_Ressourcen"),":",ADDRESS(ZuordLastRow,(ZuordFirstTiColumnNr+MATCH(BJ$1,AllZuordWochStart,0)-1)))),AllZuordResId,$B155)))</f>
        <v>0</v>
      </c>
      <c r="BK155" s="87" cm="1">
        <f t="array" aca="1" ref="BK155" ca="1">IF($A155&lt;&gt;TXT_Zuord,"",IF(ISBLANK($B155),"Keine Res_Id",SUMIFS(INDIRECT(CONCATENATE(ADDRESS(ZuordFirstRow,(ZuordFirstTiColumnNr+MATCH(BK$1,AllZuordWochStart,0)-1),,,"Zuordnung_Ressourcen"),":",ADDRESS(ZuordLastRow,(ZuordFirstTiColumnNr+MATCH(BK$1,AllZuordWochStart,0)-1)))),AllZuordResId,$B155)))</f>
        <v>0</v>
      </c>
      <c r="BL155" s="87" cm="1">
        <f t="array" aca="1" ref="BL155" ca="1">IF($A155&lt;&gt;TXT_Zuord,"",IF(ISBLANK($B155),"Keine Res_Id",SUMIFS(INDIRECT(CONCATENATE(ADDRESS(ZuordFirstRow,(ZuordFirstTiColumnNr+MATCH(BL$1,AllZuordWochStart,0)-1),,,"Zuordnung_Ressourcen"),":",ADDRESS(ZuordLastRow,(ZuordFirstTiColumnNr+MATCH(BL$1,AllZuordWochStart,0)-1)))),AllZuordResId,$B155)))</f>
        <v>0</v>
      </c>
      <c r="BM155" s="87" cm="1">
        <f t="array" aca="1" ref="BM155" ca="1">IF($A155&lt;&gt;TXT_Zuord,"",IF(ISBLANK($B155),"Keine Res_Id",SUMIFS(INDIRECT(CONCATENATE(ADDRESS(ZuordFirstRow,(ZuordFirstTiColumnNr+MATCH(BM$1,AllZuordWochStart,0)-1),,,"Zuordnung_Ressourcen"),":",ADDRESS(ZuordLastRow,(ZuordFirstTiColumnNr+MATCH(BM$1,AllZuordWochStart,0)-1)))),AllZuordResId,$B155)))</f>
        <v>0</v>
      </c>
      <c r="BN155" s="87" cm="1">
        <f t="array" aca="1" ref="BN155" ca="1">IF($A155&lt;&gt;TXT_Zuord,"",IF(ISBLANK($B155),"Keine Res_Id",SUMIFS(INDIRECT(CONCATENATE(ADDRESS(ZuordFirstRow,(ZuordFirstTiColumnNr+MATCH(BN$1,AllZuordWochStart,0)-1),,,"Zuordnung_Ressourcen"),":",ADDRESS(ZuordLastRow,(ZuordFirstTiColumnNr+MATCH(BN$1,AllZuordWochStart,0)-1)))),AllZuordResId,$B155)))</f>
        <v>0</v>
      </c>
      <c r="BO155" s="87" cm="1">
        <f t="array" aca="1" ref="BO155" ca="1">IF($A155&lt;&gt;TXT_Zuord,"",IF(ISBLANK($B155),"Keine Res_Id",SUMIFS(INDIRECT(CONCATENATE(ADDRESS(ZuordFirstRow,(ZuordFirstTiColumnNr+MATCH(BO$1,AllZuordWochStart,0)-1),,,"Zuordnung_Ressourcen"),":",ADDRESS(ZuordLastRow,(ZuordFirstTiColumnNr+MATCH(BO$1,AllZuordWochStart,0)-1)))),AllZuordResId,$B155)))</f>
        <v>0</v>
      </c>
      <c r="BP155" s="87" cm="1">
        <f t="array" aca="1" ref="BP155" ca="1">IF($A155&lt;&gt;TXT_Zuord,"",IF(ISBLANK($B155),"Keine Res_Id",SUMIFS(INDIRECT(CONCATENATE(ADDRESS(ZuordFirstRow,(ZuordFirstTiColumnNr+MATCH(BP$1,AllZuordWochStart,0)-1),,,"Zuordnung_Ressourcen"),":",ADDRESS(ZuordLastRow,(ZuordFirstTiColumnNr+MATCH(BP$1,AllZuordWochStart,0)-1)))),AllZuordResId,$B155)))</f>
        <v>0</v>
      </c>
      <c r="BQ155" s="87" cm="1">
        <f t="array" aca="1" ref="BQ155" ca="1">IF($A155&lt;&gt;TXT_Zuord,"",IF(ISBLANK($B155),"Keine Res_Id",SUMIFS(INDIRECT(CONCATENATE(ADDRESS(ZuordFirstRow,(ZuordFirstTiColumnNr+MATCH(BQ$1,AllZuordWochStart,0)-1),,,"Zuordnung_Ressourcen"),":",ADDRESS(ZuordLastRow,(ZuordFirstTiColumnNr+MATCH(BQ$1,AllZuordWochStart,0)-1)))),AllZuordResId,$B155)))</f>
        <v>0</v>
      </c>
      <c r="BR155" s="87" cm="1">
        <f t="array" aca="1" ref="BR155" ca="1">IF($A155&lt;&gt;TXT_Zuord,"",IF(ISBLANK($B155),"Keine Res_Id",SUMIFS(INDIRECT(CONCATENATE(ADDRESS(ZuordFirstRow,(ZuordFirstTiColumnNr+MATCH(BR$1,AllZuordWochStart,0)-1),,,"Zuordnung_Ressourcen"),":",ADDRESS(ZuordLastRow,(ZuordFirstTiColumnNr+MATCH(BR$1,AllZuordWochStart,0)-1)))),AllZuordResId,$B155)))</f>
        <v>0</v>
      </c>
      <c r="BS155" s="87" cm="1">
        <f t="array" aca="1" ref="BS155" ca="1">IF($A155&lt;&gt;TXT_Zuord,"",IF(ISBLANK($B155),"Keine Res_Id",SUMIFS(INDIRECT(CONCATENATE(ADDRESS(ZuordFirstRow,(ZuordFirstTiColumnNr+MATCH(BS$1,AllZuordWochStart,0)-1),,,"Zuordnung_Ressourcen"),":",ADDRESS(ZuordLastRow,(ZuordFirstTiColumnNr+MATCH(BS$1,AllZuordWochStart,0)-1)))),AllZuordResId,$B155)))</f>
        <v>0</v>
      </c>
      <c r="BT155" s="87" cm="1">
        <f t="array" aca="1" ref="BT155" ca="1">IF($A155&lt;&gt;TXT_Zuord,"",IF(ISBLANK($B155),"Keine Res_Id",SUMIFS(INDIRECT(CONCATENATE(ADDRESS(ZuordFirstRow,(ZuordFirstTiColumnNr+MATCH(BT$1,AllZuordWochStart,0)-1),,,"Zuordnung_Ressourcen"),":",ADDRESS(ZuordLastRow,(ZuordFirstTiColumnNr+MATCH(BT$1,AllZuordWochStart,0)-1)))),AllZuordResId,$B155)))</f>
        <v>0</v>
      </c>
      <c r="BU155" s="87" cm="1">
        <f t="array" aca="1" ref="BU155" ca="1">IF($A155&lt;&gt;TXT_Zuord,"",IF(ISBLANK($B155),"Keine Res_Id",SUMIFS(INDIRECT(CONCATENATE(ADDRESS(ZuordFirstRow,(ZuordFirstTiColumnNr+MATCH(BU$1,AllZuordWochStart,0)-1),,,"Zuordnung_Ressourcen"),":",ADDRESS(ZuordLastRow,(ZuordFirstTiColumnNr+MATCH(BU$1,AllZuordWochStart,0)-1)))),AllZuordResId,$B155)))</f>
        <v>0</v>
      </c>
      <c r="BV155" s="87" cm="1">
        <f t="array" aca="1" ref="BV155" ca="1">IF($A155&lt;&gt;TXT_Zuord,"",IF(ISBLANK($B155),"Keine Res_Id",SUMIFS(INDIRECT(CONCATENATE(ADDRESS(ZuordFirstRow,(ZuordFirstTiColumnNr+MATCH(BV$1,AllZuordWochStart,0)-1),,,"Zuordnung_Ressourcen"),":",ADDRESS(ZuordLastRow,(ZuordFirstTiColumnNr+MATCH(BV$1,AllZuordWochStart,0)-1)))),AllZuordResId,$B155)))</f>
        <v>0</v>
      </c>
      <c r="BW155" s="87" cm="1">
        <f t="array" aca="1" ref="BW155" ca="1">IF($A155&lt;&gt;TXT_Zuord,"",IF(ISBLANK($B155),"Keine Res_Id",SUMIFS(INDIRECT(CONCATENATE(ADDRESS(ZuordFirstRow,(ZuordFirstTiColumnNr+MATCH(BW$1,AllZuordWochStart,0)-1),,,"Zuordnung_Ressourcen"),":",ADDRESS(ZuordLastRow,(ZuordFirstTiColumnNr+MATCH(BW$1,AllZuordWochStart,0)-1)))),AllZuordResId,$B155)))</f>
        <v>0</v>
      </c>
      <c r="BX155" s="87" cm="1">
        <f t="array" aca="1" ref="BX155" ca="1">IF($A155&lt;&gt;TXT_Zuord,"",IF(ISBLANK($B155),"Keine Res_Id",SUMIFS(INDIRECT(CONCATENATE(ADDRESS(ZuordFirstRow,(ZuordFirstTiColumnNr+MATCH(BX$1,AllZuordWochStart,0)-1),,,"Zuordnung_Ressourcen"),":",ADDRESS(ZuordLastRow,(ZuordFirstTiColumnNr+MATCH(BX$1,AllZuordWochStart,0)-1)))),AllZuordResId,$B155)))</f>
        <v>0</v>
      </c>
      <c r="BY155" s="87" cm="1">
        <f t="array" aca="1" ref="BY155" ca="1">IF($A155&lt;&gt;TXT_Zuord,"",IF(ISBLANK($B155),"Keine Res_Id",SUMIFS(INDIRECT(CONCATENATE(ADDRESS(ZuordFirstRow,(ZuordFirstTiColumnNr+MATCH(BY$1,AllZuordWochStart,0)-1),,,"Zuordnung_Ressourcen"),":",ADDRESS(ZuordLastRow,(ZuordFirstTiColumnNr+MATCH(BY$1,AllZuordWochStart,0)-1)))),AllZuordResId,$B155)))</f>
        <v>0</v>
      </c>
      <c r="BZ155" s="87" cm="1">
        <f t="array" aca="1" ref="BZ155" ca="1">IF($A155&lt;&gt;TXT_Zuord,"",IF(ISBLANK($B155),"Keine Res_Id",SUMIFS(INDIRECT(CONCATENATE(ADDRESS(ZuordFirstRow,(ZuordFirstTiColumnNr+MATCH(BZ$1,AllZuordWochStart,0)-1),,,"Zuordnung_Ressourcen"),":",ADDRESS(ZuordLastRow,(ZuordFirstTiColumnNr+MATCH(BZ$1,AllZuordWochStart,0)-1)))),AllZuordResId,$B155)))</f>
        <v>0</v>
      </c>
      <c r="CA155" s="87" cm="1">
        <f t="array" aca="1" ref="CA155" ca="1">IF($A155&lt;&gt;TXT_Zuord,"",IF(ISBLANK($B155),"Keine Res_Id",SUMIFS(INDIRECT(CONCATENATE(ADDRESS(ZuordFirstRow,(ZuordFirstTiColumnNr+MATCH(CA$1,AllZuordWochStart,0)-1),,,"Zuordnung_Ressourcen"),":",ADDRESS(ZuordLastRow,(ZuordFirstTiColumnNr+MATCH(CA$1,AllZuordWochStart,0)-1)))),AllZuordResId,$B155)))</f>
        <v>0</v>
      </c>
      <c r="CB155" s="87" cm="1">
        <f t="array" aca="1" ref="CB155" ca="1">IF($A155&lt;&gt;TXT_Zuord,"",IF(ISBLANK($B155),"Keine Res_Id",SUMIFS(INDIRECT(CONCATENATE(ADDRESS(ZuordFirstRow,(ZuordFirstTiColumnNr+MATCH(CB$1,AllZuordWochStart,0)-1),,,"Zuordnung_Ressourcen"),":",ADDRESS(ZuordLastRow,(ZuordFirstTiColumnNr+MATCH(CB$1,AllZuordWochStart,0)-1)))),AllZuordResId,$B155)))</f>
        <v>0</v>
      </c>
      <c r="CC155" s="87" cm="1">
        <f t="array" aca="1" ref="CC155" ca="1">IF($A155&lt;&gt;TXT_Zuord,"",IF(ISBLANK($B155),"Keine Res_Id",SUMIFS(INDIRECT(CONCATENATE(ADDRESS(ZuordFirstRow,(ZuordFirstTiColumnNr+MATCH(CC$1,AllZuordWochStart,0)-1),,,"Zuordnung_Ressourcen"),":",ADDRESS(ZuordLastRow,(ZuordFirstTiColumnNr+MATCH(CC$1,AllZuordWochStart,0)-1)))),AllZuordResId,$B155)))</f>
        <v>0</v>
      </c>
      <c r="CD155" s="87" cm="1">
        <f t="array" aca="1" ref="CD155" ca="1">IF($A155&lt;&gt;TXT_Zuord,"",IF(ISBLANK($B155),"Keine Res_Id",SUMIFS(INDIRECT(CONCATENATE(ADDRESS(ZuordFirstRow,(ZuordFirstTiColumnNr+MATCH(CD$1,AllZuordWochStart,0)-1),,,"Zuordnung_Ressourcen"),":",ADDRESS(ZuordLastRow,(ZuordFirstTiColumnNr+MATCH(CD$1,AllZuordWochStart,0)-1)))),AllZuordResId,$B155)))</f>
        <v>0</v>
      </c>
      <c r="CE155" s="87" cm="1">
        <f t="array" aca="1" ref="CE155" ca="1">IF($A155&lt;&gt;TXT_Zuord,"",IF(ISBLANK($B155),"Keine Res_Id",SUMIFS(INDIRECT(CONCATENATE(ADDRESS(ZuordFirstRow,(ZuordFirstTiColumnNr+MATCH(CE$1,AllZuordWochStart,0)-1),,,"Zuordnung_Ressourcen"),":",ADDRESS(ZuordLastRow,(ZuordFirstTiColumnNr+MATCH(CE$1,AllZuordWochStart,0)-1)))),AllZuordResId,$B155)))</f>
        <v>0</v>
      </c>
      <c r="CF155" s="87" cm="1">
        <f t="array" aca="1" ref="CF155" ca="1">IF($A155&lt;&gt;TXT_Zuord,"",IF(ISBLANK($B155),"Keine Res_Id",SUMIFS(INDIRECT(CONCATENATE(ADDRESS(ZuordFirstRow,(ZuordFirstTiColumnNr+MATCH(CF$1,AllZuordWochStart,0)-1),,,"Zuordnung_Ressourcen"),":",ADDRESS(ZuordLastRow,(ZuordFirstTiColumnNr+MATCH(CF$1,AllZuordWochStart,0)-1)))),AllZuordResId,$B155)))</f>
        <v>0</v>
      </c>
      <c r="CG155" s="87" cm="1">
        <f t="array" aca="1" ref="CG155" ca="1">IF($A155&lt;&gt;TXT_Zuord,"",IF(ISBLANK($B155),"Keine Res_Id",SUMIFS(INDIRECT(CONCATENATE(ADDRESS(ZuordFirstRow,(ZuordFirstTiColumnNr+MATCH(CG$1,AllZuordWochStart,0)-1),,,"Zuordnung_Ressourcen"),":",ADDRESS(ZuordLastRow,(ZuordFirstTiColumnNr+MATCH(CG$1,AllZuordWochStart,0)-1)))),AllZuordResId,$B155)))</f>
        <v>0</v>
      </c>
      <c r="CH155" s="87" cm="1">
        <f t="array" aca="1" ref="CH155" ca="1">IF($A155&lt;&gt;TXT_Zuord,"",IF(ISBLANK($B155),"Keine Res_Id",SUMIFS(INDIRECT(CONCATENATE(ADDRESS(ZuordFirstRow,(ZuordFirstTiColumnNr+MATCH(CH$1,AllZuordWochStart,0)-1),,,"Zuordnung_Ressourcen"),":",ADDRESS(ZuordLastRow,(ZuordFirstTiColumnNr+MATCH(CH$1,AllZuordWochStart,0)-1)))),AllZuordResId,$B155)))</f>
        <v>0</v>
      </c>
      <c r="CI155" s="87" cm="1">
        <f t="array" aca="1" ref="CI155" ca="1">IF($A155&lt;&gt;TXT_Zuord,"",IF(ISBLANK($B155),"Keine Res_Id",SUMIFS(INDIRECT(CONCATENATE(ADDRESS(ZuordFirstRow,(ZuordFirstTiColumnNr+MATCH(CI$1,AllZuordWochStart,0)-1),,,"Zuordnung_Ressourcen"),":",ADDRESS(ZuordLastRow,(ZuordFirstTiColumnNr+MATCH(CI$1,AllZuordWochStart,0)-1)))),AllZuordResId,$B155)))</f>
        <v>0</v>
      </c>
      <c r="CJ155" s="87" cm="1">
        <f t="array" aca="1" ref="CJ155" ca="1">IF($A155&lt;&gt;TXT_Zuord,"",IF(ISBLANK($B155),"Keine Res_Id",SUMIFS(INDIRECT(CONCATENATE(ADDRESS(ZuordFirstRow,(ZuordFirstTiColumnNr+MATCH(CJ$1,AllZuordWochStart,0)-1),,,"Zuordnung_Ressourcen"),":",ADDRESS(ZuordLastRow,(ZuordFirstTiColumnNr+MATCH(CJ$1,AllZuordWochStart,0)-1)))),AllZuordResId,$B155)))</f>
        <v>0</v>
      </c>
      <c r="CK155" s="87" cm="1">
        <f t="array" aca="1" ref="CK155" ca="1">IF($A155&lt;&gt;TXT_Zuord,"",IF(ISBLANK($B155),"Keine Res_Id",SUMIFS(INDIRECT(CONCATENATE(ADDRESS(ZuordFirstRow,(ZuordFirstTiColumnNr+MATCH(CK$1,AllZuordWochStart,0)-1),,,"Zuordnung_Ressourcen"),":",ADDRESS(ZuordLastRow,(ZuordFirstTiColumnNr+MATCH(CK$1,AllZuordWochStart,0)-1)))),AllZuordResId,$B155)))</f>
        <v>0</v>
      </c>
      <c r="CL155" s="87" cm="1">
        <f t="array" aca="1" ref="CL155" ca="1">IF($A155&lt;&gt;TXT_Zuord,"",IF(ISBLANK($B155),"Keine Res_Id",SUMIFS(INDIRECT(CONCATENATE(ADDRESS(ZuordFirstRow,(ZuordFirstTiColumnNr+MATCH(CL$1,AllZuordWochStart,0)-1),,,"Zuordnung_Ressourcen"),":",ADDRESS(ZuordLastRow,(ZuordFirstTiColumnNr+MATCH(CL$1,AllZuordWochStart,0)-1)))),AllZuordResId,$B155)))</f>
        <v>0</v>
      </c>
      <c r="CM155" s="87" cm="1">
        <f t="array" aca="1" ref="CM155" ca="1">IF($A155&lt;&gt;TXT_Zuord,"",IF(ISBLANK($B155),"Keine Res_Id",SUMIFS(INDIRECT(CONCATENATE(ADDRESS(ZuordFirstRow,(ZuordFirstTiColumnNr+MATCH(CM$1,AllZuordWochStart,0)-1),,,"Zuordnung_Ressourcen"),":",ADDRESS(ZuordLastRow,(ZuordFirstTiColumnNr+MATCH(CM$1,AllZuordWochStart,0)-1)))),AllZuordResId,$B155)))</f>
        <v>0</v>
      </c>
      <c r="CN155" s="87" cm="1">
        <f t="array" aca="1" ref="CN155" ca="1">IF($A155&lt;&gt;TXT_Zuord,"",IF(ISBLANK($B155),"Keine Res_Id",SUMIFS(INDIRECT(CONCATENATE(ADDRESS(ZuordFirstRow,(ZuordFirstTiColumnNr+MATCH(CN$1,AllZuordWochStart,0)-1),,,"Zuordnung_Ressourcen"),":",ADDRESS(ZuordLastRow,(ZuordFirstTiColumnNr+MATCH(CN$1,AllZuordWochStart,0)-1)))),AllZuordResId,$B155)))</f>
        <v>0</v>
      </c>
      <c r="CO155" s="87" cm="1">
        <f t="array" aca="1" ref="CO155" ca="1">IF($A155&lt;&gt;TXT_Zuord,"",IF(ISBLANK($B155),"Keine Res_Id",SUMIFS(INDIRECT(CONCATENATE(ADDRESS(ZuordFirstRow,(ZuordFirstTiColumnNr+MATCH(CO$1,AllZuordWochStart,0)-1),,,"Zuordnung_Ressourcen"),":",ADDRESS(ZuordLastRow,(ZuordFirstTiColumnNr+MATCH(CO$1,AllZuordWochStart,0)-1)))),AllZuordResId,$B155)))</f>
        <v>0</v>
      </c>
      <c r="CP155" s="87" cm="1">
        <f t="array" aca="1" ref="CP155" ca="1">IF($A155&lt;&gt;TXT_Zuord,"",IF(ISBLANK($B155),"Keine Res_Id",SUMIFS(INDIRECT(CONCATENATE(ADDRESS(ZuordFirstRow,(ZuordFirstTiColumnNr+MATCH(CP$1,AllZuordWochStart,0)-1),,,"Zuordnung_Ressourcen"),":",ADDRESS(ZuordLastRow,(ZuordFirstTiColumnNr+MATCH(CP$1,AllZuordWochStart,0)-1)))),AllZuordResId,$B155)))</f>
        <v>0</v>
      </c>
      <c r="CQ155" s="87" cm="1">
        <f t="array" aca="1" ref="CQ155" ca="1">IF($A155&lt;&gt;TXT_Zuord,"",IF(ISBLANK($B155),"Keine Res_Id",SUMIFS(INDIRECT(CONCATENATE(ADDRESS(ZuordFirstRow,(ZuordFirstTiColumnNr+MATCH(CQ$1,AllZuordWochStart,0)-1),,,"Zuordnung_Ressourcen"),":",ADDRESS(ZuordLastRow,(ZuordFirstTiColumnNr+MATCH(CQ$1,AllZuordWochStart,0)-1)))),AllZuordResId,$B155)))</f>
        <v>0</v>
      </c>
      <c r="CR155" s="87" cm="1">
        <f t="array" aca="1" ref="CR155" ca="1">IF($A155&lt;&gt;TXT_Zuord,"",IF(ISBLANK($B155),"Keine Res_Id",SUMIFS(INDIRECT(CONCATENATE(ADDRESS(ZuordFirstRow,(ZuordFirstTiColumnNr+MATCH(CR$1,AllZuordWochStart,0)-1),,,"Zuordnung_Ressourcen"),":",ADDRESS(ZuordLastRow,(ZuordFirstTiColumnNr+MATCH(CR$1,AllZuordWochStart,0)-1)))),AllZuordResId,$B155)))</f>
        <v>0</v>
      </c>
      <c r="CS155" s="87" cm="1">
        <f t="array" aca="1" ref="CS155" ca="1">IF($A155&lt;&gt;TXT_Zuord,"",IF(ISBLANK($B155),"Keine Res_Id",SUMIFS(INDIRECT(CONCATENATE(ADDRESS(ZuordFirstRow,(ZuordFirstTiColumnNr+MATCH(CS$1,AllZuordWochStart,0)-1),,,"Zuordnung_Ressourcen"),":",ADDRESS(ZuordLastRow,(ZuordFirstTiColumnNr+MATCH(CS$1,AllZuordWochStart,0)-1)))),AllZuordResId,$B155)))</f>
        <v>0</v>
      </c>
      <c r="CT155" s="87" cm="1">
        <f t="array" aca="1" ref="CT155" ca="1">IF($A155&lt;&gt;TXT_Zuord,"",IF(ISBLANK($B155),"Keine Res_Id",SUMIFS(INDIRECT(CONCATENATE(ADDRESS(ZuordFirstRow,(ZuordFirstTiColumnNr+MATCH(CT$1,AllZuordWochStart,0)-1),,,"Zuordnung_Ressourcen"),":",ADDRESS(ZuordLastRow,(ZuordFirstTiColumnNr+MATCH(CT$1,AllZuordWochStart,0)-1)))),AllZuordResId,$B155)))</f>
        <v>0</v>
      </c>
      <c r="CU155" s="87" cm="1">
        <f t="array" aca="1" ref="CU155" ca="1">IF($A155&lt;&gt;TXT_Zuord,"",IF(ISBLANK($B155),"Keine Res_Id",SUMIFS(INDIRECT(CONCATENATE(ADDRESS(ZuordFirstRow,(ZuordFirstTiColumnNr+MATCH(CU$1,AllZuordWochStart,0)-1),,,"Zuordnung_Ressourcen"),":",ADDRESS(ZuordLastRow,(ZuordFirstTiColumnNr+MATCH(CU$1,AllZuordWochStart,0)-1)))),AllZuordResId,$B155)))</f>
        <v>0</v>
      </c>
      <c r="CV155" s="87" cm="1">
        <f t="array" aca="1" ref="CV155" ca="1">IF($A155&lt;&gt;TXT_Zuord,"",IF(ISBLANK($B155),"Keine Res_Id",SUMIFS(INDIRECT(CONCATENATE(ADDRESS(ZuordFirstRow,(ZuordFirstTiColumnNr+MATCH(CV$1,AllZuordWochStart,0)-1),,,"Zuordnung_Ressourcen"),":",ADDRESS(ZuordLastRow,(ZuordFirstTiColumnNr+MATCH(CV$1,AllZuordWochStart,0)-1)))),AllZuordResId,$B155)))</f>
        <v>0</v>
      </c>
      <c r="CW155" s="87" cm="1">
        <f t="array" aca="1" ref="CW155" ca="1">IF($A155&lt;&gt;TXT_Zuord,"",IF(ISBLANK($B155),"Keine Res_Id",SUMIFS(INDIRECT(CONCATENATE(ADDRESS(ZuordFirstRow,(ZuordFirstTiColumnNr+MATCH(CW$1,AllZuordWochStart,0)-1),,,"Zuordnung_Ressourcen"),":",ADDRESS(ZuordLastRow,(ZuordFirstTiColumnNr+MATCH(CW$1,AllZuordWochStart,0)-1)))),AllZuordResId,$B155)))</f>
        <v>0</v>
      </c>
      <c r="CX155" s="87" cm="1">
        <f t="array" aca="1" ref="CX155" ca="1">IF($A155&lt;&gt;TXT_Zuord,"",IF(ISBLANK($B155),"Keine Res_Id",SUMIFS(INDIRECT(CONCATENATE(ADDRESS(ZuordFirstRow,(ZuordFirstTiColumnNr+MATCH(CX$1,AllZuordWochStart,0)-1),,,"Zuordnung_Ressourcen"),":",ADDRESS(ZuordLastRow,(ZuordFirstTiColumnNr+MATCH(CX$1,AllZuordWochStart,0)-1)))),AllZuordResId,$B155)))</f>
        <v>0</v>
      </c>
      <c r="CY155" s="87" cm="1">
        <f t="array" aca="1" ref="CY155" ca="1">IF($A155&lt;&gt;TXT_Zuord,"",IF(ISBLANK($B155),"Keine Res_Id",SUMIFS(INDIRECT(CONCATENATE(ADDRESS(ZuordFirstRow,(ZuordFirstTiColumnNr+MATCH(CY$1,AllZuordWochStart,0)-1),,,"Zuordnung_Ressourcen"),":",ADDRESS(ZuordLastRow,(ZuordFirstTiColumnNr+MATCH(CY$1,AllZuordWochStart,0)-1)))),AllZuordResId,$B155)))</f>
        <v>0</v>
      </c>
      <c r="CZ155" s="87" cm="1">
        <f t="array" aca="1" ref="CZ155" ca="1">IF($A155&lt;&gt;TXT_Zuord,"",IF(ISBLANK($B155),"Keine Res_Id",SUMIFS(INDIRECT(CONCATENATE(ADDRESS(ZuordFirstRow,(ZuordFirstTiColumnNr+MATCH(CZ$1,AllZuordWochStart,0)-1),,,"Zuordnung_Ressourcen"),":",ADDRESS(ZuordLastRow,(ZuordFirstTiColumnNr+MATCH(CZ$1,AllZuordWochStart,0)-1)))),AllZuordResId,$B155)))</f>
        <v>0</v>
      </c>
      <c r="DA155" s="87" cm="1">
        <f t="array" aca="1" ref="DA155" ca="1">IF($A155&lt;&gt;TXT_Zuord,"",IF(ISBLANK($B155),"Keine Res_Id",SUMIFS(INDIRECT(CONCATENATE(ADDRESS(ZuordFirstRow,(ZuordFirstTiColumnNr+MATCH(DA$1,AllZuordWochStart,0)-1),,,"Zuordnung_Ressourcen"),":",ADDRESS(ZuordLastRow,(ZuordFirstTiColumnNr+MATCH(DA$1,AllZuordWochStart,0)-1)))),AllZuordResId,$B155)))</f>
        <v>0</v>
      </c>
      <c r="DB155" s="87" cm="1">
        <f t="array" aca="1" ref="DB155" ca="1">IF($A155&lt;&gt;TXT_Zuord,"",IF(ISBLANK($B155),"Keine Res_Id",SUMIFS(INDIRECT(CONCATENATE(ADDRESS(ZuordFirstRow,(ZuordFirstTiColumnNr+MATCH(DB$1,AllZuordWochStart,0)-1),,,"Zuordnung_Ressourcen"),":",ADDRESS(ZuordLastRow,(ZuordFirstTiColumnNr+MATCH(DB$1,AllZuordWochStart,0)-1)))),AllZuordResId,$B155)))</f>
        <v>0</v>
      </c>
      <c r="DC155" s="87" cm="1">
        <f t="array" aca="1" ref="DC155" ca="1">IF($A155&lt;&gt;TXT_Zuord,"",IF(ISBLANK($B155),"Keine Res_Id",SUMIFS(INDIRECT(CONCATENATE(ADDRESS(ZuordFirstRow,(ZuordFirstTiColumnNr+MATCH(DC$1,AllZuordWochStart,0)-1),,,"Zuordnung_Ressourcen"),":",ADDRESS(ZuordLastRow,(ZuordFirstTiColumnNr+MATCH(DC$1,AllZuordWochStart,0)-1)))),AllZuordResId,$B155)))</f>
        <v>0</v>
      </c>
      <c r="DD155" s="87" cm="1">
        <f t="array" aca="1" ref="DD155" ca="1">IF($A155&lt;&gt;TXT_Zuord,"",IF(ISBLANK($B155),"Keine Res_Id",SUMIFS(INDIRECT(CONCATENATE(ADDRESS(ZuordFirstRow,(ZuordFirstTiColumnNr+MATCH(DD$1,AllZuordWochStart,0)-1),,,"Zuordnung_Ressourcen"),":",ADDRESS(ZuordLastRow,(ZuordFirstTiColumnNr+MATCH(DD$1,AllZuordWochStart,0)-1)))),AllZuordResId,$B155)))</f>
        <v>0</v>
      </c>
      <c r="DE155" s="87" cm="1">
        <f t="array" aca="1" ref="DE155" ca="1">IF($A155&lt;&gt;TXT_Zuord,"",IF(ISBLANK($B155),"Keine Res_Id",SUMIFS(INDIRECT(CONCATENATE(ADDRESS(ZuordFirstRow,(ZuordFirstTiColumnNr+MATCH(DE$1,AllZuordWochStart,0)-1),,,"Zuordnung_Ressourcen"),":",ADDRESS(ZuordLastRow,(ZuordFirstTiColumnNr+MATCH(DE$1,AllZuordWochStart,0)-1)))),AllZuordResId,$B155)))</f>
        <v>0</v>
      </c>
      <c r="DF155" s="87" cm="1">
        <f t="array" aca="1" ref="DF155" ca="1">IF($A155&lt;&gt;TXT_Zuord,"",IF(ISBLANK($B155),"Keine Res_Id",SUMIFS(INDIRECT(CONCATENATE(ADDRESS(ZuordFirstRow,(ZuordFirstTiColumnNr+MATCH(DF$1,AllZuordWochStart,0)-1),,,"Zuordnung_Ressourcen"),":",ADDRESS(ZuordLastRow,(ZuordFirstTiColumnNr+MATCH(DF$1,AllZuordWochStart,0)-1)))),AllZuordResId,$B155)))</f>
        <v>0</v>
      </c>
      <c r="DG155" s="87" cm="1">
        <f t="array" aca="1" ref="DG155" ca="1">IF($A155&lt;&gt;TXT_Zuord,"",IF(ISBLANK($B155),"Keine Res_Id",SUMIFS(INDIRECT(CONCATENATE(ADDRESS(ZuordFirstRow,(ZuordFirstTiColumnNr+MATCH(DG$1,AllZuordWochStart,0)-1),,,"Zuordnung_Ressourcen"),":",ADDRESS(ZuordLastRow,(ZuordFirstTiColumnNr+MATCH(DG$1,AllZuordWochStart,0)-1)))),AllZuordResId,$B155)))</f>
        <v>0</v>
      </c>
    </row>
    <row r="156" spans="1:111" s="23" customFormat="1" ht="16.5" x14ac:dyDescent="0.3">
      <c r="A156" s="74" t="s">
        <v>100</v>
      </c>
      <c r="B156" s="69"/>
      <c r="C156" s="65"/>
      <c r="D156" s="65"/>
      <c r="E156" s="65"/>
      <c r="F156" s="65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  <c r="CG156" s="69"/>
      <c r="CH156" s="69"/>
      <c r="CI156" s="69"/>
      <c r="CJ156" s="69"/>
      <c r="CK156" s="69"/>
      <c r="CL156" s="69"/>
      <c r="CM156" s="69"/>
      <c r="CN156" s="69"/>
      <c r="CO156" s="69"/>
      <c r="CP156" s="69"/>
      <c r="CQ156" s="69"/>
      <c r="CR156" s="69"/>
      <c r="CS156" s="69"/>
      <c r="CT156" s="69"/>
      <c r="CU156" s="69"/>
      <c r="CV156" s="69"/>
      <c r="CW156" s="69"/>
      <c r="CX156" s="69"/>
      <c r="CY156" s="69"/>
      <c r="CZ156" s="69"/>
      <c r="DA156" s="69"/>
      <c r="DB156" s="69"/>
      <c r="DC156" s="69"/>
      <c r="DD156" s="69"/>
      <c r="DE156" s="69"/>
      <c r="DF156" s="69"/>
      <c r="DG156" s="69"/>
    </row>
    <row r="157" spans="1:111" s="23" customFormat="1" ht="16.5" x14ac:dyDescent="0.3">
      <c r="A157" s="74" t="s">
        <v>101</v>
      </c>
      <c r="B157" s="87">
        <f>B156</f>
        <v>0</v>
      </c>
      <c r="C157" s="90">
        <f>C156</f>
        <v>0</v>
      </c>
      <c r="D157" s="90">
        <f>D156</f>
        <v>0</v>
      </c>
      <c r="E157" s="90">
        <f>E156</f>
        <v>0</v>
      </c>
      <c r="F157" s="90">
        <f>F156</f>
        <v>0</v>
      </c>
      <c r="G157" s="87" cm="1">
        <f t="array" aca="1" ref="G157" ca="1">IF($A157&lt;&gt;TXT_Zuord,"",IF(ISBLANK($B157),"Keine Res_Id",SUMIFS(INDIRECT(CONCATENATE(ADDRESS(ZuordFirstRow,(ZuordFirstTiColumnNr+MATCH(G$1,AllZuordWochStart,0)-1),,,"Zuordnung_Ressourcen"),":",ADDRESS(ZuordLastRow,(ZuordFirstTiColumnNr+MATCH(G$1,AllZuordWochStart,0)-1)))),AllZuordResId,$B157)))</f>
        <v>0</v>
      </c>
      <c r="H157" s="87" cm="1">
        <f t="array" aca="1" ref="H157" ca="1">IF($A157&lt;&gt;TXT_Zuord,"",IF(ISBLANK($B157),"Keine Res_Id",SUMIFS(INDIRECT(CONCATENATE(ADDRESS(ZuordFirstRow,(ZuordFirstTiColumnNr+MATCH(H$1,AllZuordWochStart,0)-1),,,"Zuordnung_Ressourcen"),":",ADDRESS(ZuordLastRow,(ZuordFirstTiColumnNr+MATCH(H$1,AllZuordWochStart,0)-1)))),AllZuordResId,$B157)))</f>
        <v>0</v>
      </c>
      <c r="I157" s="87" cm="1">
        <f t="array" aca="1" ref="I157" ca="1">IF($A157&lt;&gt;TXT_Zuord,"",IF(ISBLANK($B157),"Keine Res_Id",SUMIFS(INDIRECT(CONCATENATE(ADDRESS(ZuordFirstRow,(ZuordFirstTiColumnNr+MATCH(I$1,AllZuordWochStart,0)-1),,,"Zuordnung_Ressourcen"),":",ADDRESS(ZuordLastRow,(ZuordFirstTiColumnNr+MATCH(I$1,AllZuordWochStart,0)-1)))),AllZuordResId,$B157)))</f>
        <v>0</v>
      </c>
      <c r="J157" s="87" cm="1">
        <f t="array" aca="1" ref="J157" ca="1">IF($A157&lt;&gt;TXT_Zuord,"",IF(ISBLANK($B157),"Keine Res_Id",SUMIFS(INDIRECT(CONCATENATE(ADDRESS(ZuordFirstRow,(ZuordFirstTiColumnNr+MATCH(J$1,AllZuordWochStart,0)-1),,,"Zuordnung_Ressourcen"),":",ADDRESS(ZuordLastRow,(ZuordFirstTiColumnNr+MATCH(J$1,AllZuordWochStart,0)-1)))),AllZuordResId,$B157)))</f>
        <v>0</v>
      </c>
      <c r="K157" s="87" cm="1">
        <f t="array" aca="1" ref="K157" ca="1">IF($A157&lt;&gt;TXT_Zuord,"",IF(ISBLANK($B157),"Keine Res_Id",SUMIFS(INDIRECT(CONCATENATE(ADDRESS(ZuordFirstRow,(ZuordFirstTiColumnNr+MATCH(K$1,AllZuordWochStart,0)-1),,,"Zuordnung_Ressourcen"),":",ADDRESS(ZuordLastRow,(ZuordFirstTiColumnNr+MATCH(K$1,AllZuordWochStart,0)-1)))),AllZuordResId,$B157)))</f>
        <v>0</v>
      </c>
      <c r="L157" s="87" cm="1">
        <f t="array" aca="1" ref="L157" ca="1">IF($A157&lt;&gt;TXT_Zuord,"",IF(ISBLANK($B157),"Keine Res_Id",SUMIFS(INDIRECT(CONCATENATE(ADDRESS(ZuordFirstRow,(ZuordFirstTiColumnNr+MATCH(L$1,AllZuordWochStart,0)-1),,,"Zuordnung_Ressourcen"),":",ADDRESS(ZuordLastRow,(ZuordFirstTiColumnNr+MATCH(L$1,AllZuordWochStart,0)-1)))),AllZuordResId,$B157)))</f>
        <v>0</v>
      </c>
      <c r="M157" s="87" cm="1">
        <f t="array" aca="1" ref="M157" ca="1">IF($A157&lt;&gt;TXT_Zuord,"",IF(ISBLANK($B157),"Keine Res_Id",SUMIFS(INDIRECT(CONCATENATE(ADDRESS(ZuordFirstRow,(ZuordFirstTiColumnNr+MATCH(M$1,AllZuordWochStart,0)-1),,,"Zuordnung_Ressourcen"),":",ADDRESS(ZuordLastRow,(ZuordFirstTiColumnNr+MATCH(M$1,AllZuordWochStart,0)-1)))),AllZuordResId,$B157)))</f>
        <v>0</v>
      </c>
      <c r="N157" s="87" cm="1">
        <f t="array" aca="1" ref="N157" ca="1">IF($A157&lt;&gt;TXT_Zuord,"",IF(ISBLANK($B157),"Keine Res_Id",SUMIFS(INDIRECT(CONCATENATE(ADDRESS(ZuordFirstRow,(ZuordFirstTiColumnNr+MATCH(N$1,AllZuordWochStart,0)-1),,,"Zuordnung_Ressourcen"),":",ADDRESS(ZuordLastRow,(ZuordFirstTiColumnNr+MATCH(N$1,AllZuordWochStart,0)-1)))),AllZuordResId,$B157)))</f>
        <v>0</v>
      </c>
      <c r="O157" s="87" cm="1">
        <f t="array" aca="1" ref="O157" ca="1">IF($A157&lt;&gt;TXT_Zuord,"",IF(ISBLANK($B157),"Keine Res_Id",SUMIFS(INDIRECT(CONCATENATE(ADDRESS(ZuordFirstRow,(ZuordFirstTiColumnNr+MATCH(O$1,AllZuordWochStart,0)-1),,,"Zuordnung_Ressourcen"),":",ADDRESS(ZuordLastRow,(ZuordFirstTiColumnNr+MATCH(O$1,AllZuordWochStart,0)-1)))),AllZuordResId,$B157)))</f>
        <v>0</v>
      </c>
      <c r="P157" s="87" cm="1">
        <f t="array" aca="1" ref="P157" ca="1">IF($A157&lt;&gt;TXT_Zuord,"",IF(ISBLANK($B157),"Keine Res_Id",SUMIFS(INDIRECT(CONCATENATE(ADDRESS(ZuordFirstRow,(ZuordFirstTiColumnNr+MATCH(P$1,AllZuordWochStart,0)-1),,,"Zuordnung_Ressourcen"),":",ADDRESS(ZuordLastRow,(ZuordFirstTiColumnNr+MATCH(P$1,AllZuordWochStart,0)-1)))),AllZuordResId,$B157)))</f>
        <v>0</v>
      </c>
      <c r="Q157" s="87" cm="1">
        <f t="array" aca="1" ref="Q157" ca="1">IF($A157&lt;&gt;TXT_Zuord,"",IF(ISBLANK($B157),"Keine Res_Id",SUMIFS(INDIRECT(CONCATENATE(ADDRESS(ZuordFirstRow,(ZuordFirstTiColumnNr+MATCH(Q$1,AllZuordWochStart,0)-1),,,"Zuordnung_Ressourcen"),":",ADDRESS(ZuordLastRow,(ZuordFirstTiColumnNr+MATCH(Q$1,AllZuordWochStart,0)-1)))),AllZuordResId,$B157)))</f>
        <v>0</v>
      </c>
      <c r="R157" s="87" cm="1">
        <f t="array" aca="1" ref="R157" ca="1">IF($A157&lt;&gt;TXT_Zuord,"",IF(ISBLANK($B157),"Keine Res_Id",SUMIFS(INDIRECT(CONCATENATE(ADDRESS(ZuordFirstRow,(ZuordFirstTiColumnNr+MATCH(R$1,AllZuordWochStart,0)-1),,,"Zuordnung_Ressourcen"),":",ADDRESS(ZuordLastRow,(ZuordFirstTiColumnNr+MATCH(R$1,AllZuordWochStart,0)-1)))),AllZuordResId,$B157)))</f>
        <v>0</v>
      </c>
      <c r="S157" s="87" cm="1">
        <f t="array" aca="1" ref="S157" ca="1">IF($A157&lt;&gt;TXT_Zuord,"",IF(ISBLANK($B157),"Keine Res_Id",SUMIFS(INDIRECT(CONCATENATE(ADDRESS(ZuordFirstRow,(ZuordFirstTiColumnNr+MATCH(S$1,AllZuordWochStart,0)-1),,,"Zuordnung_Ressourcen"),":",ADDRESS(ZuordLastRow,(ZuordFirstTiColumnNr+MATCH(S$1,AllZuordWochStart,0)-1)))),AllZuordResId,$B157)))</f>
        <v>0</v>
      </c>
      <c r="T157" s="87" cm="1">
        <f t="array" aca="1" ref="T157" ca="1">IF($A157&lt;&gt;TXT_Zuord,"",IF(ISBLANK($B157),"Keine Res_Id",SUMIFS(INDIRECT(CONCATENATE(ADDRESS(ZuordFirstRow,(ZuordFirstTiColumnNr+MATCH(T$1,AllZuordWochStart,0)-1),,,"Zuordnung_Ressourcen"),":",ADDRESS(ZuordLastRow,(ZuordFirstTiColumnNr+MATCH(T$1,AllZuordWochStart,0)-1)))),AllZuordResId,$B157)))</f>
        <v>0</v>
      </c>
      <c r="U157" s="87" cm="1">
        <f t="array" aca="1" ref="U157" ca="1">IF($A157&lt;&gt;TXT_Zuord,"",IF(ISBLANK($B157),"Keine Res_Id",SUMIFS(INDIRECT(CONCATENATE(ADDRESS(ZuordFirstRow,(ZuordFirstTiColumnNr+MATCH(U$1,AllZuordWochStart,0)-1),,,"Zuordnung_Ressourcen"),":",ADDRESS(ZuordLastRow,(ZuordFirstTiColumnNr+MATCH(U$1,AllZuordWochStart,0)-1)))),AllZuordResId,$B157)))</f>
        <v>0</v>
      </c>
      <c r="V157" s="87" cm="1">
        <f t="array" aca="1" ref="V157" ca="1">IF($A157&lt;&gt;TXT_Zuord,"",IF(ISBLANK($B157),"Keine Res_Id",SUMIFS(INDIRECT(CONCATENATE(ADDRESS(ZuordFirstRow,(ZuordFirstTiColumnNr+MATCH(V$1,AllZuordWochStart,0)-1),,,"Zuordnung_Ressourcen"),":",ADDRESS(ZuordLastRow,(ZuordFirstTiColumnNr+MATCH(V$1,AllZuordWochStart,0)-1)))),AllZuordResId,$B157)))</f>
        <v>0</v>
      </c>
      <c r="W157" s="87" cm="1">
        <f t="array" aca="1" ref="W157" ca="1">IF($A157&lt;&gt;TXT_Zuord,"",IF(ISBLANK($B157),"Keine Res_Id",SUMIFS(INDIRECT(CONCATENATE(ADDRESS(ZuordFirstRow,(ZuordFirstTiColumnNr+MATCH(W$1,AllZuordWochStart,0)-1),,,"Zuordnung_Ressourcen"),":",ADDRESS(ZuordLastRow,(ZuordFirstTiColumnNr+MATCH(W$1,AllZuordWochStart,0)-1)))),AllZuordResId,$B157)))</f>
        <v>0</v>
      </c>
      <c r="X157" s="87" cm="1">
        <f t="array" aca="1" ref="X157" ca="1">IF($A157&lt;&gt;TXT_Zuord,"",IF(ISBLANK($B157),"Keine Res_Id",SUMIFS(INDIRECT(CONCATENATE(ADDRESS(ZuordFirstRow,(ZuordFirstTiColumnNr+MATCH(X$1,AllZuordWochStart,0)-1),,,"Zuordnung_Ressourcen"),":",ADDRESS(ZuordLastRow,(ZuordFirstTiColumnNr+MATCH(X$1,AllZuordWochStart,0)-1)))),AllZuordResId,$B157)))</f>
        <v>0</v>
      </c>
      <c r="Y157" s="87" cm="1">
        <f t="array" aca="1" ref="Y157" ca="1">IF($A157&lt;&gt;TXT_Zuord,"",IF(ISBLANK($B157),"Keine Res_Id",SUMIFS(INDIRECT(CONCATENATE(ADDRESS(ZuordFirstRow,(ZuordFirstTiColumnNr+MATCH(Y$1,AllZuordWochStart,0)-1),,,"Zuordnung_Ressourcen"),":",ADDRESS(ZuordLastRow,(ZuordFirstTiColumnNr+MATCH(Y$1,AllZuordWochStart,0)-1)))),AllZuordResId,$B157)))</f>
        <v>0</v>
      </c>
      <c r="Z157" s="87" cm="1">
        <f t="array" aca="1" ref="Z157" ca="1">IF($A157&lt;&gt;TXT_Zuord,"",IF(ISBLANK($B157),"Keine Res_Id",SUMIFS(INDIRECT(CONCATENATE(ADDRESS(ZuordFirstRow,(ZuordFirstTiColumnNr+MATCH(Z$1,AllZuordWochStart,0)-1),,,"Zuordnung_Ressourcen"),":",ADDRESS(ZuordLastRow,(ZuordFirstTiColumnNr+MATCH(Z$1,AllZuordWochStart,0)-1)))),AllZuordResId,$B157)))</f>
        <v>0</v>
      </c>
      <c r="AA157" s="87" cm="1">
        <f t="array" aca="1" ref="AA157" ca="1">IF($A157&lt;&gt;TXT_Zuord,"",IF(ISBLANK($B157),"Keine Res_Id",SUMIFS(INDIRECT(CONCATENATE(ADDRESS(ZuordFirstRow,(ZuordFirstTiColumnNr+MATCH(AA$1,AllZuordWochStart,0)-1),,,"Zuordnung_Ressourcen"),":",ADDRESS(ZuordLastRow,(ZuordFirstTiColumnNr+MATCH(AA$1,AllZuordWochStart,0)-1)))),AllZuordResId,$B157)))</f>
        <v>0</v>
      </c>
      <c r="AB157" s="87" cm="1">
        <f t="array" aca="1" ref="AB157" ca="1">IF($A157&lt;&gt;TXT_Zuord,"",IF(ISBLANK($B157),"Keine Res_Id",SUMIFS(INDIRECT(CONCATENATE(ADDRESS(ZuordFirstRow,(ZuordFirstTiColumnNr+MATCH(AB$1,AllZuordWochStart,0)-1),,,"Zuordnung_Ressourcen"),":",ADDRESS(ZuordLastRow,(ZuordFirstTiColumnNr+MATCH(AB$1,AllZuordWochStart,0)-1)))),AllZuordResId,$B157)))</f>
        <v>0</v>
      </c>
      <c r="AC157" s="87" cm="1">
        <f t="array" aca="1" ref="AC157" ca="1">IF($A157&lt;&gt;TXT_Zuord,"",IF(ISBLANK($B157),"Keine Res_Id",SUMIFS(INDIRECT(CONCATENATE(ADDRESS(ZuordFirstRow,(ZuordFirstTiColumnNr+MATCH(AC$1,AllZuordWochStart,0)-1),,,"Zuordnung_Ressourcen"),":",ADDRESS(ZuordLastRow,(ZuordFirstTiColumnNr+MATCH(AC$1,AllZuordWochStart,0)-1)))),AllZuordResId,$B157)))</f>
        <v>0</v>
      </c>
      <c r="AD157" s="87" cm="1">
        <f t="array" aca="1" ref="AD157" ca="1">IF($A157&lt;&gt;TXT_Zuord,"",IF(ISBLANK($B157),"Keine Res_Id",SUMIFS(INDIRECT(CONCATENATE(ADDRESS(ZuordFirstRow,(ZuordFirstTiColumnNr+MATCH(AD$1,AllZuordWochStart,0)-1),,,"Zuordnung_Ressourcen"),":",ADDRESS(ZuordLastRow,(ZuordFirstTiColumnNr+MATCH(AD$1,AllZuordWochStart,0)-1)))),AllZuordResId,$B157)))</f>
        <v>0</v>
      </c>
      <c r="AE157" s="87" cm="1">
        <f t="array" aca="1" ref="AE157" ca="1">IF($A157&lt;&gt;TXT_Zuord,"",IF(ISBLANK($B157),"Keine Res_Id",SUMIFS(INDIRECT(CONCATENATE(ADDRESS(ZuordFirstRow,(ZuordFirstTiColumnNr+MATCH(AE$1,AllZuordWochStart,0)-1),,,"Zuordnung_Ressourcen"),":",ADDRESS(ZuordLastRow,(ZuordFirstTiColumnNr+MATCH(AE$1,AllZuordWochStart,0)-1)))),AllZuordResId,$B157)))</f>
        <v>0</v>
      </c>
      <c r="AF157" s="87" cm="1">
        <f t="array" aca="1" ref="AF157" ca="1">IF($A157&lt;&gt;TXT_Zuord,"",IF(ISBLANK($B157),"Keine Res_Id",SUMIFS(INDIRECT(CONCATENATE(ADDRESS(ZuordFirstRow,(ZuordFirstTiColumnNr+MATCH(AF$1,AllZuordWochStart,0)-1),,,"Zuordnung_Ressourcen"),":",ADDRESS(ZuordLastRow,(ZuordFirstTiColumnNr+MATCH(AF$1,AllZuordWochStart,0)-1)))),AllZuordResId,$B157)))</f>
        <v>0</v>
      </c>
      <c r="AG157" s="87" cm="1">
        <f t="array" aca="1" ref="AG157" ca="1">IF($A157&lt;&gt;TXT_Zuord,"",IF(ISBLANK($B157),"Keine Res_Id",SUMIFS(INDIRECT(CONCATENATE(ADDRESS(ZuordFirstRow,(ZuordFirstTiColumnNr+MATCH(AG$1,AllZuordWochStart,0)-1),,,"Zuordnung_Ressourcen"),":",ADDRESS(ZuordLastRow,(ZuordFirstTiColumnNr+MATCH(AG$1,AllZuordWochStart,0)-1)))),AllZuordResId,$B157)))</f>
        <v>0</v>
      </c>
      <c r="AH157" s="87" cm="1">
        <f t="array" aca="1" ref="AH157" ca="1">IF($A157&lt;&gt;TXT_Zuord,"",IF(ISBLANK($B157),"Keine Res_Id",SUMIFS(INDIRECT(CONCATENATE(ADDRESS(ZuordFirstRow,(ZuordFirstTiColumnNr+MATCH(AH$1,AllZuordWochStart,0)-1),,,"Zuordnung_Ressourcen"),":",ADDRESS(ZuordLastRow,(ZuordFirstTiColumnNr+MATCH(AH$1,AllZuordWochStart,0)-1)))),AllZuordResId,$B157)))</f>
        <v>0</v>
      </c>
      <c r="AI157" s="87" cm="1">
        <f t="array" aca="1" ref="AI157" ca="1">IF($A157&lt;&gt;TXT_Zuord,"",IF(ISBLANK($B157),"Keine Res_Id",SUMIFS(INDIRECT(CONCATENATE(ADDRESS(ZuordFirstRow,(ZuordFirstTiColumnNr+MATCH(AI$1,AllZuordWochStart,0)-1),,,"Zuordnung_Ressourcen"),":",ADDRESS(ZuordLastRow,(ZuordFirstTiColumnNr+MATCH(AI$1,AllZuordWochStart,0)-1)))),AllZuordResId,$B157)))</f>
        <v>0</v>
      </c>
      <c r="AJ157" s="87" cm="1">
        <f t="array" aca="1" ref="AJ157" ca="1">IF($A157&lt;&gt;TXT_Zuord,"",IF(ISBLANK($B157),"Keine Res_Id",SUMIFS(INDIRECT(CONCATENATE(ADDRESS(ZuordFirstRow,(ZuordFirstTiColumnNr+MATCH(AJ$1,AllZuordWochStart,0)-1),,,"Zuordnung_Ressourcen"),":",ADDRESS(ZuordLastRow,(ZuordFirstTiColumnNr+MATCH(AJ$1,AllZuordWochStart,0)-1)))),AllZuordResId,$B157)))</f>
        <v>0</v>
      </c>
      <c r="AK157" s="87" cm="1">
        <f t="array" aca="1" ref="AK157" ca="1">IF($A157&lt;&gt;TXT_Zuord,"",IF(ISBLANK($B157),"Keine Res_Id",SUMIFS(INDIRECT(CONCATENATE(ADDRESS(ZuordFirstRow,(ZuordFirstTiColumnNr+MATCH(AK$1,AllZuordWochStart,0)-1),,,"Zuordnung_Ressourcen"),":",ADDRESS(ZuordLastRow,(ZuordFirstTiColumnNr+MATCH(AK$1,AllZuordWochStart,0)-1)))),AllZuordResId,$B157)))</f>
        <v>0</v>
      </c>
      <c r="AL157" s="87" cm="1">
        <f t="array" aca="1" ref="AL157" ca="1">IF($A157&lt;&gt;TXT_Zuord,"",IF(ISBLANK($B157),"Keine Res_Id",SUMIFS(INDIRECT(CONCATENATE(ADDRESS(ZuordFirstRow,(ZuordFirstTiColumnNr+MATCH(AL$1,AllZuordWochStart,0)-1),,,"Zuordnung_Ressourcen"),":",ADDRESS(ZuordLastRow,(ZuordFirstTiColumnNr+MATCH(AL$1,AllZuordWochStart,0)-1)))),AllZuordResId,$B157)))</f>
        <v>0</v>
      </c>
      <c r="AM157" s="87" cm="1">
        <f t="array" aca="1" ref="AM157" ca="1">IF($A157&lt;&gt;TXT_Zuord,"",IF(ISBLANK($B157),"Keine Res_Id",SUMIFS(INDIRECT(CONCATENATE(ADDRESS(ZuordFirstRow,(ZuordFirstTiColumnNr+MATCH(AM$1,AllZuordWochStart,0)-1),,,"Zuordnung_Ressourcen"),":",ADDRESS(ZuordLastRow,(ZuordFirstTiColumnNr+MATCH(AM$1,AllZuordWochStart,0)-1)))),AllZuordResId,$B157)))</f>
        <v>0</v>
      </c>
      <c r="AN157" s="87" cm="1">
        <f t="array" aca="1" ref="AN157" ca="1">IF($A157&lt;&gt;TXT_Zuord,"",IF(ISBLANK($B157),"Keine Res_Id",SUMIFS(INDIRECT(CONCATENATE(ADDRESS(ZuordFirstRow,(ZuordFirstTiColumnNr+MATCH(AN$1,AllZuordWochStart,0)-1),,,"Zuordnung_Ressourcen"),":",ADDRESS(ZuordLastRow,(ZuordFirstTiColumnNr+MATCH(AN$1,AllZuordWochStart,0)-1)))),AllZuordResId,$B157)))</f>
        <v>0</v>
      </c>
      <c r="AO157" s="87" cm="1">
        <f t="array" aca="1" ref="AO157" ca="1">IF($A157&lt;&gt;TXT_Zuord,"",IF(ISBLANK($B157),"Keine Res_Id",SUMIFS(INDIRECT(CONCATENATE(ADDRESS(ZuordFirstRow,(ZuordFirstTiColumnNr+MATCH(AO$1,AllZuordWochStart,0)-1),,,"Zuordnung_Ressourcen"),":",ADDRESS(ZuordLastRow,(ZuordFirstTiColumnNr+MATCH(AO$1,AllZuordWochStart,0)-1)))),AllZuordResId,$B157)))</f>
        <v>0</v>
      </c>
      <c r="AP157" s="87" cm="1">
        <f t="array" aca="1" ref="AP157" ca="1">IF($A157&lt;&gt;TXT_Zuord,"",IF(ISBLANK($B157),"Keine Res_Id",SUMIFS(INDIRECT(CONCATENATE(ADDRESS(ZuordFirstRow,(ZuordFirstTiColumnNr+MATCH(AP$1,AllZuordWochStart,0)-1),,,"Zuordnung_Ressourcen"),":",ADDRESS(ZuordLastRow,(ZuordFirstTiColumnNr+MATCH(AP$1,AllZuordWochStart,0)-1)))),AllZuordResId,$B157)))</f>
        <v>0</v>
      </c>
      <c r="AQ157" s="87" cm="1">
        <f t="array" aca="1" ref="AQ157" ca="1">IF($A157&lt;&gt;TXT_Zuord,"",IF(ISBLANK($B157),"Keine Res_Id",SUMIFS(INDIRECT(CONCATENATE(ADDRESS(ZuordFirstRow,(ZuordFirstTiColumnNr+MATCH(AQ$1,AllZuordWochStart,0)-1),,,"Zuordnung_Ressourcen"),":",ADDRESS(ZuordLastRow,(ZuordFirstTiColumnNr+MATCH(AQ$1,AllZuordWochStart,0)-1)))),AllZuordResId,$B157)))</f>
        <v>0</v>
      </c>
      <c r="AR157" s="87" cm="1">
        <f t="array" aca="1" ref="AR157" ca="1">IF($A157&lt;&gt;TXT_Zuord,"",IF(ISBLANK($B157),"Keine Res_Id",SUMIFS(INDIRECT(CONCATENATE(ADDRESS(ZuordFirstRow,(ZuordFirstTiColumnNr+MATCH(AR$1,AllZuordWochStart,0)-1),,,"Zuordnung_Ressourcen"),":",ADDRESS(ZuordLastRow,(ZuordFirstTiColumnNr+MATCH(AR$1,AllZuordWochStart,0)-1)))),AllZuordResId,$B157)))</f>
        <v>0</v>
      </c>
      <c r="AS157" s="87" cm="1">
        <f t="array" aca="1" ref="AS157" ca="1">IF($A157&lt;&gt;TXT_Zuord,"",IF(ISBLANK($B157),"Keine Res_Id",SUMIFS(INDIRECT(CONCATENATE(ADDRESS(ZuordFirstRow,(ZuordFirstTiColumnNr+MATCH(AS$1,AllZuordWochStart,0)-1),,,"Zuordnung_Ressourcen"),":",ADDRESS(ZuordLastRow,(ZuordFirstTiColumnNr+MATCH(AS$1,AllZuordWochStart,0)-1)))),AllZuordResId,$B157)))</f>
        <v>0</v>
      </c>
      <c r="AT157" s="87" cm="1">
        <f t="array" aca="1" ref="AT157" ca="1">IF($A157&lt;&gt;TXT_Zuord,"",IF(ISBLANK($B157),"Keine Res_Id",SUMIFS(INDIRECT(CONCATENATE(ADDRESS(ZuordFirstRow,(ZuordFirstTiColumnNr+MATCH(AT$1,AllZuordWochStart,0)-1),,,"Zuordnung_Ressourcen"),":",ADDRESS(ZuordLastRow,(ZuordFirstTiColumnNr+MATCH(AT$1,AllZuordWochStart,0)-1)))),AllZuordResId,$B157)))</f>
        <v>0</v>
      </c>
      <c r="AU157" s="87" cm="1">
        <f t="array" aca="1" ref="AU157" ca="1">IF($A157&lt;&gt;TXT_Zuord,"",IF(ISBLANK($B157),"Keine Res_Id",SUMIFS(INDIRECT(CONCATENATE(ADDRESS(ZuordFirstRow,(ZuordFirstTiColumnNr+MATCH(AU$1,AllZuordWochStart,0)-1),,,"Zuordnung_Ressourcen"),":",ADDRESS(ZuordLastRow,(ZuordFirstTiColumnNr+MATCH(AU$1,AllZuordWochStart,0)-1)))),AllZuordResId,$B157)))</f>
        <v>0</v>
      </c>
      <c r="AV157" s="87" cm="1">
        <f t="array" aca="1" ref="AV157" ca="1">IF($A157&lt;&gt;TXT_Zuord,"",IF(ISBLANK($B157),"Keine Res_Id",SUMIFS(INDIRECT(CONCATENATE(ADDRESS(ZuordFirstRow,(ZuordFirstTiColumnNr+MATCH(AV$1,AllZuordWochStart,0)-1),,,"Zuordnung_Ressourcen"),":",ADDRESS(ZuordLastRow,(ZuordFirstTiColumnNr+MATCH(AV$1,AllZuordWochStart,0)-1)))),AllZuordResId,$B157)))</f>
        <v>0</v>
      </c>
      <c r="AW157" s="87" cm="1">
        <f t="array" aca="1" ref="AW157" ca="1">IF($A157&lt;&gt;TXT_Zuord,"",IF(ISBLANK($B157),"Keine Res_Id",SUMIFS(INDIRECT(CONCATENATE(ADDRESS(ZuordFirstRow,(ZuordFirstTiColumnNr+MATCH(AW$1,AllZuordWochStart,0)-1),,,"Zuordnung_Ressourcen"),":",ADDRESS(ZuordLastRow,(ZuordFirstTiColumnNr+MATCH(AW$1,AllZuordWochStart,0)-1)))),AllZuordResId,$B157)))</f>
        <v>0</v>
      </c>
      <c r="AX157" s="87" cm="1">
        <f t="array" aca="1" ref="AX157" ca="1">IF($A157&lt;&gt;TXT_Zuord,"",IF(ISBLANK($B157),"Keine Res_Id",SUMIFS(INDIRECT(CONCATENATE(ADDRESS(ZuordFirstRow,(ZuordFirstTiColumnNr+MATCH(AX$1,AllZuordWochStart,0)-1),,,"Zuordnung_Ressourcen"),":",ADDRESS(ZuordLastRow,(ZuordFirstTiColumnNr+MATCH(AX$1,AllZuordWochStart,0)-1)))),AllZuordResId,$B157)))</f>
        <v>0</v>
      </c>
      <c r="AY157" s="87" cm="1">
        <f t="array" aca="1" ref="AY157" ca="1">IF($A157&lt;&gt;TXT_Zuord,"",IF(ISBLANK($B157),"Keine Res_Id",SUMIFS(INDIRECT(CONCATENATE(ADDRESS(ZuordFirstRow,(ZuordFirstTiColumnNr+MATCH(AY$1,AllZuordWochStart,0)-1),,,"Zuordnung_Ressourcen"),":",ADDRESS(ZuordLastRow,(ZuordFirstTiColumnNr+MATCH(AY$1,AllZuordWochStart,0)-1)))),AllZuordResId,$B157)))</f>
        <v>0</v>
      </c>
      <c r="AZ157" s="87" cm="1">
        <f t="array" aca="1" ref="AZ157" ca="1">IF($A157&lt;&gt;TXT_Zuord,"",IF(ISBLANK($B157),"Keine Res_Id",SUMIFS(INDIRECT(CONCATENATE(ADDRESS(ZuordFirstRow,(ZuordFirstTiColumnNr+MATCH(AZ$1,AllZuordWochStart,0)-1),,,"Zuordnung_Ressourcen"),":",ADDRESS(ZuordLastRow,(ZuordFirstTiColumnNr+MATCH(AZ$1,AllZuordWochStart,0)-1)))),AllZuordResId,$B157)))</f>
        <v>0</v>
      </c>
      <c r="BA157" s="87" cm="1">
        <f t="array" aca="1" ref="BA157" ca="1">IF($A157&lt;&gt;TXT_Zuord,"",IF(ISBLANK($B157),"Keine Res_Id",SUMIFS(INDIRECT(CONCATENATE(ADDRESS(ZuordFirstRow,(ZuordFirstTiColumnNr+MATCH(BA$1,AllZuordWochStart,0)-1),,,"Zuordnung_Ressourcen"),":",ADDRESS(ZuordLastRow,(ZuordFirstTiColumnNr+MATCH(BA$1,AllZuordWochStart,0)-1)))),AllZuordResId,$B157)))</f>
        <v>0</v>
      </c>
      <c r="BB157" s="87" cm="1">
        <f t="array" aca="1" ref="BB157" ca="1">IF($A157&lt;&gt;TXT_Zuord,"",IF(ISBLANK($B157),"Keine Res_Id",SUMIFS(INDIRECT(CONCATENATE(ADDRESS(ZuordFirstRow,(ZuordFirstTiColumnNr+MATCH(BB$1,AllZuordWochStart,0)-1),,,"Zuordnung_Ressourcen"),":",ADDRESS(ZuordLastRow,(ZuordFirstTiColumnNr+MATCH(BB$1,AllZuordWochStart,0)-1)))),AllZuordResId,$B157)))</f>
        <v>0</v>
      </c>
      <c r="BC157" s="87" cm="1">
        <f t="array" aca="1" ref="BC157" ca="1">IF($A157&lt;&gt;TXT_Zuord,"",IF(ISBLANK($B157),"Keine Res_Id",SUMIFS(INDIRECT(CONCATENATE(ADDRESS(ZuordFirstRow,(ZuordFirstTiColumnNr+MATCH(BC$1,AllZuordWochStart,0)-1),,,"Zuordnung_Ressourcen"),":",ADDRESS(ZuordLastRow,(ZuordFirstTiColumnNr+MATCH(BC$1,AllZuordWochStart,0)-1)))),AllZuordResId,$B157)))</f>
        <v>0</v>
      </c>
      <c r="BD157" s="87" cm="1">
        <f t="array" aca="1" ref="BD157" ca="1">IF($A157&lt;&gt;TXT_Zuord,"",IF(ISBLANK($B157),"Keine Res_Id",SUMIFS(INDIRECT(CONCATENATE(ADDRESS(ZuordFirstRow,(ZuordFirstTiColumnNr+MATCH(BD$1,AllZuordWochStart,0)-1),,,"Zuordnung_Ressourcen"),":",ADDRESS(ZuordLastRow,(ZuordFirstTiColumnNr+MATCH(BD$1,AllZuordWochStart,0)-1)))),AllZuordResId,$B157)))</f>
        <v>0</v>
      </c>
      <c r="BE157" s="87" cm="1">
        <f t="array" aca="1" ref="BE157" ca="1">IF($A157&lt;&gt;TXT_Zuord,"",IF(ISBLANK($B157),"Keine Res_Id",SUMIFS(INDIRECT(CONCATENATE(ADDRESS(ZuordFirstRow,(ZuordFirstTiColumnNr+MATCH(BE$1,AllZuordWochStart,0)-1),,,"Zuordnung_Ressourcen"),":",ADDRESS(ZuordLastRow,(ZuordFirstTiColumnNr+MATCH(BE$1,AllZuordWochStart,0)-1)))),AllZuordResId,$B157)))</f>
        <v>0</v>
      </c>
      <c r="BF157" s="87" cm="1">
        <f t="array" aca="1" ref="BF157" ca="1">IF($A157&lt;&gt;TXT_Zuord,"",IF(ISBLANK($B157),"Keine Res_Id",SUMIFS(INDIRECT(CONCATENATE(ADDRESS(ZuordFirstRow,(ZuordFirstTiColumnNr+MATCH(BF$1,AllZuordWochStart,0)-1),,,"Zuordnung_Ressourcen"),":",ADDRESS(ZuordLastRow,(ZuordFirstTiColumnNr+MATCH(BF$1,AllZuordWochStart,0)-1)))),AllZuordResId,$B157)))</f>
        <v>0</v>
      </c>
      <c r="BG157" s="87" cm="1">
        <f t="array" aca="1" ref="BG157" ca="1">IF($A157&lt;&gt;TXT_Zuord,"",IF(ISBLANK($B157),"Keine Res_Id",SUMIFS(INDIRECT(CONCATENATE(ADDRESS(ZuordFirstRow,(ZuordFirstTiColumnNr+MATCH(BG$1,AllZuordWochStart,0)-1),,,"Zuordnung_Ressourcen"),":",ADDRESS(ZuordLastRow,(ZuordFirstTiColumnNr+MATCH(BG$1,AllZuordWochStart,0)-1)))),AllZuordResId,$B157)))</f>
        <v>0</v>
      </c>
      <c r="BH157" s="87" cm="1">
        <f t="array" aca="1" ref="BH157" ca="1">IF($A157&lt;&gt;TXT_Zuord,"",IF(ISBLANK($B157),"Keine Res_Id",SUMIFS(INDIRECT(CONCATENATE(ADDRESS(ZuordFirstRow,(ZuordFirstTiColumnNr+MATCH(BH$1,AllZuordWochStart,0)-1),,,"Zuordnung_Ressourcen"),":",ADDRESS(ZuordLastRow,(ZuordFirstTiColumnNr+MATCH(BH$1,AllZuordWochStart,0)-1)))),AllZuordResId,$B157)))</f>
        <v>0</v>
      </c>
      <c r="BI157" s="87" cm="1">
        <f t="array" aca="1" ref="BI157" ca="1">IF($A157&lt;&gt;TXT_Zuord,"",IF(ISBLANK($B157),"Keine Res_Id",SUMIFS(INDIRECT(CONCATENATE(ADDRESS(ZuordFirstRow,(ZuordFirstTiColumnNr+MATCH(BI$1,AllZuordWochStart,0)-1),,,"Zuordnung_Ressourcen"),":",ADDRESS(ZuordLastRow,(ZuordFirstTiColumnNr+MATCH(BI$1,AllZuordWochStart,0)-1)))),AllZuordResId,$B157)))</f>
        <v>0</v>
      </c>
      <c r="BJ157" s="87" cm="1">
        <f t="array" aca="1" ref="BJ157" ca="1">IF($A157&lt;&gt;TXT_Zuord,"",IF(ISBLANK($B157),"Keine Res_Id",SUMIFS(INDIRECT(CONCATENATE(ADDRESS(ZuordFirstRow,(ZuordFirstTiColumnNr+MATCH(BJ$1,AllZuordWochStart,0)-1),,,"Zuordnung_Ressourcen"),":",ADDRESS(ZuordLastRow,(ZuordFirstTiColumnNr+MATCH(BJ$1,AllZuordWochStart,0)-1)))),AllZuordResId,$B157)))</f>
        <v>0</v>
      </c>
      <c r="BK157" s="87" cm="1">
        <f t="array" aca="1" ref="BK157" ca="1">IF($A157&lt;&gt;TXT_Zuord,"",IF(ISBLANK($B157),"Keine Res_Id",SUMIFS(INDIRECT(CONCATENATE(ADDRESS(ZuordFirstRow,(ZuordFirstTiColumnNr+MATCH(BK$1,AllZuordWochStart,0)-1),,,"Zuordnung_Ressourcen"),":",ADDRESS(ZuordLastRow,(ZuordFirstTiColumnNr+MATCH(BK$1,AllZuordWochStart,0)-1)))),AllZuordResId,$B157)))</f>
        <v>0</v>
      </c>
      <c r="BL157" s="87" cm="1">
        <f t="array" aca="1" ref="BL157" ca="1">IF($A157&lt;&gt;TXT_Zuord,"",IF(ISBLANK($B157),"Keine Res_Id",SUMIFS(INDIRECT(CONCATENATE(ADDRESS(ZuordFirstRow,(ZuordFirstTiColumnNr+MATCH(BL$1,AllZuordWochStart,0)-1),,,"Zuordnung_Ressourcen"),":",ADDRESS(ZuordLastRow,(ZuordFirstTiColumnNr+MATCH(BL$1,AllZuordWochStart,0)-1)))),AllZuordResId,$B157)))</f>
        <v>0</v>
      </c>
      <c r="BM157" s="87" cm="1">
        <f t="array" aca="1" ref="BM157" ca="1">IF($A157&lt;&gt;TXT_Zuord,"",IF(ISBLANK($B157),"Keine Res_Id",SUMIFS(INDIRECT(CONCATENATE(ADDRESS(ZuordFirstRow,(ZuordFirstTiColumnNr+MATCH(BM$1,AllZuordWochStart,0)-1),,,"Zuordnung_Ressourcen"),":",ADDRESS(ZuordLastRow,(ZuordFirstTiColumnNr+MATCH(BM$1,AllZuordWochStart,0)-1)))),AllZuordResId,$B157)))</f>
        <v>0</v>
      </c>
      <c r="BN157" s="87" cm="1">
        <f t="array" aca="1" ref="BN157" ca="1">IF($A157&lt;&gt;TXT_Zuord,"",IF(ISBLANK($B157),"Keine Res_Id",SUMIFS(INDIRECT(CONCATENATE(ADDRESS(ZuordFirstRow,(ZuordFirstTiColumnNr+MATCH(BN$1,AllZuordWochStart,0)-1),,,"Zuordnung_Ressourcen"),":",ADDRESS(ZuordLastRow,(ZuordFirstTiColumnNr+MATCH(BN$1,AllZuordWochStart,0)-1)))),AllZuordResId,$B157)))</f>
        <v>0</v>
      </c>
      <c r="BO157" s="87" cm="1">
        <f t="array" aca="1" ref="BO157" ca="1">IF($A157&lt;&gt;TXT_Zuord,"",IF(ISBLANK($B157),"Keine Res_Id",SUMIFS(INDIRECT(CONCATENATE(ADDRESS(ZuordFirstRow,(ZuordFirstTiColumnNr+MATCH(BO$1,AllZuordWochStart,0)-1),,,"Zuordnung_Ressourcen"),":",ADDRESS(ZuordLastRow,(ZuordFirstTiColumnNr+MATCH(BO$1,AllZuordWochStart,0)-1)))),AllZuordResId,$B157)))</f>
        <v>0</v>
      </c>
      <c r="BP157" s="87" cm="1">
        <f t="array" aca="1" ref="BP157" ca="1">IF($A157&lt;&gt;TXT_Zuord,"",IF(ISBLANK($B157),"Keine Res_Id",SUMIFS(INDIRECT(CONCATENATE(ADDRESS(ZuordFirstRow,(ZuordFirstTiColumnNr+MATCH(BP$1,AllZuordWochStart,0)-1),,,"Zuordnung_Ressourcen"),":",ADDRESS(ZuordLastRow,(ZuordFirstTiColumnNr+MATCH(BP$1,AllZuordWochStart,0)-1)))),AllZuordResId,$B157)))</f>
        <v>0</v>
      </c>
      <c r="BQ157" s="87" cm="1">
        <f t="array" aca="1" ref="BQ157" ca="1">IF($A157&lt;&gt;TXT_Zuord,"",IF(ISBLANK($B157),"Keine Res_Id",SUMIFS(INDIRECT(CONCATENATE(ADDRESS(ZuordFirstRow,(ZuordFirstTiColumnNr+MATCH(BQ$1,AllZuordWochStart,0)-1),,,"Zuordnung_Ressourcen"),":",ADDRESS(ZuordLastRow,(ZuordFirstTiColumnNr+MATCH(BQ$1,AllZuordWochStart,0)-1)))),AllZuordResId,$B157)))</f>
        <v>0</v>
      </c>
      <c r="BR157" s="87" cm="1">
        <f t="array" aca="1" ref="BR157" ca="1">IF($A157&lt;&gt;TXT_Zuord,"",IF(ISBLANK($B157),"Keine Res_Id",SUMIFS(INDIRECT(CONCATENATE(ADDRESS(ZuordFirstRow,(ZuordFirstTiColumnNr+MATCH(BR$1,AllZuordWochStart,0)-1),,,"Zuordnung_Ressourcen"),":",ADDRESS(ZuordLastRow,(ZuordFirstTiColumnNr+MATCH(BR$1,AllZuordWochStart,0)-1)))),AllZuordResId,$B157)))</f>
        <v>0</v>
      </c>
      <c r="BS157" s="87" cm="1">
        <f t="array" aca="1" ref="BS157" ca="1">IF($A157&lt;&gt;TXT_Zuord,"",IF(ISBLANK($B157),"Keine Res_Id",SUMIFS(INDIRECT(CONCATENATE(ADDRESS(ZuordFirstRow,(ZuordFirstTiColumnNr+MATCH(BS$1,AllZuordWochStart,0)-1),,,"Zuordnung_Ressourcen"),":",ADDRESS(ZuordLastRow,(ZuordFirstTiColumnNr+MATCH(BS$1,AllZuordWochStart,0)-1)))),AllZuordResId,$B157)))</f>
        <v>0</v>
      </c>
      <c r="BT157" s="87" cm="1">
        <f t="array" aca="1" ref="BT157" ca="1">IF($A157&lt;&gt;TXT_Zuord,"",IF(ISBLANK($B157),"Keine Res_Id",SUMIFS(INDIRECT(CONCATENATE(ADDRESS(ZuordFirstRow,(ZuordFirstTiColumnNr+MATCH(BT$1,AllZuordWochStart,0)-1),,,"Zuordnung_Ressourcen"),":",ADDRESS(ZuordLastRow,(ZuordFirstTiColumnNr+MATCH(BT$1,AllZuordWochStart,0)-1)))),AllZuordResId,$B157)))</f>
        <v>0</v>
      </c>
      <c r="BU157" s="87" cm="1">
        <f t="array" aca="1" ref="BU157" ca="1">IF($A157&lt;&gt;TXT_Zuord,"",IF(ISBLANK($B157),"Keine Res_Id",SUMIFS(INDIRECT(CONCATENATE(ADDRESS(ZuordFirstRow,(ZuordFirstTiColumnNr+MATCH(BU$1,AllZuordWochStart,0)-1),,,"Zuordnung_Ressourcen"),":",ADDRESS(ZuordLastRow,(ZuordFirstTiColumnNr+MATCH(BU$1,AllZuordWochStart,0)-1)))),AllZuordResId,$B157)))</f>
        <v>0</v>
      </c>
      <c r="BV157" s="87" cm="1">
        <f t="array" aca="1" ref="BV157" ca="1">IF($A157&lt;&gt;TXT_Zuord,"",IF(ISBLANK($B157),"Keine Res_Id",SUMIFS(INDIRECT(CONCATENATE(ADDRESS(ZuordFirstRow,(ZuordFirstTiColumnNr+MATCH(BV$1,AllZuordWochStart,0)-1),,,"Zuordnung_Ressourcen"),":",ADDRESS(ZuordLastRow,(ZuordFirstTiColumnNr+MATCH(BV$1,AllZuordWochStart,0)-1)))),AllZuordResId,$B157)))</f>
        <v>0</v>
      </c>
      <c r="BW157" s="87" cm="1">
        <f t="array" aca="1" ref="BW157" ca="1">IF($A157&lt;&gt;TXT_Zuord,"",IF(ISBLANK($B157),"Keine Res_Id",SUMIFS(INDIRECT(CONCATENATE(ADDRESS(ZuordFirstRow,(ZuordFirstTiColumnNr+MATCH(BW$1,AllZuordWochStart,0)-1),,,"Zuordnung_Ressourcen"),":",ADDRESS(ZuordLastRow,(ZuordFirstTiColumnNr+MATCH(BW$1,AllZuordWochStart,0)-1)))),AllZuordResId,$B157)))</f>
        <v>0</v>
      </c>
      <c r="BX157" s="87" cm="1">
        <f t="array" aca="1" ref="BX157" ca="1">IF($A157&lt;&gt;TXT_Zuord,"",IF(ISBLANK($B157),"Keine Res_Id",SUMIFS(INDIRECT(CONCATENATE(ADDRESS(ZuordFirstRow,(ZuordFirstTiColumnNr+MATCH(BX$1,AllZuordWochStart,0)-1),,,"Zuordnung_Ressourcen"),":",ADDRESS(ZuordLastRow,(ZuordFirstTiColumnNr+MATCH(BX$1,AllZuordWochStart,0)-1)))),AllZuordResId,$B157)))</f>
        <v>0</v>
      </c>
      <c r="BY157" s="87" cm="1">
        <f t="array" aca="1" ref="BY157" ca="1">IF($A157&lt;&gt;TXT_Zuord,"",IF(ISBLANK($B157),"Keine Res_Id",SUMIFS(INDIRECT(CONCATENATE(ADDRESS(ZuordFirstRow,(ZuordFirstTiColumnNr+MATCH(BY$1,AllZuordWochStart,0)-1),,,"Zuordnung_Ressourcen"),":",ADDRESS(ZuordLastRow,(ZuordFirstTiColumnNr+MATCH(BY$1,AllZuordWochStart,0)-1)))),AllZuordResId,$B157)))</f>
        <v>0</v>
      </c>
      <c r="BZ157" s="87" cm="1">
        <f t="array" aca="1" ref="BZ157" ca="1">IF($A157&lt;&gt;TXT_Zuord,"",IF(ISBLANK($B157),"Keine Res_Id",SUMIFS(INDIRECT(CONCATENATE(ADDRESS(ZuordFirstRow,(ZuordFirstTiColumnNr+MATCH(BZ$1,AllZuordWochStart,0)-1),,,"Zuordnung_Ressourcen"),":",ADDRESS(ZuordLastRow,(ZuordFirstTiColumnNr+MATCH(BZ$1,AllZuordWochStart,0)-1)))),AllZuordResId,$B157)))</f>
        <v>0</v>
      </c>
      <c r="CA157" s="87" cm="1">
        <f t="array" aca="1" ref="CA157" ca="1">IF($A157&lt;&gt;TXT_Zuord,"",IF(ISBLANK($B157),"Keine Res_Id",SUMIFS(INDIRECT(CONCATENATE(ADDRESS(ZuordFirstRow,(ZuordFirstTiColumnNr+MATCH(CA$1,AllZuordWochStart,0)-1),,,"Zuordnung_Ressourcen"),":",ADDRESS(ZuordLastRow,(ZuordFirstTiColumnNr+MATCH(CA$1,AllZuordWochStart,0)-1)))),AllZuordResId,$B157)))</f>
        <v>0</v>
      </c>
      <c r="CB157" s="87" cm="1">
        <f t="array" aca="1" ref="CB157" ca="1">IF($A157&lt;&gt;TXT_Zuord,"",IF(ISBLANK($B157),"Keine Res_Id",SUMIFS(INDIRECT(CONCATENATE(ADDRESS(ZuordFirstRow,(ZuordFirstTiColumnNr+MATCH(CB$1,AllZuordWochStart,0)-1),,,"Zuordnung_Ressourcen"),":",ADDRESS(ZuordLastRow,(ZuordFirstTiColumnNr+MATCH(CB$1,AllZuordWochStart,0)-1)))),AllZuordResId,$B157)))</f>
        <v>0</v>
      </c>
      <c r="CC157" s="87" cm="1">
        <f t="array" aca="1" ref="CC157" ca="1">IF($A157&lt;&gt;TXT_Zuord,"",IF(ISBLANK($B157),"Keine Res_Id",SUMIFS(INDIRECT(CONCATENATE(ADDRESS(ZuordFirstRow,(ZuordFirstTiColumnNr+MATCH(CC$1,AllZuordWochStart,0)-1),,,"Zuordnung_Ressourcen"),":",ADDRESS(ZuordLastRow,(ZuordFirstTiColumnNr+MATCH(CC$1,AllZuordWochStart,0)-1)))),AllZuordResId,$B157)))</f>
        <v>0</v>
      </c>
      <c r="CD157" s="87" cm="1">
        <f t="array" aca="1" ref="CD157" ca="1">IF($A157&lt;&gt;TXT_Zuord,"",IF(ISBLANK($B157),"Keine Res_Id",SUMIFS(INDIRECT(CONCATENATE(ADDRESS(ZuordFirstRow,(ZuordFirstTiColumnNr+MATCH(CD$1,AllZuordWochStart,0)-1),,,"Zuordnung_Ressourcen"),":",ADDRESS(ZuordLastRow,(ZuordFirstTiColumnNr+MATCH(CD$1,AllZuordWochStart,0)-1)))),AllZuordResId,$B157)))</f>
        <v>0</v>
      </c>
      <c r="CE157" s="87" cm="1">
        <f t="array" aca="1" ref="CE157" ca="1">IF($A157&lt;&gt;TXT_Zuord,"",IF(ISBLANK($B157),"Keine Res_Id",SUMIFS(INDIRECT(CONCATENATE(ADDRESS(ZuordFirstRow,(ZuordFirstTiColumnNr+MATCH(CE$1,AllZuordWochStart,0)-1),,,"Zuordnung_Ressourcen"),":",ADDRESS(ZuordLastRow,(ZuordFirstTiColumnNr+MATCH(CE$1,AllZuordWochStart,0)-1)))),AllZuordResId,$B157)))</f>
        <v>0</v>
      </c>
      <c r="CF157" s="87" cm="1">
        <f t="array" aca="1" ref="CF157" ca="1">IF($A157&lt;&gt;TXT_Zuord,"",IF(ISBLANK($B157),"Keine Res_Id",SUMIFS(INDIRECT(CONCATENATE(ADDRESS(ZuordFirstRow,(ZuordFirstTiColumnNr+MATCH(CF$1,AllZuordWochStart,0)-1),,,"Zuordnung_Ressourcen"),":",ADDRESS(ZuordLastRow,(ZuordFirstTiColumnNr+MATCH(CF$1,AllZuordWochStart,0)-1)))),AllZuordResId,$B157)))</f>
        <v>0</v>
      </c>
      <c r="CG157" s="87" cm="1">
        <f t="array" aca="1" ref="CG157" ca="1">IF($A157&lt;&gt;TXT_Zuord,"",IF(ISBLANK($B157),"Keine Res_Id",SUMIFS(INDIRECT(CONCATENATE(ADDRESS(ZuordFirstRow,(ZuordFirstTiColumnNr+MATCH(CG$1,AllZuordWochStart,0)-1),,,"Zuordnung_Ressourcen"),":",ADDRESS(ZuordLastRow,(ZuordFirstTiColumnNr+MATCH(CG$1,AllZuordWochStart,0)-1)))),AllZuordResId,$B157)))</f>
        <v>0</v>
      </c>
      <c r="CH157" s="87" cm="1">
        <f t="array" aca="1" ref="CH157" ca="1">IF($A157&lt;&gt;TXT_Zuord,"",IF(ISBLANK($B157),"Keine Res_Id",SUMIFS(INDIRECT(CONCATENATE(ADDRESS(ZuordFirstRow,(ZuordFirstTiColumnNr+MATCH(CH$1,AllZuordWochStart,0)-1),,,"Zuordnung_Ressourcen"),":",ADDRESS(ZuordLastRow,(ZuordFirstTiColumnNr+MATCH(CH$1,AllZuordWochStart,0)-1)))),AllZuordResId,$B157)))</f>
        <v>0</v>
      </c>
      <c r="CI157" s="87" cm="1">
        <f t="array" aca="1" ref="CI157" ca="1">IF($A157&lt;&gt;TXT_Zuord,"",IF(ISBLANK($B157),"Keine Res_Id",SUMIFS(INDIRECT(CONCATENATE(ADDRESS(ZuordFirstRow,(ZuordFirstTiColumnNr+MATCH(CI$1,AllZuordWochStart,0)-1),,,"Zuordnung_Ressourcen"),":",ADDRESS(ZuordLastRow,(ZuordFirstTiColumnNr+MATCH(CI$1,AllZuordWochStart,0)-1)))),AllZuordResId,$B157)))</f>
        <v>0</v>
      </c>
      <c r="CJ157" s="87" cm="1">
        <f t="array" aca="1" ref="CJ157" ca="1">IF($A157&lt;&gt;TXT_Zuord,"",IF(ISBLANK($B157),"Keine Res_Id",SUMIFS(INDIRECT(CONCATENATE(ADDRESS(ZuordFirstRow,(ZuordFirstTiColumnNr+MATCH(CJ$1,AllZuordWochStart,0)-1),,,"Zuordnung_Ressourcen"),":",ADDRESS(ZuordLastRow,(ZuordFirstTiColumnNr+MATCH(CJ$1,AllZuordWochStart,0)-1)))),AllZuordResId,$B157)))</f>
        <v>0</v>
      </c>
      <c r="CK157" s="87" cm="1">
        <f t="array" aca="1" ref="CK157" ca="1">IF($A157&lt;&gt;TXT_Zuord,"",IF(ISBLANK($B157),"Keine Res_Id",SUMIFS(INDIRECT(CONCATENATE(ADDRESS(ZuordFirstRow,(ZuordFirstTiColumnNr+MATCH(CK$1,AllZuordWochStart,0)-1),,,"Zuordnung_Ressourcen"),":",ADDRESS(ZuordLastRow,(ZuordFirstTiColumnNr+MATCH(CK$1,AllZuordWochStart,0)-1)))),AllZuordResId,$B157)))</f>
        <v>0</v>
      </c>
      <c r="CL157" s="87" cm="1">
        <f t="array" aca="1" ref="CL157" ca="1">IF($A157&lt;&gt;TXT_Zuord,"",IF(ISBLANK($B157),"Keine Res_Id",SUMIFS(INDIRECT(CONCATENATE(ADDRESS(ZuordFirstRow,(ZuordFirstTiColumnNr+MATCH(CL$1,AllZuordWochStart,0)-1),,,"Zuordnung_Ressourcen"),":",ADDRESS(ZuordLastRow,(ZuordFirstTiColumnNr+MATCH(CL$1,AllZuordWochStart,0)-1)))),AllZuordResId,$B157)))</f>
        <v>0</v>
      </c>
      <c r="CM157" s="87" cm="1">
        <f t="array" aca="1" ref="CM157" ca="1">IF($A157&lt;&gt;TXT_Zuord,"",IF(ISBLANK($B157),"Keine Res_Id",SUMIFS(INDIRECT(CONCATENATE(ADDRESS(ZuordFirstRow,(ZuordFirstTiColumnNr+MATCH(CM$1,AllZuordWochStart,0)-1),,,"Zuordnung_Ressourcen"),":",ADDRESS(ZuordLastRow,(ZuordFirstTiColumnNr+MATCH(CM$1,AllZuordWochStart,0)-1)))),AllZuordResId,$B157)))</f>
        <v>0</v>
      </c>
      <c r="CN157" s="87" cm="1">
        <f t="array" aca="1" ref="CN157" ca="1">IF($A157&lt;&gt;TXT_Zuord,"",IF(ISBLANK($B157),"Keine Res_Id",SUMIFS(INDIRECT(CONCATENATE(ADDRESS(ZuordFirstRow,(ZuordFirstTiColumnNr+MATCH(CN$1,AllZuordWochStart,0)-1),,,"Zuordnung_Ressourcen"),":",ADDRESS(ZuordLastRow,(ZuordFirstTiColumnNr+MATCH(CN$1,AllZuordWochStart,0)-1)))),AllZuordResId,$B157)))</f>
        <v>0</v>
      </c>
      <c r="CO157" s="87" cm="1">
        <f t="array" aca="1" ref="CO157" ca="1">IF($A157&lt;&gt;TXT_Zuord,"",IF(ISBLANK($B157),"Keine Res_Id",SUMIFS(INDIRECT(CONCATENATE(ADDRESS(ZuordFirstRow,(ZuordFirstTiColumnNr+MATCH(CO$1,AllZuordWochStart,0)-1),,,"Zuordnung_Ressourcen"),":",ADDRESS(ZuordLastRow,(ZuordFirstTiColumnNr+MATCH(CO$1,AllZuordWochStart,0)-1)))),AllZuordResId,$B157)))</f>
        <v>0</v>
      </c>
      <c r="CP157" s="87" cm="1">
        <f t="array" aca="1" ref="CP157" ca="1">IF($A157&lt;&gt;TXT_Zuord,"",IF(ISBLANK($B157),"Keine Res_Id",SUMIFS(INDIRECT(CONCATENATE(ADDRESS(ZuordFirstRow,(ZuordFirstTiColumnNr+MATCH(CP$1,AllZuordWochStart,0)-1),,,"Zuordnung_Ressourcen"),":",ADDRESS(ZuordLastRow,(ZuordFirstTiColumnNr+MATCH(CP$1,AllZuordWochStart,0)-1)))),AllZuordResId,$B157)))</f>
        <v>0</v>
      </c>
      <c r="CQ157" s="87" cm="1">
        <f t="array" aca="1" ref="CQ157" ca="1">IF($A157&lt;&gt;TXT_Zuord,"",IF(ISBLANK($B157),"Keine Res_Id",SUMIFS(INDIRECT(CONCATENATE(ADDRESS(ZuordFirstRow,(ZuordFirstTiColumnNr+MATCH(CQ$1,AllZuordWochStart,0)-1),,,"Zuordnung_Ressourcen"),":",ADDRESS(ZuordLastRow,(ZuordFirstTiColumnNr+MATCH(CQ$1,AllZuordWochStart,0)-1)))),AllZuordResId,$B157)))</f>
        <v>0</v>
      </c>
      <c r="CR157" s="87" cm="1">
        <f t="array" aca="1" ref="CR157" ca="1">IF($A157&lt;&gt;TXT_Zuord,"",IF(ISBLANK($B157),"Keine Res_Id",SUMIFS(INDIRECT(CONCATENATE(ADDRESS(ZuordFirstRow,(ZuordFirstTiColumnNr+MATCH(CR$1,AllZuordWochStart,0)-1),,,"Zuordnung_Ressourcen"),":",ADDRESS(ZuordLastRow,(ZuordFirstTiColumnNr+MATCH(CR$1,AllZuordWochStart,0)-1)))),AllZuordResId,$B157)))</f>
        <v>0</v>
      </c>
      <c r="CS157" s="87" cm="1">
        <f t="array" aca="1" ref="CS157" ca="1">IF($A157&lt;&gt;TXT_Zuord,"",IF(ISBLANK($B157),"Keine Res_Id",SUMIFS(INDIRECT(CONCATENATE(ADDRESS(ZuordFirstRow,(ZuordFirstTiColumnNr+MATCH(CS$1,AllZuordWochStart,0)-1),,,"Zuordnung_Ressourcen"),":",ADDRESS(ZuordLastRow,(ZuordFirstTiColumnNr+MATCH(CS$1,AllZuordWochStart,0)-1)))),AllZuordResId,$B157)))</f>
        <v>0</v>
      </c>
      <c r="CT157" s="87" cm="1">
        <f t="array" aca="1" ref="CT157" ca="1">IF($A157&lt;&gt;TXT_Zuord,"",IF(ISBLANK($B157),"Keine Res_Id",SUMIFS(INDIRECT(CONCATENATE(ADDRESS(ZuordFirstRow,(ZuordFirstTiColumnNr+MATCH(CT$1,AllZuordWochStart,0)-1),,,"Zuordnung_Ressourcen"),":",ADDRESS(ZuordLastRow,(ZuordFirstTiColumnNr+MATCH(CT$1,AllZuordWochStart,0)-1)))),AllZuordResId,$B157)))</f>
        <v>0</v>
      </c>
      <c r="CU157" s="87" cm="1">
        <f t="array" aca="1" ref="CU157" ca="1">IF($A157&lt;&gt;TXT_Zuord,"",IF(ISBLANK($B157),"Keine Res_Id",SUMIFS(INDIRECT(CONCATENATE(ADDRESS(ZuordFirstRow,(ZuordFirstTiColumnNr+MATCH(CU$1,AllZuordWochStart,0)-1),,,"Zuordnung_Ressourcen"),":",ADDRESS(ZuordLastRow,(ZuordFirstTiColumnNr+MATCH(CU$1,AllZuordWochStart,0)-1)))),AllZuordResId,$B157)))</f>
        <v>0</v>
      </c>
      <c r="CV157" s="87" cm="1">
        <f t="array" aca="1" ref="CV157" ca="1">IF($A157&lt;&gt;TXT_Zuord,"",IF(ISBLANK($B157),"Keine Res_Id",SUMIFS(INDIRECT(CONCATENATE(ADDRESS(ZuordFirstRow,(ZuordFirstTiColumnNr+MATCH(CV$1,AllZuordWochStart,0)-1),,,"Zuordnung_Ressourcen"),":",ADDRESS(ZuordLastRow,(ZuordFirstTiColumnNr+MATCH(CV$1,AllZuordWochStart,0)-1)))),AllZuordResId,$B157)))</f>
        <v>0</v>
      </c>
      <c r="CW157" s="87" cm="1">
        <f t="array" aca="1" ref="CW157" ca="1">IF($A157&lt;&gt;TXT_Zuord,"",IF(ISBLANK($B157),"Keine Res_Id",SUMIFS(INDIRECT(CONCATENATE(ADDRESS(ZuordFirstRow,(ZuordFirstTiColumnNr+MATCH(CW$1,AllZuordWochStart,0)-1),,,"Zuordnung_Ressourcen"),":",ADDRESS(ZuordLastRow,(ZuordFirstTiColumnNr+MATCH(CW$1,AllZuordWochStart,0)-1)))),AllZuordResId,$B157)))</f>
        <v>0</v>
      </c>
      <c r="CX157" s="87" cm="1">
        <f t="array" aca="1" ref="CX157" ca="1">IF($A157&lt;&gt;TXT_Zuord,"",IF(ISBLANK($B157),"Keine Res_Id",SUMIFS(INDIRECT(CONCATENATE(ADDRESS(ZuordFirstRow,(ZuordFirstTiColumnNr+MATCH(CX$1,AllZuordWochStart,0)-1),,,"Zuordnung_Ressourcen"),":",ADDRESS(ZuordLastRow,(ZuordFirstTiColumnNr+MATCH(CX$1,AllZuordWochStart,0)-1)))),AllZuordResId,$B157)))</f>
        <v>0</v>
      </c>
      <c r="CY157" s="87" cm="1">
        <f t="array" aca="1" ref="CY157" ca="1">IF($A157&lt;&gt;TXT_Zuord,"",IF(ISBLANK($B157),"Keine Res_Id",SUMIFS(INDIRECT(CONCATENATE(ADDRESS(ZuordFirstRow,(ZuordFirstTiColumnNr+MATCH(CY$1,AllZuordWochStart,0)-1),,,"Zuordnung_Ressourcen"),":",ADDRESS(ZuordLastRow,(ZuordFirstTiColumnNr+MATCH(CY$1,AllZuordWochStart,0)-1)))),AllZuordResId,$B157)))</f>
        <v>0</v>
      </c>
      <c r="CZ157" s="87" cm="1">
        <f t="array" aca="1" ref="CZ157" ca="1">IF($A157&lt;&gt;TXT_Zuord,"",IF(ISBLANK($B157),"Keine Res_Id",SUMIFS(INDIRECT(CONCATENATE(ADDRESS(ZuordFirstRow,(ZuordFirstTiColumnNr+MATCH(CZ$1,AllZuordWochStart,0)-1),,,"Zuordnung_Ressourcen"),":",ADDRESS(ZuordLastRow,(ZuordFirstTiColumnNr+MATCH(CZ$1,AllZuordWochStart,0)-1)))),AllZuordResId,$B157)))</f>
        <v>0</v>
      </c>
      <c r="DA157" s="87" cm="1">
        <f t="array" aca="1" ref="DA157" ca="1">IF($A157&lt;&gt;TXT_Zuord,"",IF(ISBLANK($B157),"Keine Res_Id",SUMIFS(INDIRECT(CONCATENATE(ADDRESS(ZuordFirstRow,(ZuordFirstTiColumnNr+MATCH(DA$1,AllZuordWochStart,0)-1),,,"Zuordnung_Ressourcen"),":",ADDRESS(ZuordLastRow,(ZuordFirstTiColumnNr+MATCH(DA$1,AllZuordWochStart,0)-1)))),AllZuordResId,$B157)))</f>
        <v>0</v>
      </c>
      <c r="DB157" s="87" cm="1">
        <f t="array" aca="1" ref="DB157" ca="1">IF($A157&lt;&gt;TXT_Zuord,"",IF(ISBLANK($B157),"Keine Res_Id",SUMIFS(INDIRECT(CONCATENATE(ADDRESS(ZuordFirstRow,(ZuordFirstTiColumnNr+MATCH(DB$1,AllZuordWochStart,0)-1),,,"Zuordnung_Ressourcen"),":",ADDRESS(ZuordLastRow,(ZuordFirstTiColumnNr+MATCH(DB$1,AllZuordWochStart,0)-1)))),AllZuordResId,$B157)))</f>
        <v>0</v>
      </c>
      <c r="DC157" s="87" cm="1">
        <f t="array" aca="1" ref="DC157" ca="1">IF($A157&lt;&gt;TXT_Zuord,"",IF(ISBLANK($B157),"Keine Res_Id",SUMIFS(INDIRECT(CONCATENATE(ADDRESS(ZuordFirstRow,(ZuordFirstTiColumnNr+MATCH(DC$1,AllZuordWochStart,0)-1),,,"Zuordnung_Ressourcen"),":",ADDRESS(ZuordLastRow,(ZuordFirstTiColumnNr+MATCH(DC$1,AllZuordWochStart,0)-1)))),AllZuordResId,$B157)))</f>
        <v>0</v>
      </c>
      <c r="DD157" s="87" cm="1">
        <f t="array" aca="1" ref="DD157" ca="1">IF($A157&lt;&gt;TXT_Zuord,"",IF(ISBLANK($B157),"Keine Res_Id",SUMIFS(INDIRECT(CONCATENATE(ADDRESS(ZuordFirstRow,(ZuordFirstTiColumnNr+MATCH(DD$1,AllZuordWochStart,0)-1),,,"Zuordnung_Ressourcen"),":",ADDRESS(ZuordLastRow,(ZuordFirstTiColumnNr+MATCH(DD$1,AllZuordWochStart,0)-1)))),AllZuordResId,$B157)))</f>
        <v>0</v>
      </c>
      <c r="DE157" s="87" cm="1">
        <f t="array" aca="1" ref="DE157" ca="1">IF($A157&lt;&gt;TXT_Zuord,"",IF(ISBLANK($B157),"Keine Res_Id",SUMIFS(INDIRECT(CONCATENATE(ADDRESS(ZuordFirstRow,(ZuordFirstTiColumnNr+MATCH(DE$1,AllZuordWochStart,0)-1),,,"Zuordnung_Ressourcen"),":",ADDRESS(ZuordLastRow,(ZuordFirstTiColumnNr+MATCH(DE$1,AllZuordWochStart,0)-1)))),AllZuordResId,$B157)))</f>
        <v>0</v>
      </c>
      <c r="DF157" s="87" cm="1">
        <f t="array" aca="1" ref="DF157" ca="1">IF($A157&lt;&gt;TXT_Zuord,"",IF(ISBLANK($B157),"Keine Res_Id",SUMIFS(INDIRECT(CONCATENATE(ADDRESS(ZuordFirstRow,(ZuordFirstTiColumnNr+MATCH(DF$1,AllZuordWochStart,0)-1),,,"Zuordnung_Ressourcen"),":",ADDRESS(ZuordLastRow,(ZuordFirstTiColumnNr+MATCH(DF$1,AllZuordWochStart,0)-1)))),AllZuordResId,$B157)))</f>
        <v>0</v>
      </c>
      <c r="DG157" s="87" cm="1">
        <f t="array" aca="1" ref="DG157" ca="1">IF($A157&lt;&gt;TXT_Zuord,"",IF(ISBLANK($B157),"Keine Res_Id",SUMIFS(INDIRECT(CONCATENATE(ADDRESS(ZuordFirstRow,(ZuordFirstTiColumnNr+MATCH(DG$1,AllZuordWochStart,0)-1),,,"Zuordnung_Ressourcen"),":",ADDRESS(ZuordLastRow,(ZuordFirstTiColumnNr+MATCH(DG$1,AllZuordWochStart,0)-1)))),AllZuordResId,$B157)))</f>
        <v>0</v>
      </c>
    </row>
    <row r="158" spans="1:111" s="23" customFormat="1" ht="16.5" x14ac:dyDescent="0.3">
      <c r="A158" s="74" t="s">
        <v>100</v>
      </c>
      <c r="B158" s="69"/>
      <c r="C158" s="65"/>
      <c r="D158" s="65"/>
      <c r="E158" s="65"/>
      <c r="F158" s="65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  <c r="AX158" s="69"/>
      <c r="AY158" s="6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/>
      <c r="BK158" s="69"/>
      <c r="BL158" s="69"/>
      <c r="BM158" s="69"/>
      <c r="BN158" s="69"/>
      <c r="BO158" s="69"/>
      <c r="BP158" s="69"/>
      <c r="BQ158" s="69"/>
      <c r="BR158" s="69"/>
      <c r="BS158" s="69"/>
      <c r="BT158" s="69"/>
      <c r="BU158" s="69"/>
      <c r="BV158" s="69"/>
      <c r="BW158" s="69"/>
      <c r="BX158" s="69"/>
      <c r="BY158" s="69"/>
      <c r="BZ158" s="69"/>
      <c r="CA158" s="69"/>
      <c r="CB158" s="69"/>
      <c r="CC158" s="69"/>
      <c r="CD158" s="69"/>
      <c r="CE158" s="69"/>
      <c r="CF158" s="69"/>
      <c r="CG158" s="69"/>
      <c r="CH158" s="69"/>
      <c r="CI158" s="69"/>
      <c r="CJ158" s="69"/>
      <c r="CK158" s="69"/>
      <c r="CL158" s="69"/>
      <c r="CM158" s="69"/>
      <c r="CN158" s="69"/>
      <c r="CO158" s="69"/>
      <c r="CP158" s="69"/>
      <c r="CQ158" s="69"/>
      <c r="CR158" s="69"/>
      <c r="CS158" s="69"/>
      <c r="CT158" s="69"/>
      <c r="CU158" s="69"/>
      <c r="CV158" s="69"/>
      <c r="CW158" s="69"/>
      <c r="CX158" s="69"/>
      <c r="CY158" s="69"/>
      <c r="CZ158" s="69"/>
      <c r="DA158" s="69"/>
      <c r="DB158" s="69"/>
      <c r="DC158" s="69"/>
      <c r="DD158" s="69"/>
      <c r="DE158" s="69"/>
      <c r="DF158" s="69"/>
      <c r="DG158" s="69"/>
    </row>
    <row r="159" spans="1:111" s="23" customFormat="1" ht="16.5" x14ac:dyDescent="0.3">
      <c r="A159" s="74" t="s">
        <v>101</v>
      </c>
      <c r="B159" s="87">
        <f>B158</f>
        <v>0</v>
      </c>
      <c r="C159" s="90">
        <f>C158</f>
        <v>0</v>
      </c>
      <c r="D159" s="90">
        <f>D158</f>
        <v>0</v>
      </c>
      <c r="E159" s="90">
        <f>E158</f>
        <v>0</v>
      </c>
      <c r="F159" s="90">
        <f>F158</f>
        <v>0</v>
      </c>
      <c r="G159" s="87" cm="1">
        <f t="array" aca="1" ref="G159" ca="1">IF($A159&lt;&gt;TXT_Zuord,"",IF(ISBLANK($B159),"Keine Res_Id",SUMIFS(INDIRECT(CONCATENATE(ADDRESS(ZuordFirstRow,(ZuordFirstTiColumnNr+MATCH(G$1,AllZuordWochStart,0)-1),,,"Zuordnung_Ressourcen"),":",ADDRESS(ZuordLastRow,(ZuordFirstTiColumnNr+MATCH(G$1,AllZuordWochStart,0)-1)))),AllZuordResId,$B159)))</f>
        <v>0</v>
      </c>
      <c r="H159" s="87" cm="1">
        <f t="array" aca="1" ref="H159" ca="1">IF($A159&lt;&gt;TXT_Zuord,"",IF(ISBLANK($B159),"Keine Res_Id",SUMIFS(INDIRECT(CONCATENATE(ADDRESS(ZuordFirstRow,(ZuordFirstTiColumnNr+MATCH(H$1,AllZuordWochStart,0)-1),,,"Zuordnung_Ressourcen"),":",ADDRESS(ZuordLastRow,(ZuordFirstTiColumnNr+MATCH(H$1,AllZuordWochStart,0)-1)))),AllZuordResId,$B159)))</f>
        <v>0</v>
      </c>
      <c r="I159" s="87" cm="1">
        <f t="array" aca="1" ref="I159" ca="1">IF($A159&lt;&gt;TXT_Zuord,"",IF(ISBLANK($B159),"Keine Res_Id",SUMIFS(INDIRECT(CONCATENATE(ADDRESS(ZuordFirstRow,(ZuordFirstTiColumnNr+MATCH(I$1,AllZuordWochStart,0)-1),,,"Zuordnung_Ressourcen"),":",ADDRESS(ZuordLastRow,(ZuordFirstTiColumnNr+MATCH(I$1,AllZuordWochStart,0)-1)))),AllZuordResId,$B159)))</f>
        <v>0</v>
      </c>
      <c r="J159" s="87" cm="1">
        <f t="array" aca="1" ref="J159" ca="1">IF($A159&lt;&gt;TXT_Zuord,"",IF(ISBLANK($B159),"Keine Res_Id",SUMIFS(INDIRECT(CONCATENATE(ADDRESS(ZuordFirstRow,(ZuordFirstTiColumnNr+MATCH(J$1,AllZuordWochStart,0)-1),,,"Zuordnung_Ressourcen"),":",ADDRESS(ZuordLastRow,(ZuordFirstTiColumnNr+MATCH(J$1,AllZuordWochStart,0)-1)))),AllZuordResId,$B159)))</f>
        <v>0</v>
      </c>
      <c r="K159" s="87" cm="1">
        <f t="array" aca="1" ref="K159" ca="1">IF($A159&lt;&gt;TXT_Zuord,"",IF(ISBLANK($B159),"Keine Res_Id",SUMIFS(INDIRECT(CONCATENATE(ADDRESS(ZuordFirstRow,(ZuordFirstTiColumnNr+MATCH(K$1,AllZuordWochStart,0)-1),,,"Zuordnung_Ressourcen"),":",ADDRESS(ZuordLastRow,(ZuordFirstTiColumnNr+MATCH(K$1,AllZuordWochStart,0)-1)))),AllZuordResId,$B159)))</f>
        <v>0</v>
      </c>
      <c r="L159" s="87" cm="1">
        <f t="array" aca="1" ref="L159" ca="1">IF($A159&lt;&gt;TXT_Zuord,"",IF(ISBLANK($B159),"Keine Res_Id",SUMIFS(INDIRECT(CONCATENATE(ADDRESS(ZuordFirstRow,(ZuordFirstTiColumnNr+MATCH(L$1,AllZuordWochStart,0)-1),,,"Zuordnung_Ressourcen"),":",ADDRESS(ZuordLastRow,(ZuordFirstTiColumnNr+MATCH(L$1,AllZuordWochStart,0)-1)))),AllZuordResId,$B159)))</f>
        <v>0</v>
      </c>
      <c r="M159" s="87" cm="1">
        <f t="array" aca="1" ref="M159" ca="1">IF($A159&lt;&gt;TXT_Zuord,"",IF(ISBLANK($B159),"Keine Res_Id",SUMIFS(INDIRECT(CONCATENATE(ADDRESS(ZuordFirstRow,(ZuordFirstTiColumnNr+MATCH(M$1,AllZuordWochStart,0)-1),,,"Zuordnung_Ressourcen"),":",ADDRESS(ZuordLastRow,(ZuordFirstTiColumnNr+MATCH(M$1,AllZuordWochStart,0)-1)))),AllZuordResId,$B159)))</f>
        <v>0</v>
      </c>
      <c r="N159" s="87" cm="1">
        <f t="array" aca="1" ref="N159" ca="1">IF($A159&lt;&gt;TXT_Zuord,"",IF(ISBLANK($B159),"Keine Res_Id",SUMIFS(INDIRECT(CONCATENATE(ADDRESS(ZuordFirstRow,(ZuordFirstTiColumnNr+MATCH(N$1,AllZuordWochStart,0)-1),,,"Zuordnung_Ressourcen"),":",ADDRESS(ZuordLastRow,(ZuordFirstTiColumnNr+MATCH(N$1,AllZuordWochStart,0)-1)))),AllZuordResId,$B159)))</f>
        <v>0</v>
      </c>
      <c r="O159" s="87" cm="1">
        <f t="array" aca="1" ref="O159" ca="1">IF($A159&lt;&gt;TXT_Zuord,"",IF(ISBLANK($B159),"Keine Res_Id",SUMIFS(INDIRECT(CONCATENATE(ADDRESS(ZuordFirstRow,(ZuordFirstTiColumnNr+MATCH(O$1,AllZuordWochStart,0)-1),,,"Zuordnung_Ressourcen"),":",ADDRESS(ZuordLastRow,(ZuordFirstTiColumnNr+MATCH(O$1,AllZuordWochStart,0)-1)))),AllZuordResId,$B159)))</f>
        <v>0</v>
      </c>
      <c r="P159" s="87" cm="1">
        <f t="array" aca="1" ref="P159" ca="1">IF($A159&lt;&gt;TXT_Zuord,"",IF(ISBLANK($B159),"Keine Res_Id",SUMIFS(INDIRECT(CONCATENATE(ADDRESS(ZuordFirstRow,(ZuordFirstTiColumnNr+MATCH(P$1,AllZuordWochStart,0)-1),,,"Zuordnung_Ressourcen"),":",ADDRESS(ZuordLastRow,(ZuordFirstTiColumnNr+MATCH(P$1,AllZuordWochStart,0)-1)))),AllZuordResId,$B159)))</f>
        <v>0</v>
      </c>
      <c r="Q159" s="87" cm="1">
        <f t="array" aca="1" ref="Q159" ca="1">IF($A159&lt;&gt;TXT_Zuord,"",IF(ISBLANK($B159),"Keine Res_Id",SUMIFS(INDIRECT(CONCATENATE(ADDRESS(ZuordFirstRow,(ZuordFirstTiColumnNr+MATCH(Q$1,AllZuordWochStart,0)-1),,,"Zuordnung_Ressourcen"),":",ADDRESS(ZuordLastRow,(ZuordFirstTiColumnNr+MATCH(Q$1,AllZuordWochStart,0)-1)))),AllZuordResId,$B159)))</f>
        <v>0</v>
      </c>
      <c r="R159" s="87" cm="1">
        <f t="array" aca="1" ref="R159" ca="1">IF($A159&lt;&gt;TXT_Zuord,"",IF(ISBLANK($B159),"Keine Res_Id",SUMIFS(INDIRECT(CONCATENATE(ADDRESS(ZuordFirstRow,(ZuordFirstTiColumnNr+MATCH(R$1,AllZuordWochStart,0)-1),,,"Zuordnung_Ressourcen"),":",ADDRESS(ZuordLastRow,(ZuordFirstTiColumnNr+MATCH(R$1,AllZuordWochStart,0)-1)))),AllZuordResId,$B159)))</f>
        <v>0</v>
      </c>
      <c r="S159" s="87" cm="1">
        <f t="array" aca="1" ref="S159" ca="1">IF($A159&lt;&gt;TXT_Zuord,"",IF(ISBLANK($B159),"Keine Res_Id",SUMIFS(INDIRECT(CONCATENATE(ADDRESS(ZuordFirstRow,(ZuordFirstTiColumnNr+MATCH(S$1,AllZuordWochStart,0)-1),,,"Zuordnung_Ressourcen"),":",ADDRESS(ZuordLastRow,(ZuordFirstTiColumnNr+MATCH(S$1,AllZuordWochStart,0)-1)))),AllZuordResId,$B159)))</f>
        <v>0</v>
      </c>
      <c r="T159" s="87" cm="1">
        <f t="array" aca="1" ref="T159" ca="1">IF($A159&lt;&gt;TXT_Zuord,"",IF(ISBLANK($B159),"Keine Res_Id",SUMIFS(INDIRECT(CONCATENATE(ADDRESS(ZuordFirstRow,(ZuordFirstTiColumnNr+MATCH(T$1,AllZuordWochStart,0)-1),,,"Zuordnung_Ressourcen"),":",ADDRESS(ZuordLastRow,(ZuordFirstTiColumnNr+MATCH(T$1,AllZuordWochStart,0)-1)))),AllZuordResId,$B159)))</f>
        <v>0</v>
      </c>
      <c r="U159" s="87" cm="1">
        <f t="array" aca="1" ref="U159" ca="1">IF($A159&lt;&gt;TXT_Zuord,"",IF(ISBLANK($B159),"Keine Res_Id",SUMIFS(INDIRECT(CONCATENATE(ADDRESS(ZuordFirstRow,(ZuordFirstTiColumnNr+MATCH(U$1,AllZuordWochStart,0)-1),,,"Zuordnung_Ressourcen"),":",ADDRESS(ZuordLastRow,(ZuordFirstTiColumnNr+MATCH(U$1,AllZuordWochStart,0)-1)))),AllZuordResId,$B159)))</f>
        <v>0</v>
      </c>
      <c r="V159" s="87" cm="1">
        <f t="array" aca="1" ref="V159" ca="1">IF($A159&lt;&gt;TXT_Zuord,"",IF(ISBLANK($B159),"Keine Res_Id",SUMIFS(INDIRECT(CONCATENATE(ADDRESS(ZuordFirstRow,(ZuordFirstTiColumnNr+MATCH(V$1,AllZuordWochStart,0)-1),,,"Zuordnung_Ressourcen"),":",ADDRESS(ZuordLastRow,(ZuordFirstTiColumnNr+MATCH(V$1,AllZuordWochStart,0)-1)))),AllZuordResId,$B159)))</f>
        <v>0</v>
      </c>
      <c r="W159" s="87" cm="1">
        <f t="array" aca="1" ref="W159" ca="1">IF($A159&lt;&gt;TXT_Zuord,"",IF(ISBLANK($B159),"Keine Res_Id",SUMIFS(INDIRECT(CONCATENATE(ADDRESS(ZuordFirstRow,(ZuordFirstTiColumnNr+MATCH(W$1,AllZuordWochStart,0)-1),,,"Zuordnung_Ressourcen"),":",ADDRESS(ZuordLastRow,(ZuordFirstTiColumnNr+MATCH(W$1,AllZuordWochStart,0)-1)))),AllZuordResId,$B159)))</f>
        <v>0</v>
      </c>
      <c r="X159" s="87" cm="1">
        <f t="array" aca="1" ref="X159" ca="1">IF($A159&lt;&gt;TXT_Zuord,"",IF(ISBLANK($B159),"Keine Res_Id",SUMIFS(INDIRECT(CONCATENATE(ADDRESS(ZuordFirstRow,(ZuordFirstTiColumnNr+MATCH(X$1,AllZuordWochStart,0)-1),,,"Zuordnung_Ressourcen"),":",ADDRESS(ZuordLastRow,(ZuordFirstTiColumnNr+MATCH(X$1,AllZuordWochStart,0)-1)))),AllZuordResId,$B159)))</f>
        <v>0</v>
      </c>
      <c r="Y159" s="87" cm="1">
        <f t="array" aca="1" ref="Y159" ca="1">IF($A159&lt;&gt;TXT_Zuord,"",IF(ISBLANK($B159),"Keine Res_Id",SUMIFS(INDIRECT(CONCATENATE(ADDRESS(ZuordFirstRow,(ZuordFirstTiColumnNr+MATCH(Y$1,AllZuordWochStart,0)-1),,,"Zuordnung_Ressourcen"),":",ADDRESS(ZuordLastRow,(ZuordFirstTiColumnNr+MATCH(Y$1,AllZuordWochStart,0)-1)))),AllZuordResId,$B159)))</f>
        <v>0</v>
      </c>
      <c r="Z159" s="87" cm="1">
        <f t="array" aca="1" ref="Z159" ca="1">IF($A159&lt;&gt;TXT_Zuord,"",IF(ISBLANK($B159),"Keine Res_Id",SUMIFS(INDIRECT(CONCATENATE(ADDRESS(ZuordFirstRow,(ZuordFirstTiColumnNr+MATCH(Z$1,AllZuordWochStart,0)-1),,,"Zuordnung_Ressourcen"),":",ADDRESS(ZuordLastRow,(ZuordFirstTiColumnNr+MATCH(Z$1,AllZuordWochStart,0)-1)))),AllZuordResId,$B159)))</f>
        <v>0</v>
      </c>
      <c r="AA159" s="87" cm="1">
        <f t="array" aca="1" ref="AA159" ca="1">IF($A159&lt;&gt;TXT_Zuord,"",IF(ISBLANK($B159),"Keine Res_Id",SUMIFS(INDIRECT(CONCATENATE(ADDRESS(ZuordFirstRow,(ZuordFirstTiColumnNr+MATCH(AA$1,AllZuordWochStart,0)-1),,,"Zuordnung_Ressourcen"),":",ADDRESS(ZuordLastRow,(ZuordFirstTiColumnNr+MATCH(AA$1,AllZuordWochStart,0)-1)))),AllZuordResId,$B159)))</f>
        <v>0</v>
      </c>
      <c r="AB159" s="87" cm="1">
        <f t="array" aca="1" ref="AB159" ca="1">IF($A159&lt;&gt;TXT_Zuord,"",IF(ISBLANK($B159),"Keine Res_Id",SUMIFS(INDIRECT(CONCATENATE(ADDRESS(ZuordFirstRow,(ZuordFirstTiColumnNr+MATCH(AB$1,AllZuordWochStart,0)-1),,,"Zuordnung_Ressourcen"),":",ADDRESS(ZuordLastRow,(ZuordFirstTiColumnNr+MATCH(AB$1,AllZuordWochStart,0)-1)))),AllZuordResId,$B159)))</f>
        <v>0</v>
      </c>
      <c r="AC159" s="87" cm="1">
        <f t="array" aca="1" ref="AC159" ca="1">IF($A159&lt;&gt;TXT_Zuord,"",IF(ISBLANK($B159),"Keine Res_Id",SUMIFS(INDIRECT(CONCATENATE(ADDRESS(ZuordFirstRow,(ZuordFirstTiColumnNr+MATCH(AC$1,AllZuordWochStart,0)-1),,,"Zuordnung_Ressourcen"),":",ADDRESS(ZuordLastRow,(ZuordFirstTiColumnNr+MATCH(AC$1,AllZuordWochStart,0)-1)))),AllZuordResId,$B159)))</f>
        <v>0</v>
      </c>
      <c r="AD159" s="87" cm="1">
        <f t="array" aca="1" ref="AD159" ca="1">IF($A159&lt;&gt;TXT_Zuord,"",IF(ISBLANK($B159),"Keine Res_Id",SUMIFS(INDIRECT(CONCATENATE(ADDRESS(ZuordFirstRow,(ZuordFirstTiColumnNr+MATCH(AD$1,AllZuordWochStart,0)-1),,,"Zuordnung_Ressourcen"),":",ADDRESS(ZuordLastRow,(ZuordFirstTiColumnNr+MATCH(AD$1,AllZuordWochStart,0)-1)))),AllZuordResId,$B159)))</f>
        <v>0</v>
      </c>
      <c r="AE159" s="87" cm="1">
        <f t="array" aca="1" ref="AE159" ca="1">IF($A159&lt;&gt;TXT_Zuord,"",IF(ISBLANK($B159),"Keine Res_Id",SUMIFS(INDIRECT(CONCATENATE(ADDRESS(ZuordFirstRow,(ZuordFirstTiColumnNr+MATCH(AE$1,AllZuordWochStart,0)-1),,,"Zuordnung_Ressourcen"),":",ADDRESS(ZuordLastRow,(ZuordFirstTiColumnNr+MATCH(AE$1,AllZuordWochStart,0)-1)))),AllZuordResId,$B159)))</f>
        <v>0</v>
      </c>
      <c r="AF159" s="87" cm="1">
        <f t="array" aca="1" ref="AF159" ca="1">IF($A159&lt;&gt;TXT_Zuord,"",IF(ISBLANK($B159),"Keine Res_Id",SUMIFS(INDIRECT(CONCATENATE(ADDRESS(ZuordFirstRow,(ZuordFirstTiColumnNr+MATCH(AF$1,AllZuordWochStart,0)-1),,,"Zuordnung_Ressourcen"),":",ADDRESS(ZuordLastRow,(ZuordFirstTiColumnNr+MATCH(AF$1,AllZuordWochStart,0)-1)))),AllZuordResId,$B159)))</f>
        <v>0</v>
      </c>
      <c r="AG159" s="87" cm="1">
        <f t="array" aca="1" ref="AG159" ca="1">IF($A159&lt;&gt;TXT_Zuord,"",IF(ISBLANK($B159),"Keine Res_Id",SUMIFS(INDIRECT(CONCATENATE(ADDRESS(ZuordFirstRow,(ZuordFirstTiColumnNr+MATCH(AG$1,AllZuordWochStart,0)-1),,,"Zuordnung_Ressourcen"),":",ADDRESS(ZuordLastRow,(ZuordFirstTiColumnNr+MATCH(AG$1,AllZuordWochStart,0)-1)))),AllZuordResId,$B159)))</f>
        <v>0</v>
      </c>
      <c r="AH159" s="87" cm="1">
        <f t="array" aca="1" ref="AH159" ca="1">IF($A159&lt;&gt;TXT_Zuord,"",IF(ISBLANK($B159),"Keine Res_Id",SUMIFS(INDIRECT(CONCATENATE(ADDRESS(ZuordFirstRow,(ZuordFirstTiColumnNr+MATCH(AH$1,AllZuordWochStart,0)-1),,,"Zuordnung_Ressourcen"),":",ADDRESS(ZuordLastRow,(ZuordFirstTiColumnNr+MATCH(AH$1,AllZuordWochStart,0)-1)))),AllZuordResId,$B159)))</f>
        <v>0</v>
      </c>
      <c r="AI159" s="87" cm="1">
        <f t="array" aca="1" ref="AI159" ca="1">IF($A159&lt;&gt;TXT_Zuord,"",IF(ISBLANK($B159),"Keine Res_Id",SUMIFS(INDIRECT(CONCATENATE(ADDRESS(ZuordFirstRow,(ZuordFirstTiColumnNr+MATCH(AI$1,AllZuordWochStart,0)-1),,,"Zuordnung_Ressourcen"),":",ADDRESS(ZuordLastRow,(ZuordFirstTiColumnNr+MATCH(AI$1,AllZuordWochStart,0)-1)))),AllZuordResId,$B159)))</f>
        <v>0</v>
      </c>
      <c r="AJ159" s="87" cm="1">
        <f t="array" aca="1" ref="AJ159" ca="1">IF($A159&lt;&gt;TXT_Zuord,"",IF(ISBLANK($B159),"Keine Res_Id",SUMIFS(INDIRECT(CONCATENATE(ADDRESS(ZuordFirstRow,(ZuordFirstTiColumnNr+MATCH(AJ$1,AllZuordWochStart,0)-1),,,"Zuordnung_Ressourcen"),":",ADDRESS(ZuordLastRow,(ZuordFirstTiColumnNr+MATCH(AJ$1,AllZuordWochStart,0)-1)))),AllZuordResId,$B159)))</f>
        <v>0</v>
      </c>
      <c r="AK159" s="87" cm="1">
        <f t="array" aca="1" ref="AK159" ca="1">IF($A159&lt;&gt;TXT_Zuord,"",IF(ISBLANK($B159),"Keine Res_Id",SUMIFS(INDIRECT(CONCATENATE(ADDRESS(ZuordFirstRow,(ZuordFirstTiColumnNr+MATCH(AK$1,AllZuordWochStart,0)-1),,,"Zuordnung_Ressourcen"),":",ADDRESS(ZuordLastRow,(ZuordFirstTiColumnNr+MATCH(AK$1,AllZuordWochStart,0)-1)))),AllZuordResId,$B159)))</f>
        <v>0</v>
      </c>
      <c r="AL159" s="87" cm="1">
        <f t="array" aca="1" ref="AL159" ca="1">IF($A159&lt;&gt;TXT_Zuord,"",IF(ISBLANK($B159),"Keine Res_Id",SUMIFS(INDIRECT(CONCATENATE(ADDRESS(ZuordFirstRow,(ZuordFirstTiColumnNr+MATCH(AL$1,AllZuordWochStart,0)-1),,,"Zuordnung_Ressourcen"),":",ADDRESS(ZuordLastRow,(ZuordFirstTiColumnNr+MATCH(AL$1,AllZuordWochStart,0)-1)))),AllZuordResId,$B159)))</f>
        <v>0</v>
      </c>
      <c r="AM159" s="87" cm="1">
        <f t="array" aca="1" ref="AM159" ca="1">IF($A159&lt;&gt;TXT_Zuord,"",IF(ISBLANK($B159),"Keine Res_Id",SUMIFS(INDIRECT(CONCATENATE(ADDRESS(ZuordFirstRow,(ZuordFirstTiColumnNr+MATCH(AM$1,AllZuordWochStart,0)-1),,,"Zuordnung_Ressourcen"),":",ADDRESS(ZuordLastRow,(ZuordFirstTiColumnNr+MATCH(AM$1,AllZuordWochStart,0)-1)))),AllZuordResId,$B159)))</f>
        <v>0</v>
      </c>
      <c r="AN159" s="87" cm="1">
        <f t="array" aca="1" ref="AN159" ca="1">IF($A159&lt;&gt;TXT_Zuord,"",IF(ISBLANK($B159),"Keine Res_Id",SUMIFS(INDIRECT(CONCATENATE(ADDRESS(ZuordFirstRow,(ZuordFirstTiColumnNr+MATCH(AN$1,AllZuordWochStart,0)-1),,,"Zuordnung_Ressourcen"),":",ADDRESS(ZuordLastRow,(ZuordFirstTiColumnNr+MATCH(AN$1,AllZuordWochStart,0)-1)))),AllZuordResId,$B159)))</f>
        <v>0</v>
      </c>
      <c r="AO159" s="87" cm="1">
        <f t="array" aca="1" ref="AO159" ca="1">IF($A159&lt;&gt;TXT_Zuord,"",IF(ISBLANK($B159),"Keine Res_Id",SUMIFS(INDIRECT(CONCATENATE(ADDRESS(ZuordFirstRow,(ZuordFirstTiColumnNr+MATCH(AO$1,AllZuordWochStart,0)-1),,,"Zuordnung_Ressourcen"),":",ADDRESS(ZuordLastRow,(ZuordFirstTiColumnNr+MATCH(AO$1,AllZuordWochStart,0)-1)))),AllZuordResId,$B159)))</f>
        <v>0</v>
      </c>
      <c r="AP159" s="87" cm="1">
        <f t="array" aca="1" ref="AP159" ca="1">IF($A159&lt;&gt;TXT_Zuord,"",IF(ISBLANK($B159),"Keine Res_Id",SUMIFS(INDIRECT(CONCATENATE(ADDRESS(ZuordFirstRow,(ZuordFirstTiColumnNr+MATCH(AP$1,AllZuordWochStart,0)-1),,,"Zuordnung_Ressourcen"),":",ADDRESS(ZuordLastRow,(ZuordFirstTiColumnNr+MATCH(AP$1,AllZuordWochStart,0)-1)))),AllZuordResId,$B159)))</f>
        <v>0</v>
      </c>
      <c r="AQ159" s="87" cm="1">
        <f t="array" aca="1" ref="AQ159" ca="1">IF($A159&lt;&gt;TXT_Zuord,"",IF(ISBLANK($B159),"Keine Res_Id",SUMIFS(INDIRECT(CONCATENATE(ADDRESS(ZuordFirstRow,(ZuordFirstTiColumnNr+MATCH(AQ$1,AllZuordWochStart,0)-1),,,"Zuordnung_Ressourcen"),":",ADDRESS(ZuordLastRow,(ZuordFirstTiColumnNr+MATCH(AQ$1,AllZuordWochStart,0)-1)))),AllZuordResId,$B159)))</f>
        <v>0</v>
      </c>
      <c r="AR159" s="87" cm="1">
        <f t="array" aca="1" ref="AR159" ca="1">IF($A159&lt;&gt;TXT_Zuord,"",IF(ISBLANK($B159),"Keine Res_Id",SUMIFS(INDIRECT(CONCATENATE(ADDRESS(ZuordFirstRow,(ZuordFirstTiColumnNr+MATCH(AR$1,AllZuordWochStart,0)-1),,,"Zuordnung_Ressourcen"),":",ADDRESS(ZuordLastRow,(ZuordFirstTiColumnNr+MATCH(AR$1,AllZuordWochStart,0)-1)))),AllZuordResId,$B159)))</f>
        <v>0</v>
      </c>
      <c r="AS159" s="87" cm="1">
        <f t="array" aca="1" ref="AS159" ca="1">IF($A159&lt;&gt;TXT_Zuord,"",IF(ISBLANK($B159),"Keine Res_Id",SUMIFS(INDIRECT(CONCATENATE(ADDRESS(ZuordFirstRow,(ZuordFirstTiColumnNr+MATCH(AS$1,AllZuordWochStart,0)-1),,,"Zuordnung_Ressourcen"),":",ADDRESS(ZuordLastRow,(ZuordFirstTiColumnNr+MATCH(AS$1,AllZuordWochStart,0)-1)))),AllZuordResId,$B159)))</f>
        <v>0</v>
      </c>
      <c r="AT159" s="87" cm="1">
        <f t="array" aca="1" ref="AT159" ca="1">IF($A159&lt;&gt;TXT_Zuord,"",IF(ISBLANK($B159),"Keine Res_Id",SUMIFS(INDIRECT(CONCATENATE(ADDRESS(ZuordFirstRow,(ZuordFirstTiColumnNr+MATCH(AT$1,AllZuordWochStart,0)-1),,,"Zuordnung_Ressourcen"),":",ADDRESS(ZuordLastRow,(ZuordFirstTiColumnNr+MATCH(AT$1,AllZuordWochStart,0)-1)))),AllZuordResId,$B159)))</f>
        <v>0</v>
      </c>
      <c r="AU159" s="87" cm="1">
        <f t="array" aca="1" ref="AU159" ca="1">IF($A159&lt;&gt;TXT_Zuord,"",IF(ISBLANK($B159),"Keine Res_Id",SUMIFS(INDIRECT(CONCATENATE(ADDRESS(ZuordFirstRow,(ZuordFirstTiColumnNr+MATCH(AU$1,AllZuordWochStart,0)-1),,,"Zuordnung_Ressourcen"),":",ADDRESS(ZuordLastRow,(ZuordFirstTiColumnNr+MATCH(AU$1,AllZuordWochStart,0)-1)))),AllZuordResId,$B159)))</f>
        <v>0</v>
      </c>
      <c r="AV159" s="87" cm="1">
        <f t="array" aca="1" ref="AV159" ca="1">IF($A159&lt;&gt;TXT_Zuord,"",IF(ISBLANK($B159),"Keine Res_Id",SUMIFS(INDIRECT(CONCATENATE(ADDRESS(ZuordFirstRow,(ZuordFirstTiColumnNr+MATCH(AV$1,AllZuordWochStart,0)-1),,,"Zuordnung_Ressourcen"),":",ADDRESS(ZuordLastRow,(ZuordFirstTiColumnNr+MATCH(AV$1,AllZuordWochStart,0)-1)))),AllZuordResId,$B159)))</f>
        <v>0</v>
      </c>
      <c r="AW159" s="87" cm="1">
        <f t="array" aca="1" ref="AW159" ca="1">IF($A159&lt;&gt;TXT_Zuord,"",IF(ISBLANK($B159),"Keine Res_Id",SUMIFS(INDIRECT(CONCATENATE(ADDRESS(ZuordFirstRow,(ZuordFirstTiColumnNr+MATCH(AW$1,AllZuordWochStart,0)-1),,,"Zuordnung_Ressourcen"),":",ADDRESS(ZuordLastRow,(ZuordFirstTiColumnNr+MATCH(AW$1,AllZuordWochStart,0)-1)))),AllZuordResId,$B159)))</f>
        <v>0</v>
      </c>
      <c r="AX159" s="87" cm="1">
        <f t="array" aca="1" ref="AX159" ca="1">IF($A159&lt;&gt;TXT_Zuord,"",IF(ISBLANK($B159),"Keine Res_Id",SUMIFS(INDIRECT(CONCATENATE(ADDRESS(ZuordFirstRow,(ZuordFirstTiColumnNr+MATCH(AX$1,AllZuordWochStart,0)-1),,,"Zuordnung_Ressourcen"),":",ADDRESS(ZuordLastRow,(ZuordFirstTiColumnNr+MATCH(AX$1,AllZuordWochStart,0)-1)))),AllZuordResId,$B159)))</f>
        <v>0</v>
      </c>
      <c r="AY159" s="87" cm="1">
        <f t="array" aca="1" ref="AY159" ca="1">IF($A159&lt;&gt;TXT_Zuord,"",IF(ISBLANK($B159),"Keine Res_Id",SUMIFS(INDIRECT(CONCATENATE(ADDRESS(ZuordFirstRow,(ZuordFirstTiColumnNr+MATCH(AY$1,AllZuordWochStart,0)-1),,,"Zuordnung_Ressourcen"),":",ADDRESS(ZuordLastRow,(ZuordFirstTiColumnNr+MATCH(AY$1,AllZuordWochStart,0)-1)))),AllZuordResId,$B159)))</f>
        <v>0</v>
      </c>
      <c r="AZ159" s="87" cm="1">
        <f t="array" aca="1" ref="AZ159" ca="1">IF($A159&lt;&gt;TXT_Zuord,"",IF(ISBLANK($B159),"Keine Res_Id",SUMIFS(INDIRECT(CONCATENATE(ADDRESS(ZuordFirstRow,(ZuordFirstTiColumnNr+MATCH(AZ$1,AllZuordWochStart,0)-1),,,"Zuordnung_Ressourcen"),":",ADDRESS(ZuordLastRow,(ZuordFirstTiColumnNr+MATCH(AZ$1,AllZuordWochStart,0)-1)))),AllZuordResId,$B159)))</f>
        <v>0</v>
      </c>
      <c r="BA159" s="87" cm="1">
        <f t="array" aca="1" ref="BA159" ca="1">IF($A159&lt;&gt;TXT_Zuord,"",IF(ISBLANK($B159),"Keine Res_Id",SUMIFS(INDIRECT(CONCATENATE(ADDRESS(ZuordFirstRow,(ZuordFirstTiColumnNr+MATCH(BA$1,AllZuordWochStart,0)-1),,,"Zuordnung_Ressourcen"),":",ADDRESS(ZuordLastRow,(ZuordFirstTiColumnNr+MATCH(BA$1,AllZuordWochStart,0)-1)))),AllZuordResId,$B159)))</f>
        <v>0</v>
      </c>
      <c r="BB159" s="87" cm="1">
        <f t="array" aca="1" ref="BB159" ca="1">IF($A159&lt;&gt;TXT_Zuord,"",IF(ISBLANK($B159),"Keine Res_Id",SUMIFS(INDIRECT(CONCATENATE(ADDRESS(ZuordFirstRow,(ZuordFirstTiColumnNr+MATCH(BB$1,AllZuordWochStart,0)-1),,,"Zuordnung_Ressourcen"),":",ADDRESS(ZuordLastRow,(ZuordFirstTiColumnNr+MATCH(BB$1,AllZuordWochStart,0)-1)))),AllZuordResId,$B159)))</f>
        <v>0</v>
      </c>
      <c r="BC159" s="87" cm="1">
        <f t="array" aca="1" ref="BC159" ca="1">IF($A159&lt;&gt;TXT_Zuord,"",IF(ISBLANK($B159),"Keine Res_Id",SUMIFS(INDIRECT(CONCATENATE(ADDRESS(ZuordFirstRow,(ZuordFirstTiColumnNr+MATCH(BC$1,AllZuordWochStart,0)-1),,,"Zuordnung_Ressourcen"),":",ADDRESS(ZuordLastRow,(ZuordFirstTiColumnNr+MATCH(BC$1,AllZuordWochStart,0)-1)))),AllZuordResId,$B159)))</f>
        <v>0</v>
      </c>
      <c r="BD159" s="87" cm="1">
        <f t="array" aca="1" ref="BD159" ca="1">IF($A159&lt;&gt;TXT_Zuord,"",IF(ISBLANK($B159),"Keine Res_Id",SUMIFS(INDIRECT(CONCATENATE(ADDRESS(ZuordFirstRow,(ZuordFirstTiColumnNr+MATCH(BD$1,AllZuordWochStart,0)-1),,,"Zuordnung_Ressourcen"),":",ADDRESS(ZuordLastRow,(ZuordFirstTiColumnNr+MATCH(BD$1,AllZuordWochStart,0)-1)))),AllZuordResId,$B159)))</f>
        <v>0</v>
      </c>
      <c r="BE159" s="87" cm="1">
        <f t="array" aca="1" ref="BE159" ca="1">IF($A159&lt;&gt;TXT_Zuord,"",IF(ISBLANK($B159),"Keine Res_Id",SUMIFS(INDIRECT(CONCATENATE(ADDRESS(ZuordFirstRow,(ZuordFirstTiColumnNr+MATCH(BE$1,AllZuordWochStart,0)-1),,,"Zuordnung_Ressourcen"),":",ADDRESS(ZuordLastRow,(ZuordFirstTiColumnNr+MATCH(BE$1,AllZuordWochStart,0)-1)))),AllZuordResId,$B159)))</f>
        <v>0</v>
      </c>
      <c r="BF159" s="87" cm="1">
        <f t="array" aca="1" ref="BF159" ca="1">IF($A159&lt;&gt;TXT_Zuord,"",IF(ISBLANK($B159),"Keine Res_Id",SUMIFS(INDIRECT(CONCATENATE(ADDRESS(ZuordFirstRow,(ZuordFirstTiColumnNr+MATCH(BF$1,AllZuordWochStart,0)-1),,,"Zuordnung_Ressourcen"),":",ADDRESS(ZuordLastRow,(ZuordFirstTiColumnNr+MATCH(BF$1,AllZuordWochStart,0)-1)))),AllZuordResId,$B159)))</f>
        <v>0</v>
      </c>
      <c r="BG159" s="87" cm="1">
        <f t="array" aca="1" ref="BG159" ca="1">IF($A159&lt;&gt;TXT_Zuord,"",IF(ISBLANK($B159),"Keine Res_Id",SUMIFS(INDIRECT(CONCATENATE(ADDRESS(ZuordFirstRow,(ZuordFirstTiColumnNr+MATCH(BG$1,AllZuordWochStart,0)-1),,,"Zuordnung_Ressourcen"),":",ADDRESS(ZuordLastRow,(ZuordFirstTiColumnNr+MATCH(BG$1,AllZuordWochStart,0)-1)))),AllZuordResId,$B159)))</f>
        <v>0</v>
      </c>
      <c r="BH159" s="87" cm="1">
        <f t="array" aca="1" ref="BH159" ca="1">IF($A159&lt;&gt;TXT_Zuord,"",IF(ISBLANK($B159),"Keine Res_Id",SUMIFS(INDIRECT(CONCATENATE(ADDRESS(ZuordFirstRow,(ZuordFirstTiColumnNr+MATCH(BH$1,AllZuordWochStart,0)-1),,,"Zuordnung_Ressourcen"),":",ADDRESS(ZuordLastRow,(ZuordFirstTiColumnNr+MATCH(BH$1,AllZuordWochStart,0)-1)))),AllZuordResId,$B159)))</f>
        <v>0</v>
      </c>
      <c r="BI159" s="87" cm="1">
        <f t="array" aca="1" ref="BI159" ca="1">IF($A159&lt;&gt;TXT_Zuord,"",IF(ISBLANK($B159),"Keine Res_Id",SUMIFS(INDIRECT(CONCATENATE(ADDRESS(ZuordFirstRow,(ZuordFirstTiColumnNr+MATCH(BI$1,AllZuordWochStart,0)-1),,,"Zuordnung_Ressourcen"),":",ADDRESS(ZuordLastRow,(ZuordFirstTiColumnNr+MATCH(BI$1,AllZuordWochStart,0)-1)))),AllZuordResId,$B159)))</f>
        <v>0</v>
      </c>
      <c r="BJ159" s="87" cm="1">
        <f t="array" aca="1" ref="BJ159" ca="1">IF($A159&lt;&gt;TXT_Zuord,"",IF(ISBLANK($B159),"Keine Res_Id",SUMIFS(INDIRECT(CONCATENATE(ADDRESS(ZuordFirstRow,(ZuordFirstTiColumnNr+MATCH(BJ$1,AllZuordWochStart,0)-1),,,"Zuordnung_Ressourcen"),":",ADDRESS(ZuordLastRow,(ZuordFirstTiColumnNr+MATCH(BJ$1,AllZuordWochStart,0)-1)))),AllZuordResId,$B159)))</f>
        <v>0</v>
      </c>
      <c r="BK159" s="87" cm="1">
        <f t="array" aca="1" ref="BK159" ca="1">IF($A159&lt;&gt;TXT_Zuord,"",IF(ISBLANK($B159),"Keine Res_Id",SUMIFS(INDIRECT(CONCATENATE(ADDRESS(ZuordFirstRow,(ZuordFirstTiColumnNr+MATCH(BK$1,AllZuordWochStart,0)-1),,,"Zuordnung_Ressourcen"),":",ADDRESS(ZuordLastRow,(ZuordFirstTiColumnNr+MATCH(BK$1,AllZuordWochStart,0)-1)))),AllZuordResId,$B159)))</f>
        <v>0</v>
      </c>
      <c r="BL159" s="87" cm="1">
        <f t="array" aca="1" ref="BL159" ca="1">IF($A159&lt;&gt;TXT_Zuord,"",IF(ISBLANK($B159),"Keine Res_Id",SUMIFS(INDIRECT(CONCATENATE(ADDRESS(ZuordFirstRow,(ZuordFirstTiColumnNr+MATCH(BL$1,AllZuordWochStart,0)-1),,,"Zuordnung_Ressourcen"),":",ADDRESS(ZuordLastRow,(ZuordFirstTiColumnNr+MATCH(BL$1,AllZuordWochStart,0)-1)))),AllZuordResId,$B159)))</f>
        <v>0</v>
      </c>
      <c r="BM159" s="87" cm="1">
        <f t="array" aca="1" ref="BM159" ca="1">IF($A159&lt;&gt;TXT_Zuord,"",IF(ISBLANK($B159),"Keine Res_Id",SUMIFS(INDIRECT(CONCATENATE(ADDRESS(ZuordFirstRow,(ZuordFirstTiColumnNr+MATCH(BM$1,AllZuordWochStart,0)-1),,,"Zuordnung_Ressourcen"),":",ADDRESS(ZuordLastRow,(ZuordFirstTiColumnNr+MATCH(BM$1,AllZuordWochStart,0)-1)))),AllZuordResId,$B159)))</f>
        <v>0</v>
      </c>
      <c r="BN159" s="87" cm="1">
        <f t="array" aca="1" ref="BN159" ca="1">IF($A159&lt;&gt;TXT_Zuord,"",IF(ISBLANK($B159),"Keine Res_Id",SUMIFS(INDIRECT(CONCATENATE(ADDRESS(ZuordFirstRow,(ZuordFirstTiColumnNr+MATCH(BN$1,AllZuordWochStart,0)-1),,,"Zuordnung_Ressourcen"),":",ADDRESS(ZuordLastRow,(ZuordFirstTiColumnNr+MATCH(BN$1,AllZuordWochStart,0)-1)))),AllZuordResId,$B159)))</f>
        <v>0</v>
      </c>
      <c r="BO159" s="87" cm="1">
        <f t="array" aca="1" ref="BO159" ca="1">IF($A159&lt;&gt;TXT_Zuord,"",IF(ISBLANK($B159),"Keine Res_Id",SUMIFS(INDIRECT(CONCATENATE(ADDRESS(ZuordFirstRow,(ZuordFirstTiColumnNr+MATCH(BO$1,AllZuordWochStart,0)-1),,,"Zuordnung_Ressourcen"),":",ADDRESS(ZuordLastRow,(ZuordFirstTiColumnNr+MATCH(BO$1,AllZuordWochStart,0)-1)))),AllZuordResId,$B159)))</f>
        <v>0</v>
      </c>
      <c r="BP159" s="87" cm="1">
        <f t="array" aca="1" ref="BP159" ca="1">IF($A159&lt;&gt;TXT_Zuord,"",IF(ISBLANK($B159),"Keine Res_Id",SUMIFS(INDIRECT(CONCATENATE(ADDRESS(ZuordFirstRow,(ZuordFirstTiColumnNr+MATCH(BP$1,AllZuordWochStart,0)-1),,,"Zuordnung_Ressourcen"),":",ADDRESS(ZuordLastRow,(ZuordFirstTiColumnNr+MATCH(BP$1,AllZuordWochStart,0)-1)))),AllZuordResId,$B159)))</f>
        <v>0</v>
      </c>
      <c r="BQ159" s="87" cm="1">
        <f t="array" aca="1" ref="BQ159" ca="1">IF($A159&lt;&gt;TXT_Zuord,"",IF(ISBLANK($B159),"Keine Res_Id",SUMIFS(INDIRECT(CONCATENATE(ADDRESS(ZuordFirstRow,(ZuordFirstTiColumnNr+MATCH(BQ$1,AllZuordWochStart,0)-1),,,"Zuordnung_Ressourcen"),":",ADDRESS(ZuordLastRow,(ZuordFirstTiColumnNr+MATCH(BQ$1,AllZuordWochStart,0)-1)))),AllZuordResId,$B159)))</f>
        <v>0</v>
      </c>
      <c r="BR159" s="87" cm="1">
        <f t="array" aca="1" ref="BR159" ca="1">IF($A159&lt;&gt;TXT_Zuord,"",IF(ISBLANK($B159),"Keine Res_Id",SUMIFS(INDIRECT(CONCATENATE(ADDRESS(ZuordFirstRow,(ZuordFirstTiColumnNr+MATCH(BR$1,AllZuordWochStart,0)-1),,,"Zuordnung_Ressourcen"),":",ADDRESS(ZuordLastRow,(ZuordFirstTiColumnNr+MATCH(BR$1,AllZuordWochStart,0)-1)))),AllZuordResId,$B159)))</f>
        <v>0</v>
      </c>
      <c r="BS159" s="87" cm="1">
        <f t="array" aca="1" ref="BS159" ca="1">IF($A159&lt;&gt;TXT_Zuord,"",IF(ISBLANK($B159),"Keine Res_Id",SUMIFS(INDIRECT(CONCATENATE(ADDRESS(ZuordFirstRow,(ZuordFirstTiColumnNr+MATCH(BS$1,AllZuordWochStart,0)-1),,,"Zuordnung_Ressourcen"),":",ADDRESS(ZuordLastRow,(ZuordFirstTiColumnNr+MATCH(BS$1,AllZuordWochStart,0)-1)))),AllZuordResId,$B159)))</f>
        <v>0</v>
      </c>
      <c r="BT159" s="87" cm="1">
        <f t="array" aca="1" ref="BT159" ca="1">IF($A159&lt;&gt;TXT_Zuord,"",IF(ISBLANK($B159),"Keine Res_Id",SUMIFS(INDIRECT(CONCATENATE(ADDRESS(ZuordFirstRow,(ZuordFirstTiColumnNr+MATCH(BT$1,AllZuordWochStart,0)-1),,,"Zuordnung_Ressourcen"),":",ADDRESS(ZuordLastRow,(ZuordFirstTiColumnNr+MATCH(BT$1,AllZuordWochStart,0)-1)))),AllZuordResId,$B159)))</f>
        <v>0</v>
      </c>
      <c r="BU159" s="87" cm="1">
        <f t="array" aca="1" ref="BU159" ca="1">IF($A159&lt;&gt;TXT_Zuord,"",IF(ISBLANK($B159),"Keine Res_Id",SUMIFS(INDIRECT(CONCATENATE(ADDRESS(ZuordFirstRow,(ZuordFirstTiColumnNr+MATCH(BU$1,AllZuordWochStart,0)-1),,,"Zuordnung_Ressourcen"),":",ADDRESS(ZuordLastRow,(ZuordFirstTiColumnNr+MATCH(BU$1,AllZuordWochStart,0)-1)))),AllZuordResId,$B159)))</f>
        <v>0</v>
      </c>
      <c r="BV159" s="87" cm="1">
        <f t="array" aca="1" ref="BV159" ca="1">IF($A159&lt;&gt;TXT_Zuord,"",IF(ISBLANK($B159),"Keine Res_Id",SUMIFS(INDIRECT(CONCATENATE(ADDRESS(ZuordFirstRow,(ZuordFirstTiColumnNr+MATCH(BV$1,AllZuordWochStart,0)-1),,,"Zuordnung_Ressourcen"),":",ADDRESS(ZuordLastRow,(ZuordFirstTiColumnNr+MATCH(BV$1,AllZuordWochStart,0)-1)))),AllZuordResId,$B159)))</f>
        <v>0</v>
      </c>
      <c r="BW159" s="87" cm="1">
        <f t="array" aca="1" ref="BW159" ca="1">IF($A159&lt;&gt;TXT_Zuord,"",IF(ISBLANK($B159),"Keine Res_Id",SUMIFS(INDIRECT(CONCATENATE(ADDRESS(ZuordFirstRow,(ZuordFirstTiColumnNr+MATCH(BW$1,AllZuordWochStart,0)-1),,,"Zuordnung_Ressourcen"),":",ADDRESS(ZuordLastRow,(ZuordFirstTiColumnNr+MATCH(BW$1,AllZuordWochStart,0)-1)))),AllZuordResId,$B159)))</f>
        <v>0</v>
      </c>
      <c r="BX159" s="87" cm="1">
        <f t="array" aca="1" ref="BX159" ca="1">IF($A159&lt;&gt;TXT_Zuord,"",IF(ISBLANK($B159),"Keine Res_Id",SUMIFS(INDIRECT(CONCATENATE(ADDRESS(ZuordFirstRow,(ZuordFirstTiColumnNr+MATCH(BX$1,AllZuordWochStart,0)-1),,,"Zuordnung_Ressourcen"),":",ADDRESS(ZuordLastRow,(ZuordFirstTiColumnNr+MATCH(BX$1,AllZuordWochStart,0)-1)))),AllZuordResId,$B159)))</f>
        <v>0</v>
      </c>
      <c r="BY159" s="87" cm="1">
        <f t="array" aca="1" ref="BY159" ca="1">IF($A159&lt;&gt;TXT_Zuord,"",IF(ISBLANK($B159),"Keine Res_Id",SUMIFS(INDIRECT(CONCATENATE(ADDRESS(ZuordFirstRow,(ZuordFirstTiColumnNr+MATCH(BY$1,AllZuordWochStart,0)-1),,,"Zuordnung_Ressourcen"),":",ADDRESS(ZuordLastRow,(ZuordFirstTiColumnNr+MATCH(BY$1,AllZuordWochStart,0)-1)))),AllZuordResId,$B159)))</f>
        <v>0</v>
      </c>
      <c r="BZ159" s="87" cm="1">
        <f t="array" aca="1" ref="BZ159" ca="1">IF($A159&lt;&gt;TXT_Zuord,"",IF(ISBLANK($B159),"Keine Res_Id",SUMIFS(INDIRECT(CONCATENATE(ADDRESS(ZuordFirstRow,(ZuordFirstTiColumnNr+MATCH(BZ$1,AllZuordWochStart,0)-1),,,"Zuordnung_Ressourcen"),":",ADDRESS(ZuordLastRow,(ZuordFirstTiColumnNr+MATCH(BZ$1,AllZuordWochStart,0)-1)))),AllZuordResId,$B159)))</f>
        <v>0</v>
      </c>
      <c r="CA159" s="87" cm="1">
        <f t="array" aca="1" ref="CA159" ca="1">IF($A159&lt;&gt;TXT_Zuord,"",IF(ISBLANK($B159),"Keine Res_Id",SUMIFS(INDIRECT(CONCATENATE(ADDRESS(ZuordFirstRow,(ZuordFirstTiColumnNr+MATCH(CA$1,AllZuordWochStart,0)-1),,,"Zuordnung_Ressourcen"),":",ADDRESS(ZuordLastRow,(ZuordFirstTiColumnNr+MATCH(CA$1,AllZuordWochStart,0)-1)))),AllZuordResId,$B159)))</f>
        <v>0</v>
      </c>
      <c r="CB159" s="87" cm="1">
        <f t="array" aca="1" ref="CB159" ca="1">IF($A159&lt;&gt;TXT_Zuord,"",IF(ISBLANK($B159),"Keine Res_Id",SUMIFS(INDIRECT(CONCATENATE(ADDRESS(ZuordFirstRow,(ZuordFirstTiColumnNr+MATCH(CB$1,AllZuordWochStart,0)-1),,,"Zuordnung_Ressourcen"),":",ADDRESS(ZuordLastRow,(ZuordFirstTiColumnNr+MATCH(CB$1,AllZuordWochStart,0)-1)))),AllZuordResId,$B159)))</f>
        <v>0</v>
      </c>
      <c r="CC159" s="87" cm="1">
        <f t="array" aca="1" ref="CC159" ca="1">IF($A159&lt;&gt;TXT_Zuord,"",IF(ISBLANK($B159),"Keine Res_Id",SUMIFS(INDIRECT(CONCATENATE(ADDRESS(ZuordFirstRow,(ZuordFirstTiColumnNr+MATCH(CC$1,AllZuordWochStart,0)-1),,,"Zuordnung_Ressourcen"),":",ADDRESS(ZuordLastRow,(ZuordFirstTiColumnNr+MATCH(CC$1,AllZuordWochStart,0)-1)))),AllZuordResId,$B159)))</f>
        <v>0</v>
      </c>
      <c r="CD159" s="87" cm="1">
        <f t="array" aca="1" ref="CD159" ca="1">IF($A159&lt;&gt;TXT_Zuord,"",IF(ISBLANK($B159),"Keine Res_Id",SUMIFS(INDIRECT(CONCATENATE(ADDRESS(ZuordFirstRow,(ZuordFirstTiColumnNr+MATCH(CD$1,AllZuordWochStart,0)-1),,,"Zuordnung_Ressourcen"),":",ADDRESS(ZuordLastRow,(ZuordFirstTiColumnNr+MATCH(CD$1,AllZuordWochStart,0)-1)))),AllZuordResId,$B159)))</f>
        <v>0</v>
      </c>
      <c r="CE159" s="87" cm="1">
        <f t="array" aca="1" ref="CE159" ca="1">IF($A159&lt;&gt;TXT_Zuord,"",IF(ISBLANK($B159),"Keine Res_Id",SUMIFS(INDIRECT(CONCATENATE(ADDRESS(ZuordFirstRow,(ZuordFirstTiColumnNr+MATCH(CE$1,AllZuordWochStart,0)-1),,,"Zuordnung_Ressourcen"),":",ADDRESS(ZuordLastRow,(ZuordFirstTiColumnNr+MATCH(CE$1,AllZuordWochStart,0)-1)))),AllZuordResId,$B159)))</f>
        <v>0</v>
      </c>
      <c r="CF159" s="87" cm="1">
        <f t="array" aca="1" ref="CF159" ca="1">IF($A159&lt;&gt;TXT_Zuord,"",IF(ISBLANK($B159),"Keine Res_Id",SUMIFS(INDIRECT(CONCATENATE(ADDRESS(ZuordFirstRow,(ZuordFirstTiColumnNr+MATCH(CF$1,AllZuordWochStart,0)-1),,,"Zuordnung_Ressourcen"),":",ADDRESS(ZuordLastRow,(ZuordFirstTiColumnNr+MATCH(CF$1,AllZuordWochStart,0)-1)))),AllZuordResId,$B159)))</f>
        <v>0</v>
      </c>
      <c r="CG159" s="87" cm="1">
        <f t="array" aca="1" ref="CG159" ca="1">IF($A159&lt;&gt;TXT_Zuord,"",IF(ISBLANK($B159),"Keine Res_Id",SUMIFS(INDIRECT(CONCATENATE(ADDRESS(ZuordFirstRow,(ZuordFirstTiColumnNr+MATCH(CG$1,AllZuordWochStart,0)-1),,,"Zuordnung_Ressourcen"),":",ADDRESS(ZuordLastRow,(ZuordFirstTiColumnNr+MATCH(CG$1,AllZuordWochStart,0)-1)))),AllZuordResId,$B159)))</f>
        <v>0</v>
      </c>
      <c r="CH159" s="87" cm="1">
        <f t="array" aca="1" ref="CH159" ca="1">IF($A159&lt;&gt;TXT_Zuord,"",IF(ISBLANK($B159),"Keine Res_Id",SUMIFS(INDIRECT(CONCATENATE(ADDRESS(ZuordFirstRow,(ZuordFirstTiColumnNr+MATCH(CH$1,AllZuordWochStart,0)-1),,,"Zuordnung_Ressourcen"),":",ADDRESS(ZuordLastRow,(ZuordFirstTiColumnNr+MATCH(CH$1,AllZuordWochStart,0)-1)))),AllZuordResId,$B159)))</f>
        <v>0</v>
      </c>
      <c r="CI159" s="87" cm="1">
        <f t="array" aca="1" ref="CI159" ca="1">IF($A159&lt;&gt;TXT_Zuord,"",IF(ISBLANK($B159),"Keine Res_Id",SUMIFS(INDIRECT(CONCATENATE(ADDRESS(ZuordFirstRow,(ZuordFirstTiColumnNr+MATCH(CI$1,AllZuordWochStart,0)-1),,,"Zuordnung_Ressourcen"),":",ADDRESS(ZuordLastRow,(ZuordFirstTiColumnNr+MATCH(CI$1,AllZuordWochStart,0)-1)))),AllZuordResId,$B159)))</f>
        <v>0</v>
      </c>
      <c r="CJ159" s="87" cm="1">
        <f t="array" aca="1" ref="CJ159" ca="1">IF($A159&lt;&gt;TXT_Zuord,"",IF(ISBLANK($B159),"Keine Res_Id",SUMIFS(INDIRECT(CONCATENATE(ADDRESS(ZuordFirstRow,(ZuordFirstTiColumnNr+MATCH(CJ$1,AllZuordWochStart,0)-1),,,"Zuordnung_Ressourcen"),":",ADDRESS(ZuordLastRow,(ZuordFirstTiColumnNr+MATCH(CJ$1,AllZuordWochStart,0)-1)))),AllZuordResId,$B159)))</f>
        <v>0</v>
      </c>
      <c r="CK159" s="87" cm="1">
        <f t="array" aca="1" ref="CK159" ca="1">IF($A159&lt;&gt;TXT_Zuord,"",IF(ISBLANK($B159),"Keine Res_Id",SUMIFS(INDIRECT(CONCATENATE(ADDRESS(ZuordFirstRow,(ZuordFirstTiColumnNr+MATCH(CK$1,AllZuordWochStart,0)-1),,,"Zuordnung_Ressourcen"),":",ADDRESS(ZuordLastRow,(ZuordFirstTiColumnNr+MATCH(CK$1,AllZuordWochStart,0)-1)))),AllZuordResId,$B159)))</f>
        <v>0</v>
      </c>
      <c r="CL159" s="87" cm="1">
        <f t="array" aca="1" ref="CL159" ca="1">IF($A159&lt;&gt;TXT_Zuord,"",IF(ISBLANK($B159),"Keine Res_Id",SUMIFS(INDIRECT(CONCATENATE(ADDRESS(ZuordFirstRow,(ZuordFirstTiColumnNr+MATCH(CL$1,AllZuordWochStart,0)-1),,,"Zuordnung_Ressourcen"),":",ADDRESS(ZuordLastRow,(ZuordFirstTiColumnNr+MATCH(CL$1,AllZuordWochStart,0)-1)))),AllZuordResId,$B159)))</f>
        <v>0</v>
      </c>
      <c r="CM159" s="87" cm="1">
        <f t="array" aca="1" ref="CM159" ca="1">IF($A159&lt;&gt;TXT_Zuord,"",IF(ISBLANK($B159),"Keine Res_Id",SUMIFS(INDIRECT(CONCATENATE(ADDRESS(ZuordFirstRow,(ZuordFirstTiColumnNr+MATCH(CM$1,AllZuordWochStart,0)-1),,,"Zuordnung_Ressourcen"),":",ADDRESS(ZuordLastRow,(ZuordFirstTiColumnNr+MATCH(CM$1,AllZuordWochStart,0)-1)))),AllZuordResId,$B159)))</f>
        <v>0</v>
      </c>
      <c r="CN159" s="87" cm="1">
        <f t="array" aca="1" ref="CN159" ca="1">IF($A159&lt;&gt;TXT_Zuord,"",IF(ISBLANK($B159),"Keine Res_Id",SUMIFS(INDIRECT(CONCATENATE(ADDRESS(ZuordFirstRow,(ZuordFirstTiColumnNr+MATCH(CN$1,AllZuordWochStart,0)-1),,,"Zuordnung_Ressourcen"),":",ADDRESS(ZuordLastRow,(ZuordFirstTiColumnNr+MATCH(CN$1,AllZuordWochStart,0)-1)))),AllZuordResId,$B159)))</f>
        <v>0</v>
      </c>
      <c r="CO159" s="87" cm="1">
        <f t="array" aca="1" ref="CO159" ca="1">IF($A159&lt;&gt;TXT_Zuord,"",IF(ISBLANK($B159),"Keine Res_Id",SUMIFS(INDIRECT(CONCATENATE(ADDRESS(ZuordFirstRow,(ZuordFirstTiColumnNr+MATCH(CO$1,AllZuordWochStart,0)-1),,,"Zuordnung_Ressourcen"),":",ADDRESS(ZuordLastRow,(ZuordFirstTiColumnNr+MATCH(CO$1,AllZuordWochStart,0)-1)))),AllZuordResId,$B159)))</f>
        <v>0</v>
      </c>
      <c r="CP159" s="87" cm="1">
        <f t="array" aca="1" ref="CP159" ca="1">IF($A159&lt;&gt;TXT_Zuord,"",IF(ISBLANK($B159),"Keine Res_Id",SUMIFS(INDIRECT(CONCATENATE(ADDRESS(ZuordFirstRow,(ZuordFirstTiColumnNr+MATCH(CP$1,AllZuordWochStart,0)-1),,,"Zuordnung_Ressourcen"),":",ADDRESS(ZuordLastRow,(ZuordFirstTiColumnNr+MATCH(CP$1,AllZuordWochStart,0)-1)))),AllZuordResId,$B159)))</f>
        <v>0</v>
      </c>
      <c r="CQ159" s="87" cm="1">
        <f t="array" aca="1" ref="CQ159" ca="1">IF($A159&lt;&gt;TXT_Zuord,"",IF(ISBLANK($B159),"Keine Res_Id",SUMIFS(INDIRECT(CONCATENATE(ADDRESS(ZuordFirstRow,(ZuordFirstTiColumnNr+MATCH(CQ$1,AllZuordWochStart,0)-1),,,"Zuordnung_Ressourcen"),":",ADDRESS(ZuordLastRow,(ZuordFirstTiColumnNr+MATCH(CQ$1,AllZuordWochStart,0)-1)))),AllZuordResId,$B159)))</f>
        <v>0</v>
      </c>
      <c r="CR159" s="87" cm="1">
        <f t="array" aca="1" ref="CR159" ca="1">IF($A159&lt;&gt;TXT_Zuord,"",IF(ISBLANK($B159),"Keine Res_Id",SUMIFS(INDIRECT(CONCATENATE(ADDRESS(ZuordFirstRow,(ZuordFirstTiColumnNr+MATCH(CR$1,AllZuordWochStart,0)-1),,,"Zuordnung_Ressourcen"),":",ADDRESS(ZuordLastRow,(ZuordFirstTiColumnNr+MATCH(CR$1,AllZuordWochStart,0)-1)))),AllZuordResId,$B159)))</f>
        <v>0</v>
      </c>
      <c r="CS159" s="87" cm="1">
        <f t="array" aca="1" ref="CS159" ca="1">IF($A159&lt;&gt;TXT_Zuord,"",IF(ISBLANK($B159),"Keine Res_Id",SUMIFS(INDIRECT(CONCATENATE(ADDRESS(ZuordFirstRow,(ZuordFirstTiColumnNr+MATCH(CS$1,AllZuordWochStart,0)-1),,,"Zuordnung_Ressourcen"),":",ADDRESS(ZuordLastRow,(ZuordFirstTiColumnNr+MATCH(CS$1,AllZuordWochStart,0)-1)))),AllZuordResId,$B159)))</f>
        <v>0</v>
      </c>
      <c r="CT159" s="87" cm="1">
        <f t="array" aca="1" ref="CT159" ca="1">IF($A159&lt;&gt;TXT_Zuord,"",IF(ISBLANK($B159),"Keine Res_Id",SUMIFS(INDIRECT(CONCATENATE(ADDRESS(ZuordFirstRow,(ZuordFirstTiColumnNr+MATCH(CT$1,AllZuordWochStart,0)-1),,,"Zuordnung_Ressourcen"),":",ADDRESS(ZuordLastRow,(ZuordFirstTiColumnNr+MATCH(CT$1,AllZuordWochStart,0)-1)))),AllZuordResId,$B159)))</f>
        <v>0</v>
      </c>
      <c r="CU159" s="87" cm="1">
        <f t="array" aca="1" ref="CU159" ca="1">IF($A159&lt;&gt;TXT_Zuord,"",IF(ISBLANK($B159),"Keine Res_Id",SUMIFS(INDIRECT(CONCATENATE(ADDRESS(ZuordFirstRow,(ZuordFirstTiColumnNr+MATCH(CU$1,AllZuordWochStart,0)-1),,,"Zuordnung_Ressourcen"),":",ADDRESS(ZuordLastRow,(ZuordFirstTiColumnNr+MATCH(CU$1,AllZuordWochStart,0)-1)))),AllZuordResId,$B159)))</f>
        <v>0</v>
      </c>
      <c r="CV159" s="87" cm="1">
        <f t="array" aca="1" ref="CV159" ca="1">IF($A159&lt;&gt;TXT_Zuord,"",IF(ISBLANK($B159),"Keine Res_Id",SUMIFS(INDIRECT(CONCATENATE(ADDRESS(ZuordFirstRow,(ZuordFirstTiColumnNr+MATCH(CV$1,AllZuordWochStart,0)-1),,,"Zuordnung_Ressourcen"),":",ADDRESS(ZuordLastRow,(ZuordFirstTiColumnNr+MATCH(CV$1,AllZuordWochStart,0)-1)))),AllZuordResId,$B159)))</f>
        <v>0</v>
      </c>
      <c r="CW159" s="87" cm="1">
        <f t="array" aca="1" ref="CW159" ca="1">IF($A159&lt;&gt;TXT_Zuord,"",IF(ISBLANK($B159),"Keine Res_Id",SUMIFS(INDIRECT(CONCATENATE(ADDRESS(ZuordFirstRow,(ZuordFirstTiColumnNr+MATCH(CW$1,AllZuordWochStart,0)-1),,,"Zuordnung_Ressourcen"),":",ADDRESS(ZuordLastRow,(ZuordFirstTiColumnNr+MATCH(CW$1,AllZuordWochStart,0)-1)))),AllZuordResId,$B159)))</f>
        <v>0</v>
      </c>
      <c r="CX159" s="87" cm="1">
        <f t="array" aca="1" ref="CX159" ca="1">IF($A159&lt;&gt;TXT_Zuord,"",IF(ISBLANK($B159),"Keine Res_Id",SUMIFS(INDIRECT(CONCATENATE(ADDRESS(ZuordFirstRow,(ZuordFirstTiColumnNr+MATCH(CX$1,AllZuordWochStart,0)-1),,,"Zuordnung_Ressourcen"),":",ADDRESS(ZuordLastRow,(ZuordFirstTiColumnNr+MATCH(CX$1,AllZuordWochStart,0)-1)))),AllZuordResId,$B159)))</f>
        <v>0</v>
      </c>
      <c r="CY159" s="87" cm="1">
        <f t="array" aca="1" ref="CY159" ca="1">IF($A159&lt;&gt;TXT_Zuord,"",IF(ISBLANK($B159),"Keine Res_Id",SUMIFS(INDIRECT(CONCATENATE(ADDRESS(ZuordFirstRow,(ZuordFirstTiColumnNr+MATCH(CY$1,AllZuordWochStart,0)-1),,,"Zuordnung_Ressourcen"),":",ADDRESS(ZuordLastRow,(ZuordFirstTiColumnNr+MATCH(CY$1,AllZuordWochStart,0)-1)))),AllZuordResId,$B159)))</f>
        <v>0</v>
      </c>
      <c r="CZ159" s="87" cm="1">
        <f t="array" aca="1" ref="CZ159" ca="1">IF($A159&lt;&gt;TXT_Zuord,"",IF(ISBLANK($B159),"Keine Res_Id",SUMIFS(INDIRECT(CONCATENATE(ADDRESS(ZuordFirstRow,(ZuordFirstTiColumnNr+MATCH(CZ$1,AllZuordWochStart,0)-1),,,"Zuordnung_Ressourcen"),":",ADDRESS(ZuordLastRow,(ZuordFirstTiColumnNr+MATCH(CZ$1,AllZuordWochStart,0)-1)))),AllZuordResId,$B159)))</f>
        <v>0</v>
      </c>
      <c r="DA159" s="87" cm="1">
        <f t="array" aca="1" ref="DA159" ca="1">IF($A159&lt;&gt;TXT_Zuord,"",IF(ISBLANK($B159),"Keine Res_Id",SUMIFS(INDIRECT(CONCATENATE(ADDRESS(ZuordFirstRow,(ZuordFirstTiColumnNr+MATCH(DA$1,AllZuordWochStart,0)-1),,,"Zuordnung_Ressourcen"),":",ADDRESS(ZuordLastRow,(ZuordFirstTiColumnNr+MATCH(DA$1,AllZuordWochStart,0)-1)))),AllZuordResId,$B159)))</f>
        <v>0</v>
      </c>
      <c r="DB159" s="87" cm="1">
        <f t="array" aca="1" ref="DB159" ca="1">IF($A159&lt;&gt;TXT_Zuord,"",IF(ISBLANK($B159),"Keine Res_Id",SUMIFS(INDIRECT(CONCATENATE(ADDRESS(ZuordFirstRow,(ZuordFirstTiColumnNr+MATCH(DB$1,AllZuordWochStart,0)-1),,,"Zuordnung_Ressourcen"),":",ADDRESS(ZuordLastRow,(ZuordFirstTiColumnNr+MATCH(DB$1,AllZuordWochStart,0)-1)))),AllZuordResId,$B159)))</f>
        <v>0</v>
      </c>
      <c r="DC159" s="87" cm="1">
        <f t="array" aca="1" ref="DC159" ca="1">IF($A159&lt;&gt;TXT_Zuord,"",IF(ISBLANK($B159),"Keine Res_Id",SUMIFS(INDIRECT(CONCATENATE(ADDRESS(ZuordFirstRow,(ZuordFirstTiColumnNr+MATCH(DC$1,AllZuordWochStart,0)-1),,,"Zuordnung_Ressourcen"),":",ADDRESS(ZuordLastRow,(ZuordFirstTiColumnNr+MATCH(DC$1,AllZuordWochStart,0)-1)))),AllZuordResId,$B159)))</f>
        <v>0</v>
      </c>
      <c r="DD159" s="87" cm="1">
        <f t="array" aca="1" ref="DD159" ca="1">IF($A159&lt;&gt;TXT_Zuord,"",IF(ISBLANK($B159),"Keine Res_Id",SUMIFS(INDIRECT(CONCATENATE(ADDRESS(ZuordFirstRow,(ZuordFirstTiColumnNr+MATCH(DD$1,AllZuordWochStart,0)-1),,,"Zuordnung_Ressourcen"),":",ADDRESS(ZuordLastRow,(ZuordFirstTiColumnNr+MATCH(DD$1,AllZuordWochStart,0)-1)))),AllZuordResId,$B159)))</f>
        <v>0</v>
      </c>
      <c r="DE159" s="87" cm="1">
        <f t="array" aca="1" ref="DE159" ca="1">IF($A159&lt;&gt;TXT_Zuord,"",IF(ISBLANK($B159),"Keine Res_Id",SUMIFS(INDIRECT(CONCATENATE(ADDRESS(ZuordFirstRow,(ZuordFirstTiColumnNr+MATCH(DE$1,AllZuordWochStart,0)-1),,,"Zuordnung_Ressourcen"),":",ADDRESS(ZuordLastRow,(ZuordFirstTiColumnNr+MATCH(DE$1,AllZuordWochStart,0)-1)))),AllZuordResId,$B159)))</f>
        <v>0</v>
      </c>
      <c r="DF159" s="87" cm="1">
        <f t="array" aca="1" ref="DF159" ca="1">IF($A159&lt;&gt;TXT_Zuord,"",IF(ISBLANK($B159),"Keine Res_Id",SUMIFS(INDIRECT(CONCATENATE(ADDRESS(ZuordFirstRow,(ZuordFirstTiColumnNr+MATCH(DF$1,AllZuordWochStart,0)-1),,,"Zuordnung_Ressourcen"),":",ADDRESS(ZuordLastRow,(ZuordFirstTiColumnNr+MATCH(DF$1,AllZuordWochStart,0)-1)))),AllZuordResId,$B159)))</f>
        <v>0</v>
      </c>
      <c r="DG159" s="87" cm="1">
        <f t="array" aca="1" ref="DG159" ca="1">IF($A159&lt;&gt;TXT_Zuord,"",IF(ISBLANK($B159),"Keine Res_Id",SUMIFS(INDIRECT(CONCATENATE(ADDRESS(ZuordFirstRow,(ZuordFirstTiColumnNr+MATCH(DG$1,AllZuordWochStart,0)-1),,,"Zuordnung_Ressourcen"),":",ADDRESS(ZuordLastRow,(ZuordFirstTiColumnNr+MATCH(DG$1,AllZuordWochStart,0)-1)))),AllZuordResId,$B159)))</f>
        <v>0</v>
      </c>
    </row>
    <row r="160" spans="1:111" s="23" customFormat="1" ht="16.5" x14ac:dyDescent="0.3">
      <c r="A160" s="74" t="s">
        <v>100</v>
      </c>
      <c r="B160" s="69"/>
      <c r="C160" s="65"/>
      <c r="D160" s="65"/>
      <c r="E160" s="65"/>
      <c r="F160" s="65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69"/>
      <c r="BT160" s="69"/>
      <c r="BU160" s="69"/>
      <c r="BV160" s="69"/>
      <c r="BW160" s="69"/>
      <c r="BX160" s="69"/>
      <c r="BY160" s="69"/>
      <c r="BZ160" s="69"/>
      <c r="CA160" s="69"/>
      <c r="CB160" s="69"/>
      <c r="CC160" s="69"/>
      <c r="CD160" s="69"/>
      <c r="CE160" s="69"/>
      <c r="CF160" s="69"/>
      <c r="CG160" s="69"/>
      <c r="CH160" s="69"/>
      <c r="CI160" s="69"/>
      <c r="CJ160" s="69"/>
      <c r="CK160" s="69"/>
      <c r="CL160" s="69"/>
      <c r="CM160" s="69"/>
      <c r="CN160" s="69"/>
      <c r="CO160" s="69"/>
      <c r="CP160" s="69"/>
      <c r="CQ160" s="69"/>
      <c r="CR160" s="69"/>
      <c r="CS160" s="69"/>
      <c r="CT160" s="69"/>
      <c r="CU160" s="69"/>
      <c r="CV160" s="69"/>
      <c r="CW160" s="69"/>
      <c r="CX160" s="69"/>
      <c r="CY160" s="69"/>
      <c r="CZ160" s="69"/>
      <c r="DA160" s="69"/>
      <c r="DB160" s="69"/>
      <c r="DC160" s="69"/>
      <c r="DD160" s="69"/>
      <c r="DE160" s="69"/>
      <c r="DF160" s="69"/>
      <c r="DG160" s="69"/>
    </row>
    <row r="161" spans="1:111" s="23" customFormat="1" ht="16.5" x14ac:dyDescent="0.3">
      <c r="A161" s="74" t="s">
        <v>101</v>
      </c>
      <c r="B161" s="87">
        <f>B160</f>
        <v>0</v>
      </c>
      <c r="C161" s="90">
        <f>C160</f>
        <v>0</v>
      </c>
      <c r="D161" s="90">
        <f>D160</f>
        <v>0</v>
      </c>
      <c r="E161" s="90">
        <f>E160</f>
        <v>0</v>
      </c>
      <c r="F161" s="90">
        <f>F160</f>
        <v>0</v>
      </c>
      <c r="G161" s="87" cm="1">
        <f t="array" aca="1" ref="G161" ca="1">IF($A161&lt;&gt;TXT_Zuord,"",IF(ISBLANK($B161),"Keine Res_Id",SUMIFS(INDIRECT(CONCATENATE(ADDRESS(ZuordFirstRow,(ZuordFirstTiColumnNr+MATCH(G$1,AllZuordWochStart,0)-1),,,"Zuordnung_Ressourcen"),":",ADDRESS(ZuordLastRow,(ZuordFirstTiColumnNr+MATCH(G$1,AllZuordWochStart,0)-1)))),AllZuordResId,$B161)))</f>
        <v>0</v>
      </c>
      <c r="H161" s="87" cm="1">
        <f t="array" aca="1" ref="H161" ca="1">IF($A161&lt;&gt;TXT_Zuord,"",IF(ISBLANK($B161),"Keine Res_Id",SUMIFS(INDIRECT(CONCATENATE(ADDRESS(ZuordFirstRow,(ZuordFirstTiColumnNr+MATCH(H$1,AllZuordWochStart,0)-1),,,"Zuordnung_Ressourcen"),":",ADDRESS(ZuordLastRow,(ZuordFirstTiColumnNr+MATCH(H$1,AllZuordWochStart,0)-1)))),AllZuordResId,$B161)))</f>
        <v>0</v>
      </c>
      <c r="I161" s="87" cm="1">
        <f t="array" aca="1" ref="I161" ca="1">IF($A161&lt;&gt;TXT_Zuord,"",IF(ISBLANK($B161),"Keine Res_Id",SUMIFS(INDIRECT(CONCATENATE(ADDRESS(ZuordFirstRow,(ZuordFirstTiColumnNr+MATCH(I$1,AllZuordWochStart,0)-1),,,"Zuordnung_Ressourcen"),":",ADDRESS(ZuordLastRow,(ZuordFirstTiColumnNr+MATCH(I$1,AllZuordWochStart,0)-1)))),AllZuordResId,$B161)))</f>
        <v>0</v>
      </c>
      <c r="J161" s="87" cm="1">
        <f t="array" aca="1" ref="J161" ca="1">IF($A161&lt;&gt;TXT_Zuord,"",IF(ISBLANK($B161),"Keine Res_Id",SUMIFS(INDIRECT(CONCATENATE(ADDRESS(ZuordFirstRow,(ZuordFirstTiColumnNr+MATCH(J$1,AllZuordWochStart,0)-1),,,"Zuordnung_Ressourcen"),":",ADDRESS(ZuordLastRow,(ZuordFirstTiColumnNr+MATCH(J$1,AllZuordWochStart,0)-1)))),AllZuordResId,$B161)))</f>
        <v>0</v>
      </c>
      <c r="K161" s="87" cm="1">
        <f t="array" aca="1" ref="K161" ca="1">IF($A161&lt;&gt;TXT_Zuord,"",IF(ISBLANK($B161),"Keine Res_Id",SUMIFS(INDIRECT(CONCATENATE(ADDRESS(ZuordFirstRow,(ZuordFirstTiColumnNr+MATCH(K$1,AllZuordWochStart,0)-1),,,"Zuordnung_Ressourcen"),":",ADDRESS(ZuordLastRow,(ZuordFirstTiColumnNr+MATCH(K$1,AllZuordWochStart,0)-1)))),AllZuordResId,$B161)))</f>
        <v>0</v>
      </c>
      <c r="L161" s="87" cm="1">
        <f t="array" aca="1" ref="L161" ca="1">IF($A161&lt;&gt;TXT_Zuord,"",IF(ISBLANK($B161),"Keine Res_Id",SUMIFS(INDIRECT(CONCATENATE(ADDRESS(ZuordFirstRow,(ZuordFirstTiColumnNr+MATCH(L$1,AllZuordWochStart,0)-1),,,"Zuordnung_Ressourcen"),":",ADDRESS(ZuordLastRow,(ZuordFirstTiColumnNr+MATCH(L$1,AllZuordWochStart,0)-1)))),AllZuordResId,$B161)))</f>
        <v>0</v>
      </c>
      <c r="M161" s="87" cm="1">
        <f t="array" aca="1" ref="M161" ca="1">IF($A161&lt;&gt;TXT_Zuord,"",IF(ISBLANK($B161),"Keine Res_Id",SUMIFS(INDIRECT(CONCATENATE(ADDRESS(ZuordFirstRow,(ZuordFirstTiColumnNr+MATCH(M$1,AllZuordWochStart,0)-1),,,"Zuordnung_Ressourcen"),":",ADDRESS(ZuordLastRow,(ZuordFirstTiColumnNr+MATCH(M$1,AllZuordWochStart,0)-1)))),AllZuordResId,$B161)))</f>
        <v>0</v>
      </c>
      <c r="N161" s="87" cm="1">
        <f t="array" aca="1" ref="N161" ca="1">IF($A161&lt;&gt;TXT_Zuord,"",IF(ISBLANK($B161),"Keine Res_Id",SUMIFS(INDIRECT(CONCATENATE(ADDRESS(ZuordFirstRow,(ZuordFirstTiColumnNr+MATCH(N$1,AllZuordWochStart,0)-1),,,"Zuordnung_Ressourcen"),":",ADDRESS(ZuordLastRow,(ZuordFirstTiColumnNr+MATCH(N$1,AllZuordWochStart,0)-1)))),AllZuordResId,$B161)))</f>
        <v>0</v>
      </c>
      <c r="O161" s="87" cm="1">
        <f t="array" aca="1" ref="O161" ca="1">IF($A161&lt;&gt;TXT_Zuord,"",IF(ISBLANK($B161),"Keine Res_Id",SUMIFS(INDIRECT(CONCATENATE(ADDRESS(ZuordFirstRow,(ZuordFirstTiColumnNr+MATCH(O$1,AllZuordWochStart,0)-1),,,"Zuordnung_Ressourcen"),":",ADDRESS(ZuordLastRow,(ZuordFirstTiColumnNr+MATCH(O$1,AllZuordWochStart,0)-1)))),AllZuordResId,$B161)))</f>
        <v>0</v>
      </c>
      <c r="P161" s="87" cm="1">
        <f t="array" aca="1" ref="P161" ca="1">IF($A161&lt;&gt;TXT_Zuord,"",IF(ISBLANK($B161),"Keine Res_Id",SUMIFS(INDIRECT(CONCATENATE(ADDRESS(ZuordFirstRow,(ZuordFirstTiColumnNr+MATCH(P$1,AllZuordWochStart,0)-1),,,"Zuordnung_Ressourcen"),":",ADDRESS(ZuordLastRow,(ZuordFirstTiColumnNr+MATCH(P$1,AllZuordWochStart,0)-1)))),AllZuordResId,$B161)))</f>
        <v>0</v>
      </c>
      <c r="Q161" s="87" cm="1">
        <f t="array" aca="1" ref="Q161" ca="1">IF($A161&lt;&gt;TXT_Zuord,"",IF(ISBLANK($B161),"Keine Res_Id",SUMIFS(INDIRECT(CONCATENATE(ADDRESS(ZuordFirstRow,(ZuordFirstTiColumnNr+MATCH(Q$1,AllZuordWochStart,0)-1),,,"Zuordnung_Ressourcen"),":",ADDRESS(ZuordLastRow,(ZuordFirstTiColumnNr+MATCH(Q$1,AllZuordWochStart,0)-1)))),AllZuordResId,$B161)))</f>
        <v>0</v>
      </c>
      <c r="R161" s="87" cm="1">
        <f t="array" aca="1" ref="R161" ca="1">IF($A161&lt;&gt;TXT_Zuord,"",IF(ISBLANK($B161),"Keine Res_Id",SUMIFS(INDIRECT(CONCATENATE(ADDRESS(ZuordFirstRow,(ZuordFirstTiColumnNr+MATCH(R$1,AllZuordWochStart,0)-1),,,"Zuordnung_Ressourcen"),":",ADDRESS(ZuordLastRow,(ZuordFirstTiColumnNr+MATCH(R$1,AllZuordWochStart,0)-1)))),AllZuordResId,$B161)))</f>
        <v>0</v>
      </c>
      <c r="S161" s="87" cm="1">
        <f t="array" aca="1" ref="S161" ca="1">IF($A161&lt;&gt;TXT_Zuord,"",IF(ISBLANK($B161),"Keine Res_Id",SUMIFS(INDIRECT(CONCATENATE(ADDRESS(ZuordFirstRow,(ZuordFirstTiColumnNr+MATCH(S$1,AllZuordWochStart,0)-1),,,"Zuordnung_Ressourcen"),":",ADDRESS(ZuordLastRow,(ZuordFirstTiColumnNr+MATCH(S$1,AllZuordWochStart,0)-1)))),AllZuordResId,$B161)))</f>
        <v>0</v>
      </c>
      <c r="T161" s="87" cm="1">
        <f t="array" aca="1" ref="T161" ca="1">IF($A161&lt;&gt;TXT_Zuord,"",IF(ISBLANK($B161),"Keine Res_Id",SUMIFS(INDIRECT(CONCATENATE(ADDRESS(ZuordFirstRow,(ZuordFirstTiColumnNr+MATCH(T$1,AllZuordWochStart,0)-1),,,"Zuordnung_Ressourcen"),":",ADDRESS(ZuordLastRow,(ZuordFirstTiColumnNr+MATCH(T$1,AllZuordWochStart,0)-1)))),AllZuordResId,$B161)))</f>
        <v>0</v>
      </c>
      <c r="U161" s="87" cm="1">
        <f t="array" aca="1" ref="U161" ca="1">IF($A161&lt;&gt;TXT_Zuord,"",IF(ISBLANK($B161),"Keine Res_Id",SUMIFS(INDIRECT(CONCATENATE(ADDRESS(ZuordFirstRow,(ZuordFirstTiColumnNr+MATCH(U$1,AllZuordWochStart,0)-1),,,"Zuordnung_Ressourcen"),":",ADDRESS(ZuordLastRow,(ZuordFirstTiColumnNr+MATCH(U$1,AllZuordWochStart,0)-1)))),AllZuordResId,$B161)))</f>
        <v>0</v>
      </c>
      <c r="V161" s="87" cm="1">
        <f t="array" aca="1" ref="V161" ca="1">IF($A161&lt;&gt;TXT_Zuord,"",IF(ISBLANK($B161),"Keine Res_Id",SUMIFS(INDIRECT(CONCATENATE(ADDRESS(ZuordFirstRow,(ZuordFirstTiColumnNr+MATCH(V$1,AllZuordWochStart,0)-1),,,"Zuordnung_Ressourcen"),":",ADDRESS(ZuordLastRow,(ZuordFirstTiColumnNr+MATCH(V$1,AllZuordWochStart,0)-1)))),AllZuordResId,$B161)))</f>
        <v>0</v>
      </c>
      <c r="W161" s="87" cm="1">
        <f t="array" aca="1" ref="W161" ca="1">IF($A161&lt;&gt;TXT_Zuord,"",IF(ISBLANK($B161),"Keine Res_Id",SUMIFS(INDIRECT(CONCATENATE(ADDRESS(ZuordFirstRow,(ZuordFirstTiColumnNr+MATCH(W$1,AllZuordWochStart,0)-1),,,"Zuordnung_Ressourcen"),":",ADDRESS(ZuordLastRow,(ZuordFirstTiColumnNr+MATCH(W$1,AllZuordWochStart,0)-1)))),AllZuordResId,$B161)))</f>
        <v>0</v>
      </c>
      <c r="X161" s="87" cm="1">
        <f t="array" aca="1" ref="X161" ca="1">IF($A161&lt;&gt;TXT_Zuord,"",IF(ISBLANK($B161),"Keine Res_Id",SUMIFS(INDIRECT(CONCATENATE(ADDRESS(ZuordFirstRow,(ZuordFirstTiColumnNr+MATCH(X$1,AllZuordWochStart,0)-1),,,"Zuordnung_Ressourcen"),":",ADDRESS(ZuordLastRow,(ZuordFirstTiColumnNr+MATCH(X$1,AllZuordWochStart,0)-1)))),AllZuordResId,$B161)))</f>
        <v>0</v>
      </c>
      <c r="Y161" s="87" cm="1">
        <f t="array" aca="1" ref="Y161" ca="1">IF($A161&lt;&gt;TXT_Zuord,"",IF(ISBLANK($B161),"Keine Res_Id",SUMIFS(INDIRECT(CONCATENATE(ADDRESS(ZuordFirstRow,(ZuordFirstTiColumnNr+MATCH(Y$1,AllZuordWochStart,0)-1),,,"Zuordnung_Ressourcen"),":",ADDRESS(ZuordLastRow,(ZuordFirstTiColumnNr+MATCH(Y$1,AllZuordWochStart,0)-1)))),AllZuordResId,$B161)))</f>
        <v>0</v>
      </c>
      <c r="Z161" s="87" cm="1">
        <f t="array" aca="1" ref="Z161" ca="1">IF($A161&lt;&gt;TXT_Zuord,"",IF(ISBLANK($B161),"Keine Res_Id",SUMIFS(INDIRECT(CONCATENATE(ADDRESS(ZuordFirstRow,(ZuordFirstTiColumnNr+MATCH(Z$1,AllZuordWochStart,0)-1),,,"Zuordnung_Ressourcen"),":",ADDRESS(ZuordLastRow,(ZuordFirstTiColumnNr+MATCH(Z$1,AllZuordWochStart,0)-1)))),AllZuordResId,$B161)))</f>
        <v>0</v>
      </c>
      <c r="AA161" s="87" cm="1">
        <f t="array" aca="1" ref="AA161" ca="1">IF($A161&lt;&gt;TXT_Zuord,"",IF(ISBLANK($B161),"Keine Res_Id",SUMIFS(INDIRECT(CONCATENATE(ADDRESS(ZuordFirstRow,(ZuordFirstTiColumnNr+MATCH(AA$1,AllZuordWochStart,0)-1),,,"Zuordnung_Ressourcen"),":",ADDRESS(ZuordLastRow,(ZuordFirstTiColumnNr+MATCH(AA$1,AllZuordWochStart,0)-1)))),AllZuordResId,$B161)))</f>
        <v>0</v>
      </c>
      <c r="AB161" s="87" cm="1">
        <f t="array" aca="1" ref="AB161" ca="1">IF($A161&lt;&gt;TXT_Zuord,"",IF(ISBLANK($B161),"Keine Res_Id",SUMIFS(INDIRECT(CONCATENATE(ADDRESS(ZuordFirstRow,(ZuordFirstTiColumnNr+MATCH(AB$1,AllZuordWochStart,0)-1),,,"Zuordnung_Ressourcen"),":",ADDRESS(ZuordLastRow,(ZuordFirstTiColumnNr+MATCH(AB$1,AllZuordWochStart,0)-1)))),AllZuordResId,$B161)))</f>
        <v>0</v>
      </c>
      <c r="AC161" s="87" cm="1">
        <f t="array" aca="1" ref="AC161" ca="1">IF($A161&lt;&gt;TXT_Zuord,"",IF(ISBLANK($B161),"Keine Res_Id",SUMIFS(INDIRECT(CONCATENATE(ADDRESS(ZuordFirstRow,(ZuordFirstTiColumnNr+MATCH(AC$1,AllZuordWochStart,0)-1),,,"Zuordnung_Ressourcen"),":",ADDRESS(ZuordLastRow,(ZuordFirstTiColumnNr+MATCH(AC$1,AllZuordWochStart,0)-1)))),AllZuordResId,$B161)))</f>
        <v>0</v>
      </c>
      <c r="AD161" s="87" cm="1">
        <f t="array" aca="1" ref="AD161" ca="1">IF($A161&lt;&gt;TXT_Zuord,"",IF(ISBLANK($B161),"Keine Res_Id",SUMIFS(INDIRECT(CONCATENATE(ADDRESS(ZuordFirstRow,(ZuordFirstTiColumnNr+MATCH(AD$1,AllZuordWochStart,0)-1),,,"Zuordnung_Ressourcen"),":",ADDRESS(ZuordLastRow,(ZuordFirstTiColumnNr+MATCH(AD$1,AllZuordWochStart,0)-1)))),AllZuordResId,$B161)))</f>
        <v>0</v>
      </c>
      <c r="AE161" s="87" cm="1">
        <f t="array" aca="1" ref="AE161" ca="1">IF($A161&lt;&gt;TXT_Zuord,"",IF(ISBLANK($B161),"Keine Res_Id",SUMIFS(INDIRECT(CONCATENATE(ADDRESS(ZuordFirstRow,(ZuordFirstTiColumnNr+MATCH(AE$1,AllZuordWochStart,0)-1),,,"Zuordnung_Ressourcen"),":",ADDRESS(ZuordLastRow,(ZuordFirstTiColumnNr+MATCH(AE$1,AllZuordWochStart,0)-1)))),AllZuordResId,$B161)))</f>
        <v>0</v>
      </c>
      <c r="AF161" s="87" cm="1">
        <f t="array" aca="1" ref="AF161" ca="1">IF($A161&lt;&gt;TXT_Zuord,"",IF(ISBLANK($B161),"Keine Res_Id",SUMIFS(INDIRECT(CONCATENATE(ADDRESS(ZuordFirstRow,(ZuordFirstTiColumnNr+MATCH(AF$1,AllZuordWochStart,0)-1),,,"Zuordnung_Ressourcen"),":",ADDRESS(ZuordLastRow,(ZuordFirstTiColumnNr+MATCH(AF$1,AllZuordWochStart,0)-1)))),AllZuordResId,$B161)))</f>
        <v>0</v>
      </c>
      <c r="AG161" s="87" cm="1">
        <f t="array" aca="1" ref="AG161" ca="1">IF($A161&lt;&gt;TXT_Zuord,"",IF(ISBLANK($B161),"Keine Res_Id",SUMIFS(INDIRECT(CONCATENATE(ADDRESS(ZuordFirstRow,(ZuordFirstTiColumnNr+MATCH(AG$1,AllZuordWochStart,0)-1),,,"Zuordnung_Ressourcen"),":",ADDRESS(ZuordLastRow,(ZuordFirstTiColumnNr+MATCH(AG$1,AllZuordWochStart,0)-1)))),AllZuordResId,$B161)))</f>
        <v>0</v>
      </c>
      <c r="AH161" s="87" cm="1">
        <f t="array" aca="1" ref="AH161" ca="1">IF($A161&lt;&gt;TXT_Zuord,"",IF(ISBLANK($B161),"Keine Res_Id",SUMIFS(INDIRECT(CONCATENATE(ADDRESS(ZuordFirstRow,(ZuordFirstTiColumnNr+MATCH(AH$1,AllZuordWochStart,0)-1),,,"Zuordnung_Ressourcen"),":",ADDRESS(ZuordLastRow,(ZuordFirstTiColumnNr+MATCH(AH$1,AllZuordWochStart,0)-1)))),AllZuordResId,$B161)))</f>
        <v>0</v>
      </c>
      <c r="AI161" s="87" cm="1">
        <f t="array" aca="1" ref="AI161" ca="1">IF($A161&lt;&gt;TXT_Zuord,"",IF(ISBLANK($B161),"Keine Res_Id",SUMIFS(INDIRECT(CONCATENATE(ADDRESS(ZuordFirstRow,(ZuordFirstTiColumnNr+MATCH(AI$1,AllZuordWochStart,0)-1),,,"Zuordnung_Ressourcen"),":",ADDRESS(ZuordLastRow,(ZuordFirstTiColumnNr+MATCH(AI$1,AllZuordWochStart,0)-1)))),AllZuordResId,$B161)))</f>
        <v>0</v>
      </c>
      <c r="AJ161" s="87" cm="1">
        <f t="array" aca="1" ref="AJ161" ca="1">IF($A161&lt;&gt;TXT_Zuord,"",IF(ISBLANK($B161),"Keine Res_Id",SUMIFS(INDIRECT(CONCATENATE(ADDRESS(ZuordFirstRow,(ZuordFirstTiColumnNr+MATCH(AJ$1,AllZuordWochStart,0)-1),,,"Zuordnung_Ressourcen"),":",ADDRESS(ZuordLastRow,(ZuordFirstTiColumnNr+MATCH(AJ$1,AllZuordWochStart,0)-1)))),AllZuordResId,$B161)))</f>
        <v>0</v>
      </c>
      <c r="AK161" s="87" cm="1">
        <f t="array" aca="1" ref="AK161" ca="1">IF($A161&lt;&gt;TXT_Zuord,"",IF(ISBLANK($B161),"Keine Res_Id",SUMIFS(INDIRECT(CONCATENATE(ADDRESS(ZuordFirstRow,(ZuordFirstTiColumnNr+MATCH(AK$1,AllZuordWochStart,0)-1),,,"Zuordnung_Ressourcen"),":",ADDRESS(ZuordLastRow,(ZuordFirstTiColumnNr+MATCH(AK$1,AllZuordWochStart,0)-1)))),AllZuordResId,$B161)))</f>
        <v>0</v>
      </c>
      <c r="AL161" s="87" cm="1">
        <f t="array" aca="1" ref="AL161" ca="1">IF($A161&lt;&gt;TXT_Zuord,"",IF(ISBLANK($B161),"Keine Res_Id",SUMIFS(INDIRECT(CONCATENATE(ADDRESS(ZuordFirstRow,(ZuordFirstTiColumnNr+MATCH(AL$1,AllZuordWochStart,0)-1),,,"Zuordnung_Ressourcen"),":",ADDRESS(ZuordLastRow,(ZuordFirstTiColumnNr+MATCH(AL$1,AllZuordWochStart,0)-1)))),AllZuordResId,$B161)))</f>
        <v>0</v>
      </c>
      <c r="AM161" s="87" cm="1">
        <f t="array" aca="1" ref="AM161" ca="1">IF($A161&lt;&gt;TXT_Zuord,"",IF(ISBLANK($B161),"Keine Res_Id",SUMIFS(INDIRECT(CONCATENATE(ADDRESS(ZuordFirstRow,(ZuordFirstTiColumnNr+MATCH(AM$1,AllZuordWochStart,0)-1),,,"Zuordnung_Ressourcen"),":",ADDRESS(ZuordLastRow,(ZuordFirstTiColumnNr+MATCH(AM$1,AllZuordWochStart,0)-1)))),AllZuordResId,$B161)))</f>
        <v>0</v>
      </c>
      <c r="AN161" s="87" cm="1">
        <f t="array" aca="1" ref="AN161" ca="1">IF($A161&lt;&gt;TXT_Zuord,"",IF(ISBLANK($B161),"Keine Res_Id",SUMIFS(INDIRECT(CONCATENATE(ADDRESS(ZuordFirstRow,(ZuordFirstTiColumnNr+MATCH(AN$1,AllZuordWochStart,0)-1),,,"Zuordnung_Ressourcen"),":",ADDRESS(ZuordLastRow,(ZuordFirstTiColumnNr+MATCH(AN$1,AllZuordWochStart,0)-1)))),AllZuordResId,$B161)))</f>
        <v>0</v>
      </c>
      <c r="AO161" s="87" cm="1">
        <f t="array" aca="1" ref="AO161" ca="1">IF($A161&lt;&gt;TXT_Zuord,"",IF(ISBLANK($B161),"Keine Res_Id",SUMIFS(INDIRECT(CONCATENATE(ADDRESS(ZuordFirstRow,(ZuordFirstTiColumnNr+MATCH(AO$1,AllZuordWochStart,0)-1),,,"Zuordnung_Ressourcen"),":",ADDRESS(ZuordLastRow,(ZuordFirstTiColumnNr+MATCH(AO$1,AllZuordWochStart,0)-1)))),AllZuordResId,$B161)))</f>
        <v>0</v>
      </c>
      <c r="AP161" s="87" cm="1">
        <f t="array" aca="1" ref="AP161" ca="1">IF($A161&lt;&gt;TXT_Zuord,"",IF(ISBLANK($B161),"Keine Res_Id",SUMIFS(INDIRECT(CONCATENATE(ADDRESS(ZuordFirstRow,(ZuordFirstTiColumnNr+MATCH(AP$1,AllZuordWochStart,0)-1),,,"Zuordnung_Ressourcen"),":",ADDRESS(ZuordLastRow,(ZuordFirstTiColumnNr+MATCH(AP$1,AllZuordWochStart,0)-1)))),AllZuordResId,$B161)))</f>
        <v>0</v>
      </c>
      <c r="AQ161" s="87" cm="1">
        <f t="array" aca="1" ref="AQ161" ca="1">IF($A161&lt;&gt;TXT_Zuord,"",IF(ISBLANK($B161),"Keine Res_Id",SUMIFS(INDIRECT(CONCATENATE(ADDRESS(ZuordFirstRow,(ZuordFirstTiColumnNr+MATCH(AQ$1,AllZuordWochStart,0)-1),,,"Zuordnung_Ressourcen"),":",ADDRESS(ZuordLastRow,(ZuordFirstTiColumnNr+MATCH(AQ$1,AllZuordWochStart,0)-1)))),AllZuordResId,$B161)))</f>
        <v>0</v>
      </c>
      <c r="AR161" s="87" cm="1">
        <f t="array" aca="1" ref="AR161" ca="1">IF($A161&lt;&gt;TXT_Zuord,"",IF(ISBLANK($B161),"Keine Res_Id",SUMIFS(INDIRECT(CONCATENATE(ADDRESS(ZuordFirstRow,(ZuordFirstTiColumnNr+MATCH(AR$1,AllZuordWochStart,0)-1),,,"Zuordnung_Ressourcen"),":",ADDRESS(ZuordLastRow,(ZuordFirstTiColumnNr+MATCH(AR$1,AllZuordWochStart,0)-1)))),AllZuordResId,$B161)))</f>
        <v>0</v>
      </c>
      <c r="AS161" s="87" cm="1">
        <f t="array" aca="1" ref="AS161" ca="1">IF($A161&lt;&gt;TXT_Zuord,"",IF(ISBLANK($B161),"Keine Res_Id",SUMIFS(INDIRECT(CONCATENATE(ADDRESS(ZuordFirstRow,(ZuordFirstTiColumnNr+MATCH(AS$1,AllZuordWochStart,0)-1),,,"Zuordnung_Ressourcen"),":",ADDRESS(ZuordLastRow,(ZuordFirstTiColumnNr+MATCH(AS$1,AllZuordWochStart,0)-1)))),AllZuordResId,$B161)))</f>
        <v>0</v>
      </c>
      <c r="AT161" s="87" cm="1">
        <f t="array" aca="1" ref="AT161" ca="1">IF($A161&lt;&gt;TXT_Zuord,"",IF(ISBLANK($B161),"Keine Res_Id",SUMIFS(INDIRECT(CONCATENATE(ADDRESS(ZuordFirstRow,(ZuordFirstTiColumnNr+MATCH(AT$1,AllZuordWochStart,0)-1),,,"Zuordnung_Ressourcen"),":",ADDRESS(ZuordLastRow,(ZuordFirstTiColumnNr+MATCH(AT$1,AllZuordWochStart,0)-1)))),AllZuordResId,$B161)))</f>
        <v>0</v>
      </c>
      <c r="AU161" s="87" cm="1">
        <f t="array" aca="1" ref="AU161" ca="1">IF($A161&lt;&gt;TXT_Zuord,"",IF(ISBLANK($B161),"Keine Res_Id",SUMIFS(INDIRECT(CONCATENATE(ADDRESS(ZuordFirstRow,(ZuordFirstTiColumnNr+MATCH(AU$1,AllZuordWochStart,0)-1),,,"Zuordnung_Ressourcen"),":",ADDRESS(ZuordLastRow,(ZuordFirstTiColumnNr+MATCH(AU$1,AllZuordWochStart,0)-1)))),AllZuordResId,$B161)))</f>
        <v>0</v>
      </c>
      <c r="AV161" s="87" cm="1">
        <f t="array" aca="1" ref="AV161" ca="1">IF($A161&lt;&gt;TXT_Zuord,"",IF(ISBLANK($B161),"Keine Res_Id",SUMIFS(INDIRECT(CONCATENATE(ADDRESS(ZuordFirstRow,(ZuordFirstTiColumnNr+MATCH(AV$1,AllZuordWochStart,0)-1),,,"Zuordnung_Ressourcen"),":",ADDRESS(ZuordLastRow,(ZuordFirstTiColumnNr+MATCH(AV$1,AllZuordWochStart,0)-1)))),AllZuordResId,$B161)))</f>
        <v>0</v>
      </c>
      <c r="AW161" s="87" cm="1">
        <f t="array" aca="1" ref="AW161" ca="1">IF($A161&lt;&gt;TXT_Zuord,"",IF(ISBLANK($B161),"Keine Res_Id",SUMIFS(INDIRECT(CONCATENATE(ADDRESS(ZuordFirstRow,(ZuordFirstTiColumnNr+MATCH(AW$1,AllZuordWochStart,0)-1),,,"Zuordnung_Ressourcen"),":",ADDRESS(ZuordLastRow,(ZuordFirstTiColumnNr+MATCH(AW$1,AllZuordWochStart,0)-1)))),AllZuordResId,$B161)))</f>
        <v>0</v>
      </c>
      <c r="AX161" s="87" cm="1">
        <f t="array" aca="1" ref="AX161" ca="1">IF($A161&lt;&gt;TXT_Zuord,"",IF(ISBLANK($B161),"Keine Res_Id",SUMIFS(INDIRECT(CONCATENATE(ADDRESS(ZuordFirstRow,(ZuordFirstTiColumnNr+MATCH(AX$1,AllZuordWochStart,0)-1),,,"Zuordnung_Ressourcen"),":",ADDRESS(ZuordLastRow,(ZuordFirstTiColumnNr+MATCH(AX$1,AllZuordWochStart,0)-1)))),AllZuordResId,$B161)))</f>
        <v>0</v>
      </c>
      <c r="AY161" s="87" cm="1">
        <f t="array" aca="1" ref="AY161" ca="1">IF($A161&lt;&gt;TXT_Zuord,"",IF(ISBLANK($B161),"Keine Res_Id",SUMIFS(INDIRECT(CONCATENATE(ADDRESS(ZuordFirstRow,(ZuordFirstTiColumnNr+MATCH(AY$1,AllZuordWochStart,0)-1),,,"Zuordnung_Ressourcen"),":",ADDRESS(ZuordLastRow,(ZuordFirstTiColumnNr+MATCH(AY$1,AllZuordWochStart,0)-1)))),AllZuordResId,$B161)))</f>
        <v>0</v>
      </c>
      <c r="AZ161" s="87" cm="1">
        <f t="array" aca="1" ref="AZ161" ca="1">IF($A161&lt;&gt;TXT_Zuord,"",IF(ISBLANK($B161),"Keine Res_Id",SUMIFS(INDIRECT(CONCATENATE(ADDRESS(ZuordFirstRow,(ZuordFirstTiColumnNr+MATCH(AZ$1,AllZuordWochStart,0)-1),,,"Zuordnung_Ressourcen"),":",ADDRESS(ZuordLastRow,(ZuordFirstTiColumnNr+MATCH(AZ$1,AllZuordWochStart,0)-1)))),AllZuordResId,$B161)))</f>
        <v>0</v>
      </c>
      <c r="BA161" s="87" cm="1">
        <f t="array" aca="1" ref="BA161" ca="1">IF($A161&lt;&gt;TXT_Zuord,"",IF(ISBLANK($B161),"Keine Res_Id",SUMIFS(INDIRECT(CONCATENATE(ADDRESS(ZuordFirstRow,(ZuordFirstTiColumnNr+MATCH(BA$1,AllZuordWochStart,0)-1),,,"Zuordnung_Ressourcen"),":",ADDRESS(ZuordLastRow,(ZuordFirstTiColumnNr+MATCH(BA$1,AllZuordWochStart,0)-1)))),AllZuordResId,$B161)))</f>
        <v>0</v>
      </c>
      <c r="BB161" s="87" cm="1">
        <f t="array" aca="1" ref="BB161" ca="1">IF($A161&lt;&gt;TXT_Zuord,"",IF(ISBLANK($B161),"Keine Res_Id",SUMIFS(INDIRECT(CONCATENATE(ADDRESS(ZuordFirstRow,(ZuordFirstTiColumnNr+MATCH(BB$1,AllZuordWochStart,0)-1),,,"Zuordnung_Ressourcen"),":",ADDRESS(ZuordLastRow,(ZuordFirstTiColumnNr+MATCH(BB$1,AllZuordWochStart,0)-1)))),AllZuordResId,$B161)))</f>
        <v>0</v>
      </c>
      <c r="BC161" s="87" cm="1">
        <f t="array" aca="1" ref="BC161" ca="1">IF($A161&lt;&gt;TXT_Zuord,"",IF(ISBLANK($B161),"Keine Res_Id",SUMIFS(INDIRECT(CONCATENATE(ADDRESS(ZuordFirstRow,(ZuordFirstTiColumnNr+MATCH(BC$1,AllZuordWochStart,0)-1),,,"Zuordnung_Ressourcen"),":",ADDRESS(ZuordLastRow,(ZuordFirstTiColumnNr+MATCH(BC$1,AllZuordWochStart,0)-1)))),AllZuordResId,$B161)))</f>
        <v>0</v>
      </c>
      <c r="BD161" s="87" cm="1">
        <f t="array" aca="1" ref="BD161" ca="1">IF($A161&lt;&gt;TXT_Zuord,"",IF(ISBLANK($B161),"Keine Res_Id",SUMIFS(INDIRECT(CONCATENATE(ADDRESS(ZuordFirstRow,(ZuordFirstTiColumnNr+MATCH(BD$1,AllZuordWochStart,0)-1),,,"Zuordnung_Ressourcen"),":",ADDRESS(ZuordLastRow,(ZuordFirstTiColumnNr+MATCH(BD$1,AllZuordWochStart,0)-1)))),AllZuordResId,$B161)))</f>
        <v>0</v>
      </c>
      <c r="BE161" s="87" cm="1">
        <f t="array" aca="1" ref="BE161" ca="1">IF($A161&lt;&gt;TXT_Zuord,"",IF(ISBLANK($B161),"Keine Res_Id",SUMIFS(INDIRECT(CONCATENATE(ADDRESS(ZuordFirstRow,(ZuordFirstTiColumnNr+MATCH(BE$1,AllZuordWochStart,0)-1),,,"Zuordnung_Ressourcen"),":",ADDRESS(ZuordLastRow,(ZuordFirstTiColumnNr+MATCH(BE$1,AllZuordWochStart,0)-1)))),AllZuordResId,$B161)))</f>
        <v>0</v>
      </c>
      <c r="BF161" s="87" cm="1">
        <f t="array" aca="1" ref="BF161" ca="1">IF($A161&lt;&gt;TXT_Zuord,"",IF(ISBLANK($B161),"Keine Res_Id",SUMIFS(INDIRECT(CONCATENATE(ADDRESS(ZuordFirstRow,(ZuordFirstTiColumnNr+MATCH(BF$1,AllZuordWochStart,0)-1),,,"Zuordnung_Ressourcen"),":",ADDRESS(ZuordLastRow,(ZuordFirstTiColumnNr+MATCH(BF$1,AllZuordWochStart,0)-1)))),AllZuordResId,$B161)))</f>
        <v>0</v>
      </c>
      <c r="BG161" s="87" cm="1">
        <f t="array" aca="1" ref="BG161" ca="1">IF($A161&lt;&gt;TXT_Zuord,"",IF(ISBLANK($B161),"Keine Res_Id",SUMIFS(INDIRECT(CONCATENATE(ADDRESS(ZuordFirstRow,(ZuordFirstTiColumnNr+MATCH(BG$1,AllZuordWochStart,0)-1),,,"Zuordnung_Ressourcen"),":",ADDRESS(ZuordLastRow,(ZuordFirstTiColumnNr+MATCH(BG$1,AllZuordWochStart,0)-1)))),AllZuordResId,$B161)))</f>
        <v>0</v>
      </c>
      <c r="BH161" s="87" cm="1">
        <f t="array" aca="1" ref="BH161" ca="1">IF($A161&lt;&gt;TXT_Zuord,"",IF(ISBLANK($B161),"Keine Res_Id",SUMIFS(INDIRECT(CONCATENATE(ADDRESS(ZuordFirstRow,(ZuordFirstTiColumnNr+MATCH(BH$1,AllZuordWochStart,0)-1),,,"Zuordnung_Ressourcen"),":",ADDRESS(ZuordLastRow,(ZuordFirstTiColumnNr+MATCH(BH$1,AllZuordWochStart,0)-1)))),AllZuordResId,$B161)))</f>
        <v>0</v>
      </c>
      <c r="BI161" s="87" cm="1">
        <f t="array" aca="1" ref="BI161" ca="1">IF($A161&lt;&gt;TXT_Zuord,"",IF(ISBLANK($B161),"Keine Res_Id",SUMIFS(INDIRECT(CONCATENATE(ADDRESS(ZuordFirstRow,(ZuordFirstTiColumnNr+MATCH(BI$1,AllZuordWochStart,0)-1),,,"Zuordnung_Ressourcen"),":",ADDRESS(ZuordLastRow,(ZuordFirstTiColumnNr+MATCH(BI$1,AllZuordWochStart,0)-1)))),AllZuordResId,$B161)))</f>
        <v>0</v>
      </c>
      <c r="BJ161" s="87" cm="1">
        <f t="array" aca="1" ref="BJ161" ca="1">IF($A161&lt;&gt;TXT_Zuord,"",IF(ISBLANK($B161),"Keine Res_Id",SUMIFS(INDIRECT(CONCATENATE(ADDRESS(ZuordFirstRow,(ZuordFirstTiColumnNr+MATCH(BJ$1,AllZuordWochStart,0)-1),,,"Zuordnung_Ressourcen"),":",ADDRESS(ZuordLastRow,(ZuordFirstTiColumnNr+MATCH(BJ$1,AllZuordWochStart,0)-1)))),AllZuordResId,$B161)))</f>
        <v>0</v>
      </c>
      <c r="BK161" s="87" cm="1">
        <f t="array" aca="1" ref="BK161" ca="1">IF($A161&lt;&gt;TXT_Zuord,"",IF(ISBLANK($B161),"Keine Res_Id",SUMIFS(INDIRECT(CONCATENATE(ADDRESS(ZuordFirstRow,(ZuordFirstTiColumnNr+MATCH(BK$1,AllZuordWochStart,0)-1),,,"Zuordnung_Ressourcen"),":",ADDRESS(ZuordLastRow,(ZuordFirstTiColumnNr+MATCH(BK$1,AllZuordWochStart,0)-1)))),AllZuordResId,$B161)))</f>
        <v>0</v>
      </c>
      <c r="BL161" s="87" cm="1">
        <f t="array" aca="1" ref="BL161" ca="1">IF($A161&lt;&gt;TXT_Zuord,"",IF(ISBLANK($B161),"Keine Res_Id",SUMIFS(INDIRECT(CONCATENATE(ADDRESS(ZuordFirstRow,(ZuordFirstTiColumnNr+MATCH(BL$1,AllZuordWochStart,0)-1),,,"Zuordnung_Ressourcen"),":",ADDRESS(ZuordLastRow,(ZuordFirstTiColumnNr+MATCH(BL$1,AllZuordWochStart,0)-1)))),AllZuordResId,$B161)))</f>
        <v>0</v>
      </c>
      <c r="BM161" s="87" cm="1">
        <f t="array" aca="1" ref="BM161" ca="1">IF($A161&lt;&gt;TXT_Zuord,"",IF(ISBLANK($B161),"Keine Res_Id",SUMIFS(INDIRECT(CONCATENATE(ADDRESS(ZuordFirstRow,(ZuordFirstTiColumnNr+MATCH(BM$1,AllZuordWochStart,0)-1),,,"Zuordnung_Ressourcen"),":",ADDRESS(ZuordLastRow,(ZuordFirstTiColumnNr+MATCH(BM$1,AllZuordWochStart,0)-1)))),AllZuordResId,$B161)))</f>
        <v>0</v>
      </c>
      <c r="BN161" s="87" cm="1">
        <f t="array" aca="1" ref="BN161" ca="1">IF($A161&lt;&gt;TXT_Zuord,"",IF(ISBLANK($B161),"Keine Res_Id",SUMIFS(INDIRECT(CONCATENATE(ADDRESS(ZuordFirstRow,(ZuordFirstTiColumnNr+MATCH(BN$1,AllZuordWochStart,0)-1),,,"Zuordnung_Ressourcen"),":",ADDRESS(ZuordLastRow,(ZuordFirstTiColumnNr+MATCH(BN$1,AllZuordWochStart,0)-1)))),AllZuordResId,$B161)))</f>
        <v>0</v>
      </c>
      <c r="BO161" s="87" cm="1">
        <f t="array" aca="1" ref="BO161" ca="1">IF($A161&lt;&gt;TXT_Zuord,"",IF(ISBLANK($B161),"Keine Res_Id",SUMIFS(INDIRECT(CONCATENATE(ADDRESS(ZuordFirstRow,(ZuordFirstTiColumnNr+MATCH(BO$1,AllZuordWochStart,0)-1),,,"Zuordnung_Ressourcen"),":",ADDRESS(ZuordLastRow,(ZuordFirstTiColumnNr+MATCH(BO$1,AllZuordWochStart,0)-1)))),AllZuordResId,$B161)))</f>
        <v>0</v>
      </c>
      <c r="BP161" s="87" cm="1">
        <f t="array" aca="1" ref="BP161" ca="1">IF($A161&lt;&gt;TXT_Zuord,"",IF(ISBLANK($B161),"Keine Res_Id",SUMIFS(INDIRECT(CONCATENATE(ADDRESS(ZuordFirstRow,(ZuordFirstTiColumnNr+MATCH(BP$1,AllZuordWochStart,0)-1),,,"Zuordnung_Ressourcen"),":",ADDRESS(ZuordLastRow,(ZuordFirstTiColumnNr+MATCH(BP$1,AllZuordWochStart,0)-1)))),AllZuordResId,$B161)))</f>
        <v>0</v>
      </c>
      <c r="BQ161" s="87" cm="1">
        <f t="array" aca="1" ref="BQ161" ca="1">IF($A161&lt;&gt;TXT_Zuord,"",IF(ISBLANK($B161),"Keine Res_Id",SUMIFS(INDIRECT(CONCATENATE(ADDRESS(ZuordFirstRow,(ZuordFirstTiColumnNr+MATCH(BQ$1,AllZuordWochStart,0)-1),,,"Zuordnung_Ressourcen"),":",ADDRESS(ZuordLastRow,(ZuordFirstTiColumnNr+MATCH(BQ$1,AllZuordWochStart,0)-1)))),AllZuordResId,$B161)))</f>
        <v>0</v>
      </c>
      <c r="BR161" s="87" cm="1">
        <f t="array" aca="1" ref="BR161" ca="1">IF($A161&lt;&gt;TXT_Zuord,"",IF(ISBLANK($B161),"Keine Res_Id",SUMIFS(INDIRECT(CONCATENATE(ADDRESS(ZuordFirstRow,(ZuordFirstTiColumnNr+MATCH(BR$1,AllZuordWochStart,0)-1),,,"Zuordnung_Ressourcen"),":",ADDRESS(ZuordLastRow,(ZuordFirstTiColumnNr+MATCH(BR$1,AllZuordWochStart,0)-1)))),AllZuordResId,$B161)))</f>
        <v>0</v>
      </c>
      <c r="BS161" s="87" cm="1">
        <f t="array" aca="1" ref="BS161" ca="1">IF($A161&lt;&gt;TXT_Zuord,"",IF(ISBLANK($B161),"Keine Res_Id",SUMIFS(INDIRECT(CONCATENATE(ADDRESS(ZuordFirstRow,(ZuordFirstTiColumnNr+MATCH(BS$1,AllZuordWochStart,0)-1),,,"Zuordnung_Ressourcen"),":",ADDRESS(ZuordLastRow,(ZuordFirstTiColumnNr+MATCH(BS$1,AllZuordWochStart,0)-1)))),AllZuordResId,$B161)))</f>
        <v>0</v>
      </c>
      <c r="BT161" s="87" cm="1">
        <f t="array" aca="1" ref="BT161" ca="1">IF($A161&lt;&gt;TXT_Zuord,"",IF(ISBLANK($B161),"Keine Res_Id",SUMIFS(INDIRECT(CONCATENATE(ADDRESS(ZuordFirstRow,(ZuordFirstTiColumnNr+MATCH(BT$1,AllZuordWochStart,0)-1),,,"Zuordnung_Ressourcen"),":",ADDRESS(ZuordLastRow,(ZuordFirstTiColumnNr+MATCH(BT$1,AllZuordWochStart,0)-1)))),AllZuordResId,$B161)))</f>
        <v>0</v>
      </c>
      <c r="BU161" s="87" cm="1">
        <f t="array" aca="1" ref="BU161" ca="1">IF($A161&lt;&gt;TXT_Zuord,"",IF(ISBLANK($B161),"Keine Res_Id",SUMIFS(INDIRECT(CONCATENATE(ADDRESS(ZuordFirstRow,(ZuordFirstTiColumnNr+MATCH(BU$1,AllZuordWochStart,0)-1),,,"Zuordnung_Ressourcen"),":",ADDRESS(ZuordLastRow,(ZuordFirstTiColumnNr+MATCH(BU$1,AllZuordWochStart,0)-1)))),AllZuordResId,$B161)))</f>
        <v>0</v>
      </c>
      <c r="BV161" s="87" cm="1">
        <f t="array" aca="1" ref="BV161" ca="1">IF($A161&lt;&gt;TXT_Zuord,"",IF(ISBLANK($B161),"Keine Res_Id",SUMIFS(INDIRECT(CONCATENATE(ADDRESS(ZuordFirstRow,(ZuordFirstTiColumnNr+MATCH(BV$1,AllZuordWochStart,0)-1),,,"Zuordnung_Ressourcen"),":",ADDRESS(ZuordLastRow,(ZuordFirstTiColumnNr+MATCH(BV$1,AllZuordWochStart,0)-1)))),AllZuordResId,$B161)))</f>
        <v>0</v>
      </c>
      <c r="BW161" s="87" cm="1">
        <f t="array" aca="1" ref="BW161" ca="1">IF($A161&lt;&gt;TXT_Zuord,"",IF(ISBLANK($B161),"Keine Res_Id",SUMIFS(INDIRECT(CONCATENATE(ADDRESS(ZuordFirstRow,(ZuordFirstTiColumnNr+MATCH(BW$1,AllZuordWochStart,0)-1),,,"Zuordnung_Ressourcen"),":",ADDRESS(ZuordLastRow,(ZuordFirstTiColumnNr+MATCH(BW$1,AllZuordWochStart,0)-1)))),AllZuordResId,$B161)))</f>
        <v>0</v>
      </c>
      <c r="BX161" s="87" cm="1">
        <f t="array" aca="1" ref="BX161" ca="1">IF($A161&lt;&gt;TXT_Zuord,"",IF(ISBLANK($B161),"Keine Res_Id",SUMIFS(INDIRECT(CONCATENATE(ADDRESS(ZuordFirstRow,(ZuordFirstTiColumnNr+MATCH(BX$1,AllZuordWochStart,0)-1),,,"Zuordnung_Ressourcen"),":",ADDRESS(ZuordLastRow,(ZuordFirstTiColumnNr+MATCH(BX$1,AllZuordWochStart,0)-1)))),AllZuordResId,$B161)))</f>
        <v>0</v>
      </c>
      <c r="BY161" s="87" cm="1">
        <f t="array" aca="1" ref="BY161" ca="1">IF($A161&lt;&gt;TXT_Zuord,"",IF(ISBLANK($B161),"Keine Res_Id",SUMIFS(INDIRECT(CONCATENATE(ADDRESS(ZuordFirstRow,(ZuordFirstTiColumnNr+MATCH(BY$1,AllZuordWochStart,0)-1),,,"Zuordnung_Ressourcen"),":",ADDRESS(ZuordLastRow,(ZuordFirstTiColumnNr+MATCH(BY$1,AllZuordWochStart,0)-1)))),AllZuordResId,$B161)))</f>
        <v>0</v>
      </c>
      <c r="BZ161" s="87" cm="1">
        <f t="array" aca="1" ref="BZ161" ca="1">IF($A161&lt;&gt;TXT_Zuord,"",IF(ISBLANK($B161),"Keine Res_Id",SUMIFS(INDIRECT(CONCATENATE(ADDRESS(ZuordFirstRow,(ZuordFirstTiColumnNr+MATCH(BZ$1,AllZuordWochStart,0)-1),,,"Zuordnung_Ressourcen"),":",ADDRESS(ZuordLastRow,(ZuordFirstTiColumnNr+MATCH(BZ$1,AllZuordWochStart,0)-1)))),AllZuordResId,$B161)))</f>
        <v>0</v>
      </c>
      <c r="CA161" s="87" cm="1">
        <f t="array" aca="1" ref="CA161" ca="1">IF($A161&lt;&gt;TXT_Zuord,"",IF(ISBLANK($B161),"Keine Res_Id",SUMIFS(INDIRECT(CONCATENATE(ADDRESS(ZuordFirstRow,(ZuordFirstTiColumnNr+MATCH(CA$1,AllZuordWochStart,0)-1),,,"Zuordnung_Ressourcen"),":",ADDRESS(ZuordLastRow,(ZuordFirstTiColumnNr+MATCH(CA$1,AllZuordWochStart,0)-1)))),AllZuordResId,$B161)))</f>
        <v>0</v>
      </c>
      <c r="CB161" s="87" cm="1">
        <f t="array" aca="1" ref="CB161" ca="1">IF($A161&lt;&gt;TXT_Zuord,"",IF(ISBLANK($B161),"Keine Res_Id",SUMIFS(INDIRECT(CONCATENATE(ADDRESS(ZuordFirstRow,(ZuordFirstTiColumnNr+MATCH(CB$1,AllZuordWochStart,0)-1),,,"Zuordnung_Ressourcen"),":",ADDRESS(ZuordLastRow,(ZuordFirstTiColumnNr+MATCH(CB$1,AllZuordWochStart,0)-1)))),AllZuordResId,$B161)))</f>
        <v>0</v>
      </c>
      <c r="CC161" s="87" cm="1">
        <f t="array" aca="1" ref="CC161" ca="1">IF($A161&lt;&gt;TXT_Zuord,"",IF(ISBLANK($B161),"Keine Res_Id",SUMIFS(INDIRECT(CONCATENATE(ADDRESS(ZuordFirstRow,(ZuordFirstTiColumnNr+MATCH(CC$1,AllZuordWochStart,0)-1),,,"Zuordnung_Ressourcen"),":",ADDRESS(ZuordLastRow,(ZuordFirstTiColumnNr+MATCH(CC$1,AllZuordWochStart,0)-1)))),AllZuordResId,$B161)))</f>
        <v>0</v>
      </c>
      <c r="CD161" s="87" cm="1">
        <f t="array" aca="1" ref="CD161" ca="1">IF($A161&lt;&gt;TXT_Zuord,"",IF(ISBLANK($B161),"Keine Res_Id",SUMIFS(INDIRECT(CONCATENATE(ADDRESS(ZuordFirstRow,(ZuordFirstTiColumnNr+MATCH(CD$1,AllZuordWochStart,0)-1),,,"Zuordnung_Ressourcen"),":",ADDRESS(ZuordLastRow,(ZuordFirstTiColumnNr+MATCH(CD$1,AllZuordWochStart,0)-1)))),AllZuordResId,$B161)))</f>
        <v>0</v>
      </c>
      <c r="CE161" s="87" cm="1">
        <f t="array" aca="1" ref="CE161" ca="1">IF($A161&lt;&gt;TXT_Zuord,"",IF(ISBLANK($B161),"Keine Res_Id",SUMIFS(INDIRECT(CONCATENATE(ADDRESS(ZuordFirstRow,(ZuordFirstTiColumnNr+MATCH(CE$1,AllZuordWochStart,0)-1),,,"Zuordnung_Ressourcen"),":",ADDRESS(ZuordLastRow,(ZuordFirstTiColumnNr+MATCH(CE$1,AllZuordWochStart,0)-1)))),AllZuordResId,$B161)))</f>
        <v>0</v>
      </c>
      <c r="CF161" s="87" cm="1">
        <f t="array" aca="1" ref="CF161" ca="1">IF($A161&lt;&gt;TXT_Zuord,"",IF(ISBLANK($B161),"Keine Res_Id",SUMIFS(INDIRECT(CONCATENATE(ADDRESS(ZuordFirstRow,(ZuordFirstTiColumnNr+MATCH(CF$1,AllZuordWochStart,0)-1),,,"Zuordnung_Ressourcen"),":",ADDRESS(ZuordLastRow,(ZuordFirstTiColumnNr+MATCH(CF$1,AllZuordWochStart,0)-1)))),AllZuordResId,$B161)))</f>
        <v>0</v>
      </c>
      <c r="CG161" s="87" cm="1">
        <f t="array" aca="1" ref="CG161" ca="1">IF($A161&lt;&gt;TXT_Zuord,"",IF(ISBLANK($B161),"Keine Res_Id",SUMIFS(INDIRECT(CONCATENATE(ADDRESS(ZuordFirstRow,(ZuordFirstTiColumnNr+MATCH(CG$1,AllZuordWochStart,0)-1),,,"Zuordnung_Ressourcen"),":",ADDRESS(ZuordLastRow,(ZuordFirstTiColumnNr+MATCH(CG$1,AllZuordWochStart,0)-1)))),AllZuordResId,$B161)))</f>
        <v>0</v>
      </c>
      <c r="CH161" s="87" cm="1">
        <f t="array" aca="1" ref="CH161" ca="1">IF($A161&lt;&gt;TXT_Zuord,"",IF(ISBLANK($B161),"Keine Res_Id",SUMIFS(INDIRECT(CONCATENATE(ADDRESS(ZuordFirstRow,(ZuordFirstTiColumnNr+MATCH(CH$1,AllZuordWochStart,0)-1),,,"Zuordnung_Ressourcen"),":",ADDRESS(ZuordLastRow,(ZuordFirstTiColumnNr+MATCH(CH$1,AllZuordWochStart,0)-1)))),AllZuordResId,$B161)))</f>
        <v>0</v>
      </c>
      <c r="CI161" s="87" cm="1">
        <f t="array" aca="1" ref="CI161" ca="1">IF($A161&lt;&gt;TXT_Zuord,"",IF(ISBLANK($B161),"Keine Res_Id",SUMIFS(INDIRECT(CONCATENATE(ADDRESS(ZuordFirstRow,(ZuordFirstTiColumnNr+MATCH(CI$1,AllZuordWochStart,0)-1),,,"Zuordnung_Ressourcen"),":",ADDRESS(ZuordLastRow,(ZuordFirstTiColumnNr+MATCH(CI$1,AllZuordWochStart,0)-1)))),AllZuordResId,$B161)))</f>
        <v>0</v>
      </c>
      <c r="CJ161" s="87" cm="1">
        <f t="array" aca="1" ref="CJ161" ca="1">IF($A161&lt;&gt;TXT_Zuord,"",IF(ISBLANK($B161),"Keine Res_Id",SUMIFS(INDIRECT(CONCATENATE(ADDRESS(ZuordFirstRow,(ZuordFirstTiColumnNr+MATCH(CJ$1,AllZuordWochStart,0)-1),,,"Zuordnung_Ressourcen"),":",ADDRESS(ZuordLastRow,(ZuordFirstTiColumnNr+MATCH(CJ$1,AllZuordWochStart,0)-1)))),AllZuordResId,$B161)))</f>
        <v>0</v>
      </c>
      <c r="CK161" s="87" cm="1">
        <f t="array" aca="1" ref="CK161" ca="1">IF($A161&lt;&gt;TXT_Zuord,"",IF(ISBLANK($B161),"Keine Res_Id",SUMIFS(INDIRECT(CONCATENATE(ADDRESS(ZuordFirstRow,(ZuordFirstTiColumnNr+MATCH(CK$1,AllZuordWochStart,0)-1),,,"Zuordnung_Ressourcen"),":",ADDRESS(ZuordLastRow,(ZuordFirstTiColumnNr+MATCH(CK$1,AllZuordWochStart,0)-1)))),AllZuordResId,$B161)))</f>
        <v>0</v>
      </c>
      <c r="CL161" s="87" cm="1">
        <f t="array" aca="1" ref="CL161" ca="1">IF($A161&lt;&gt;TXT_Zuord,"",IF(ISBLANK($B161),"Keine Res_Id",SUMIFS(INDIRECT(CONCATENATE(ADDRESS(ZuordFirstRow,(ZuordFirstTiColumnNr+MATCH(CL$1,AllZuordWochStart,0)-1),,,"Zuordnung_Ressourcen"),":",ADDRESS(ZuordLastRow,(ZuordFirstTiColumnNr+MATCH(CL$1,AllZuordWochStart,0)-1)))),AllZuordResId,$B161)))</f>
        <v>0</v>
      </c>
      <c r="CM161" s="87" cm="1">
        <f t="array" aca="1" ref="CM161" ca="1">IF($A161&lt;&gt;TXT_Zuord,"",IF(ISBLANK($B161),"Keine Res_Id",SUMIFS(INDIRECT(CONCATENATE(ADDRESS(ZuordFirstRow,(ZuordFirstTiColumnNr+MATCH(CM$1,AllZuordWochStart,0)-1),,,"Zuordnung_Ressourcen"),":",ADDRESS(ZuordLastRow,(ZuordFirstTiColumnNr+MATCH(CM$1,AllZuordWochStart,0)-1)))),AllZuordResId,$B161)))</f>
        <v>0</v>
      </c>
      <c r="CN161" s="87" cm="1">
        <f t="array" aca="1" ref="CN161" ca="1">IF($A161&lt;&gt;TXT_Zuord,"",IF(ISBLANK($B161),"Keine Res_Id",SUMIFS(INDIRECT(CONCATENATE(ADDRESS(ZuordFirstRow,(ZuordFirstTiColumnNr+MATCH(CN$1,AllZuordWochStart,0)-1),,,"Zuordnung_Ressourcen"),":",ADDRESS(ZuordLastRow,(ZuordFirstTiColumnNr+MATCH(CN$1,AllZuordWochStart,0)-1)))),AllZuordResId,$B161)))</f>
        <v>0</v>
      </c>
      <c r="CO161" s="87" cm="1">
        <f t="array" aca="1" ref="CO161" ca="1">IF($A161&lt;&gt;TXT_Zuord,"",IF(ISBLANK($B161),"Keine Res_Id",SUMIFS(INDIRECT(CONCATENATE(ADDRESS(ZuordFirstRow,(ZuordFirstTiColumnNr+MATCH(CO$1,AllZuordWochStart,0)-1),,,"Zuordnung_Ressourcen"),":",ADDRESS(ZuordLastRow,(ZuordFirstTiColumnNr+MATCH(CO$1,AllZuordWochStart,0)-1)))),AllZuordResId,$B161)))</f>
        <v>0</v>
      </c>
      <c r="CP161" s="87" cm="1">
        <f t="array" aca="1" ref="CP161" ca="1">IF($A161&lt;&gt;TXT_Zuord,"",IF(ISBLANK($B161),"Keine Res_Id",SUMIFS(INDIRECT(CONCATENATE(ADDRESS(ZuordFirstRow,(ZuordFirstTiColumnNr+MATCH(CP$1,AllZuordWochStart,0)-1),,,"Zuordnung_Ressourcen"),":",ADDRESS(ZuordLastRow,(ZuordFirstTiColumnNr+MATCH(CP$1,AllZuordWochStart,0)-1)))),AllZuordResId,$B161)))</f>
        <v>0</v>
      </c>
      <c r="CQ161" s="87" cm="1">
        <f t="array" aca="1" ref="CQ161" ca="1">IF($A161&lt;&gt;TXT_Zuord,"",IF(ISBLANK($B161),"Keine Res_Id",SUMIFS(INDIRECT(CONCATENATE(ADDRESS(ZuordFirstRow,(ZuordFirstTiColumnNr+MATCH(CQ$1,AllZuordWochStart,0)-1),,,"Zuordnung_Ressourcen"),":",ADDRESS(ZuordLastRow,(ZuordFirstTiColumnNr+MATCH(CQ$1,AllZuordWochStart,0)-1)))),AllZuordResId,$B161)))</f>
        <v>0</v>
      </c>
      <c r="CR161" s="87" cm="1">
        <f t="array" aca="1" ref="CR161" ca="1">IF($A161&lt;&gt;TXT_Zuord,"",IF(ISBLANK($B161),"Keine Res_Id",SUMIFS(INDIRECT(CONCATENATE(ADDRESS(ZuordFirstRow,(ZuordFirstTiColumnNr+MATCH(CR$1,AllZuordWochStart,0)-1),,,"Zuordnung_Ressourcen"),":",ADDRESS(ZuordLastRow,(ZuordFirstTiColumnNr+MATCH(CR$1,AllZuordWochStart,0)-1)))),AllZuordResId,$B161)))</f>
        <v>0</v>
      </c>
      <c r="CS161" s="87" cm="1">
        <f t="array" aca="1" ref="CS161" ca="1">IF($A161&lt;&gt;TXT_Zuord,"",IF(ISBLANK($B161),"Keine Res_Id",SUMIFS(INDIRECT(CONCATENATE(ADDRESS(ZuordFirstRow,(ZuordFirstTiColumnNr+MATCH(CS$1,AllZuordWochStart,0)-1),,,"Zuordnung_Ressourcen"),":",ADDRESS(ZuordLastRow,(ZuordFirstTiColumnNr+MATCH(CS$1,AllZuordWochStart,0)-1)))),AllZuordResId,$B161)))</f>
        <v>0</v>
      </c>
      <c r="CT161" s="87" cm="1">
        <f t="array" aca="1" ref="CT161" ca="1">IF($A161&lt;&gt;TXT_Zuord,"",IF(ISBLANK($B161),"Keine Res_Id",SUMIFS(INDIRECT(CONCATENATE(ADDRESS(ZuordFirstRow,(ZuordFirstTiColumnNr+MATCH(CT$1,AllZuordWochStart,0)-1),,,"Zuordnung_Ressourcen"),":",ADDRESS(ZuordLastRow,(ZuordFirstTiColumnNr+MATCH(CT$1,AllZuordWochStart,0)-1)))),AllZuordResId,$B161)))</f>
        <v>0</v>
      </c>
      <c r="CU161" s="87" cm="1">
        <f t="array" aca="1" ref="CU161" ca="1">IF($A161&lt;&gt;TXT_Zuord,"",IF(ISBLANK($B161),"Keine Res_Id",SUMIFS(INDIRECT(CONCATENATE(ADDRESS(ZuordFirstRow,(ZuordFirstTiColumnNr+MATCH(CU$1,AllZuordWochStart,0)-1),,,"Zuordnung_Ressourcen"),":",ADDRESS(ZuordLastRow,(ZuordFirstTiColumnNr+MATCH(CU$1,AllZuordWochStart,0)-1)))),AllZuordResId,$B161)))</f>
        <v>0</v>
      </c>
      <c r="CV161" s="87" cm="1">
        <f t="array" aca="1" ref="CV161" ca="1">IF($A161&lt;&gt;TXT_Zuord,"",IF(ISBLANK($B161),"Keine Res_Id",SUMIFS(INDIRECT(CONCATENATE(ADDRESS(ZuordFirstRow,(ZuordFirstTiColumnNr+MATCH(CV$1,AllZuordWochStart,0)-1),,,"Zuordnung_Ressourcen"),":",ADDRESS(ZuordLastRow,(ZuordFirstTiColumnNr+MATCH(CV$1,AllZuordWochStart,0)-1)))),AllZuordResId,$B161)))</f>
        <v>0</v>
      </c>
      <c r="CW161" s="87" cm="1">
        <f t="array" aca="1" ref="CW161" ca="1">IF($A161&lt;&gt;TXT_Zuord,"",IF(ISBLANK($B161),"Keine Res_Id",SUMIFS(INDIRECT(CONCATENATE(ADDRESS(ZuordFirstRow,(ZuordFirstTiColumnNr+MATCH(CW$1,AllZuordWochStart,0)-1),,,"Zuordnung_Ressourcen"),":",ADDRESS(ZuordLastRow,(ZuordFirstTiColumnNr+MATCH(CW$1,AllZuordWochStart,0)-1)))),AllZuordResId,$B161)))</f>
        <v>0</v>
      </c>
      <c r="CX161" s="87" cm="1">
        <f t="array" aca="1" ref="CX161" ca="1">IF($A161&lt;&gt;TXT_Zuord,"",IF(ISBLANK($B161),"Keine Res_Id",SUMIFS(INDIRECT(CONCATENATE(ADDRESS(ZuordFirstRow,(ZuordFirstTiColumnNr+MATCH(CX$1,AllZuordWochStart,0)-1),,,"Zuordnung_Ressourcen"),":",ADDRESS(ZuordLastRow,(ZuordFirstTiColumnNr+MATCH(CX$1,AllZuordWochStart,0)-1)))),AllZuordResId,$B161)))</f>
        <v>0</v>
      </c>
      <c r="CY161" s="87" cm="1">
        <f t="array" aca="1" ref="CY161" ca="1">IF($A161&lt;&gt;TXT_Zuord,"",IF(ISBLANK($B161),"Keine Res_Id",SUMIFS(INDIRECT(CONCATENATE(ADDRESS(ZuordFirstRow,(ZuordFirstTiColumnNr+MATCH(CY$1,AllZuordWochStart,0)-1),,,"Zuordnung_Ressourcen"),":",ADDRESS(ZuordLastRow,(ZuordFirstTiColumnNr+MATCH(CY$1,AllZuordWochStart,0)-1)))),AllZuordResId,$B161)))</f>
        <v>0</v>
      </c>
      <c r="CZ161" s="87" cm="1">
        <f t="array" aca="1" ref="CZ161" ca="1">IF($A161&lt;&gt;TXT_Zuord,"",IF(ISBLANK($B161),"Keine Res_Id",SUMIFS(INDIRECT(CONCATENATE(ADDRESS(ZuordFirstRow,(ZuordFirstTiColumnNr+MATCH(CZ$1,AllZuordWochStart,0)-1),,,"Zuordnung_Ressourcen"),":",ADDRESS(ZuordLastRow,(ZuordFirstTiColumnNr+MATCH(CZ$1,AllZuordWochStart,0)-1)))),AllZuordResId,$B161)))</f>
        <v>0</v>
      </c>
      <c r="DA161" s="87" cm="1">
        <f t="array" aca="1" ref="DA161" ca="1">IF($A161&lt;&gt;TXT_Zuord,"",IF(ISBLANK($B161),"Keine Res_Id",SUMIFS(INDIRECT(CONCATENATE(ADDRESS(ZuordFirstRow,(ZuordFirstTiColumnNr+MATCH(DA$1,AllZuordWochStart,0)-1),,,"Zuordnung_Ressourcen"),":",ADDRESS(ZuordLastRow,(ZuordFirstTiColumnNr+MATCH(DA$1,AllZuordWochStart,0)-1)))),AllZuordResId,$B161)))</f>
        <v>0</v>
      </c>
      <c r="DB161" s="87" cm="1">
        <f t="array" aca="1" ref="DB161" ca="1">IF($A161&lt;&gt;TXT_Zuord,"",IF(ISBLANK($B161),"Keine Res_Id",SUMIFS(INDIRECT(CONCATENATE(ADDRESS(ZuordFirstRow,(ZuordFirstTiColumnNr+MATCH(DB$1,AllZuordWochStart,0)-1),,,"Zuordnung_Ressourcen"),":",ADDRESS(ZuordLastRow,(ZuordFirstTiColumnNr+MATCH(DB$1,AllZuordWochStart,0)-1)))),AllZuordResId,$B161)))</f>
        <v>0</v>
      </c>
      <c r="DC161" s="87" cm="1">
        <f t="array" aca="1" ref="DC161" ca="1">IF($A161&lt;&gt;TXT_Zuord,"",IF(ISBLANK($B161),"Keine Res_Id",SUMIFS(INDIRECT(CONCATENATE(ADDRESS(ZuordFirstRow,(ZuordFirstTiColumnNr+MATCH(DC$1,AllZuordWochStart,0)-1),,,"Zuordnung_Ressourcen"),":",ADDRESS(ZuordLastRow,(ZuordFirstTiColumnNr+MATCH(DC$1,AllZuordWochStart,0)-1)))),AllZuordResId,$B161)))</f>
        <v>0</v>
      </c>
      <c r="DD161" s="87" cm="1">
        <f t="array" aca="1" ref="DD161" ca="1">IF($A161&lt;&gt;TXT_Zuord,"",IF(ISBLANK($B161),"Keine Res_Id",SUMIFS(INDIRECT(CONCATENATE(ADDRESS(ZuordFirstRow,(ZuordFirstTiColumnNr+MATCH(DD$1,AllZuordWochStart,0)-1),,,"Zuordnung_Ressourcen"),":",ADDRESS(ZuordLastRow,(ZuordFirstTiColumnNr+MATCH(DD$1,AllZuordWochStart,0)-1)))),AllZuordResId,$B161)))</f>
        <v>0</v>
      </c>
      <c r="DE161" s="87" cm="1">
        <f t="array" aca="1" ref="DE161" ca="1">IF($A161&lt;&gt;TXT_Zuord,"",IF(ISBLANK($B161),"Keine Res_Id",SUMIFS(INDIRECT(CONCATENATE(ADDRESS(ZuordFirstRow,(ZuordFirstTiColumnNr+MATCH(DE$1,AllZuordWochStart,0)-1),,,"Zuordnung_Ressourcen"),":",ADDRESS(ZuordLastRow,(ZuordFirstTiColumnNr+MATCH(DE$1,AllZuordWochStart,0)-1)))),AllZuordResId,$B161)))</f>
        <v>0</v>
      </c>
      <c r="DF161" s="87" cm="1">
        <f t="array" aca="1" ref="DF161" ca="1">IF($A161&lt;&gt;TXT_Zuord,"",IF(ISBLANK($B161),"Keine Res_Id",SUMIFS(INDIRECT(CONCATENATE(ADDRESS(ZuordFirstRow,(ZuordFirstTiColumnNr+MATCH(DF$1,AllZuordWochStart,0)-1),,,"Zuordnung_Ressourcen"),":",ADDRESS(ZuordLastRow,(ZuordFirstTiColumnNr+MATCH(DF$1,AllZuordWochStart,0)-1)))),AllZuordResId,$B161)))</f>
        <v>0</v>
      </c>
      <c r="DG161" s="87" cm="1">
        <f t="array" aca="1" ref="DG161" ca="1">IF($A161&lt;&gt;TXT_Zuord,"",IF(ISBLANK($B161),"Keine Res_Id",SUMIFS(INDIRECT(CONCATENATE(ADDRESS(ZuordFirstRow,(ZuordFirstTiColumnNr+MATCH(DG$1,AllZuordWochStart,0)-1),,,"Zuordnung_Ressourcen"),":",ADDRESS(ZuordLastRow,(ZuordFirstTiColumnNr+MATCH(DG$1,AllZuordWochStart,0)-1)))),AllZuordResId,$B161)))</f>
        <v>0</v>
      </c>
    </row>
    <row r="162" spans="1:111" s="23" customFormat="1" ht="16.5" x14ac:dyDescent="0.3">
      <c r="A162" s="74" t="s">
        <v>100</v>
      </c>
      <c r="B162" s="69"/>
      <c r="C162" s="65"/>
      <c r="D162" s="65"/>
      <c r="E162" s="65"/>
      <c r="F162" s="65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/>
      <c r="BY162" s="69"/>
      <c r="BZ162" s="69"/>
      <c r="CA162" s="69"/>
      <c r="CB162" s="69"/>
      <c r="CC162" s="69"/>
      <c r="CD162" s="69"/>
      <c r="CE162" s="69"/>
      <c r="CF162" s="69"/>
      <c r="CG162" s="69"/>
      <c r="CH162" s="69"/>
      <c r="CI162" s="69"/>
      <c r="CJ162" s="69"/>
      <c r="CK162" s="69"/>
      <c r="CL162" s="69"/>
      <c r="CM162" s="69"/>
      <c r="CN162" s="69"/>
      <c r="CO162" s="69"/>
      <c r="CP162" s="69"/>
      <c r="CQ162" s="69"/>
      <c r="CR162" s="69"/>
      <c r="CS162" s="69"/>
      <c r="CT162" s="69"/>
      <c r="CU162" s="69"/>
      <c r="CV162" s="69"/>
      <c r="CW162" s="69"/>
      <c r="CX162" s="69"/>
      <c r="CY162" s="69"/>
      <c r="CZ162" s="69"/>
      <c r="DA162" s="69"/>
      <c r="DB162" s="69"/>
      <c r="DC162" s="69"/>
      <c r="DD162" s="69"/>
      <c r="DE162" s="69"/>
      <c r="DF162" s="69"/>
      <c r="DG162" s="69"/>
    </row>
    <row r="163" spans="1:111" s="23" customFormat="1" ht="16.5" x14ac:dyDescent="0.3">
      <c r="A163" s="74" t="s">
        <v>101</v>
      </c>
      <c r="B163" s="87">
        <f>B162</f>
        <v>0</v>
      </c>
      <c r="C163" s="90">
        <f>C162</f>
        <v>0</v>
      </c>
      <c r="D163" s="90">
        <f>D162</f>
        <v>0</v>
      </c>
      <c r="E163" s="90">
        <f>E162</f>
        <v>0</v>
      </c>
      <c r="F163" s="90">
        <f>F162</f>
        <v>0</v>
      </c>
      <c r="G163" s="87" cm="1">
        <f t="array" aca="1" ref="G163" ca="1">IF($A163&lt;&gt;TXT_Zuord,"",IF(ISBLANK($B163),"Keine Res_Id",SUMIFS(INDIRECT(CONCATENATE(ADDRESS(ZuordFirstRow,(ZuordFirstTiColumnNr+MATCH(G$1,AllZuordWochStart,0)-1),,,"Zuordnung_Ressourcen"),":",ADDRESS(ZuordLastRow,(ZuordFirstTiColumnNr+MATCH(G$1,AllZuordWochStart,0)-1)))),AllZuordResId,$B163)))</f>
        <v>0</v>
      </c>
      <c r="H163" s="87" cm="1">
        <f t="array" aca="1" ref="H163" ca="1">IF($A163&lt;&gt;TXT_Zuord,"",IF(ISBLANK($B163),"Keine Res_Id",SUMIFS(INDIRECT(CONCATENATE(ADDRESS(ZuordFirstRow,(ZuordFirstTiColumnNr+MATCH(H$1,AllZuordWochStart,0)-1),,,"Zuordnung_Ressourcen"),":",ADDRESS(ZuordLastRow,(ZuordFirstTiColumnNr+MATCH(H$1,AllZuordWochStart,0)-1)))),AllZuordResId,$B163)))</f>
        <v>0</v>
      </c>
      <c r="I163" s="87" cm="1">
        <f t="array" aca="1" ref="I163" ca="1">IF($A163&lt;&gt;TXT_Zuord,"",IF(ISBLANK($B163),"Keine Res_Id",SUMIFS(INDIRECT(CONCATENATE(ADDRESS(ZuordFirstRow,(ZuordFirstTiColumnNr+MATCH(I$1,AllZuordWochStart,0)-1),,,"Zuordnung_Ressourcen"),":",ADDRESS(ZuordLastRow,(ZuordFirstTiColumnNr+MATCH(I$1,AllZuordWochStart,0)-1)))),AllZuordResId,$B163)))</f>
        <v>0</v>
      </c>
      <c r="J163" s="87" cm="1">
        <f t="array" aca="1" ref="J163" ca="1">IF($A163&lt;&gt;TXT_Zuord,"",IF(ISBLANK($B163),"Keine Res_Id",SUMIFS(INDIRECT(CONCATENATE(ADDRESS(ZuordFirstRow,(ZuordFirstTiColumnNr+MATCH(J$1,AllZuordWochStart,0)-1),,,"Zuordnung_Ressourcen"),":",ADDRESS(ZuordLastRow,(ZuordFirstTiColumnNr+MATCH(J$1,AllZuordWochStart,0)-1)))),AllZuordResId,$B163)))</f>
        <v>0</v>
      </c>
      <c r="K163" s="87" cm="1">
        <f t="array" aca="1" ref="K163" ca="1">IF($A163&lt;&gt;TXT_Zuord,"",IF(ISBLANK($B163),"Keine Res_Id",SUMIFS(INDIRECT(CONCATENATE(ADDRESS(ZuordFirstRow,(ZuordFirstTiColumnNr+MATCH(K$1,AllZuordWochStart,0)-1),,,"Zuordnung_Ressourcen"),":",ADDRESS(ZuordLastRow,(ZuordFirstTiColumnNr+MATCH(K$1,AllZuordWochStart,0)-1)))),AllZuordResId,$B163)))</f>
        <v>0</v>
      </c>
      <c r="L163" s="87" cm="1">
        <f t="array" aca="1" ref="L163" ca="1">IF($A163&lt;&gt;TXT_Zuord,"",IF(ISBLANK($B163),"Keine Res_Id",SUMIFS(INDIRECT(CONCATENATE(ADDRESS(ZuordFirstRow,(ZuordFirstTiColumnNr+MATCH(L$1,AllZuordWochStart,0)-1),,,"Zuordnung_Ressourcen"),":",ADDRESS(ZuordLastRow,(ZuordFirstTiColumnNr+MATCH(L$1,AllZuordWochStart,0)-1)))),AllZuordResId,$B163)))</f>
        <v>0</v>
      </c>
      <c r="M163" s="87" cm="1">
        <f t="array" aca="1" ref="M163" ca="1">IF($A163&lt;&gt;TXT_Zuord,"",IF(ISBLANK($B163),"Keine Res_Id",SUMIFS(INDIRECT(CONCATENATE(ADDRESS(ZuordFirstRow,(ZuordFirstTiColumnNr+MATCH(M$1,AllZuordWochStart,0)-1),,,"Zuordnung_Ressourcen"),":",ADDRESS(ZuordLastRow,(ZuordFirstTiColumnNr+MATCH(M$1,AllZuordWochStart,0)-1)))),AllZuordResId,$B163)))</f>
        <v>0</v>
      </c>
      <c r="N163" s="87" cm="1">
        <f t="array" aca="1" ref="N163" ca="1">IF($A163&lt;&gt;TXT_Zuord,"",IF(ISBLANK($B163),"Keine Res_Id",SUMIFS(INDIRECT(CONCATENATE(ADDRESS(ZuordFirstRow,(ZuordFirstTiColumnNr+MATCH(N$1,AllZuordWochStart,0)-1),,,"Zuordnung_Ressourcen"),":",ADDRESS(ZuordLastRow,(ZuordFirstTiColumnNr+MATCH(N$1,AllZuordWochStart,0)-1)))),AllZuordResId,$B163)))</f>
        <v>0</v>
      </c>
      <c r="O163" s="87" cm="1">
        <f t="array" aca="1" ref="O163" ca="1">IF($A163&lt;&gt;TXT_Zuord,"",IF(ISBLANK($B163),"Keine Res_Id",SUMIFS(INDIRECT(CONCATENATE(ADDRESS(ZuordFirstRow,(ZuordFirstTiColumnNr+MATCH(O$1,AllZuordWochStart,0)-1),,,"Zuordnung_Ressourcen"),":",ADDRESS(ZuordLastRow,(ZuordFirstTiColumnNr+MATCH(O$1,AllZuordWochStart,0)-1)))),AllZuordResId,$B163)))</f>
        <v>0</v>
      </c>
      <c r="P163" s="87" cm="1">
        <f t="array" aca="1" ref="P163" ca="1">IF($A163&lt;&gt;TXT_Zuord,"",IF(ISBLANK($B163),"Keine Res_Id",SUMIFS(INDIRECT(CONCATENATE(ADDRESS(ZuordFirstRow,(ZuordFirstTiColumnNr+MATCH(P$1,AllZuordWochStart,0)-1),,,"Zuordnung_Ressourcen"),":",ADDRESS(ZuordLastRow,(ZuordFirstTiColumnNr+MATCH(P$1,AllZuordWochStart,0)-1)))),AllZuordResId,$B163)))</f>
        <v>0</v>
      </c>
      <c r="Q163" s="87" cm="1">
        <f t="array" aca="1" ref="Q163" ca="1">IF($A163&lt;&gt;TXT_Zuord,"",IF(ISBLANK($B163),"Keine Res_Id",SUMIFS(INDIRECT(CONCATENATE(ADDRESS(ZuordFirstRow,(ZuordFirstTiColumnNr+MATCH(Q$1,AllZuordWochStart,0)-1),,,"Zuordnung_Ressourcen"),":",ADDRESS(ZuordLastRow,(ZuordFirstTiColumnNr+MATCH(Q$1,AllZuordWochStart,0)-1)))),AllZuordResId,$B163)))</f>
        <v>0</v>
      </c>
      <c r="R163" s="87" cm="1">
        <f t="array" aca="1" ref="R163" ca="1">IF($A163&lt;&gt;TXT_Zuord,"",IF(ISBLANK($B163),"Keine Res_Id",SUMIFS(INDIRECT(CONCATENATE(ADDRESS(ZuordFirstRow,(ZuordFirstTiColumnNr+MATCH(R$1,AllZuordWochStart,0)-1),,,"Zuordnung_Ressourcen"),":",ADDRESS(ZuordLastRow,(ZuordFirstTiColumnNr+MATCH(R$1,AllZuordWochStart,0)-1)))),AllZuordResId,$B163)))</f>
        <v>0</v>
      </c>
      <c r="S163" s="87" cm="1">
        <f t="array" aca="1" ref="S163" ca="1">IF($A163&lt;&gt;TXT_Zuord,"",IF(ISBLANK($B163),"Keine Res_Id",SUMIFS(INDIRECT(CONCATENATE(ADDRESS(ZuordFirstRow,(ZuordFirstTiColumnNr+MATCH(S$1,AllZuordWochStart,0)-1),,,"Zuordnung_Ressourcen"),":",ADDRESS(ZuordLastRow,(ZuordFirstTiColumnNr+MATCH(S$1,AllZuordWochStart,0)-1)))),AllZuordResId,$B163)))</f>
        <v>0</v>
      </c>
      <c r="T163" s="87" cm="1">
        <f t="array" aca="1" ref="T163" ca="1">IF($A163&lt;&gt;TXT_Zuord,"",IF(ISBLANK($B163),"Keine Res_Id",SUMIFS(INDIRECT(CONCATENATE(ADDRESS(ZuordFirstRow,(ZuordFirstTiColumnNr+MATCH(T$1,AllZuordWochStart,0)-1),,,"Zuordnung_Ressourcen"),":",ADDRESS(ZuordLastRow,(ZuordFirstTiColumnNr+MATCH(T$1,AllZuordWochStart,0)-1)))),AllZuordResId,$B163)))</f>
        <v>0</v>
      </c>
      <c r="U163" s="87" cm="1">
        <f t="array" aca="1" ref="U163" ca="1">IF($A163&lt;&gt;TXT_Zuord,"",IF(ISBLANK($B163),"Keine Res_Id",SUMIFS(INDIRECT(CONCATENATE(ADDRESS(ZuordFirstRow,(ZuordFirstTiColumnNr+MATCH(U$1,AllZuordWochStart,0)-1),,,"Zuordnung_Ressourcen"),":",ADDRESS(ZuordLastRow,(ZuordFirstTiColumnNr+MATCH(U$1,AllZuordWochStart,0)-1)))),AllZuordResId,$B163)))</f>
        <v>0</v>
      </c>
      <c r="V163" s="87" cm="1">
        <f t="array" aca="1" ref="V163" ca="1">IF($A163&lt;&gt;TXT_Zuord,"",IF(ISBLANK($B163),"Keine Res_Id",SUMIFS(INDIRECT(CONCATENATE(ADDRESS(ZuordFirstRow,(ZuordFirstTiColumnNr+MATCH(V$1,AllZuordWochStart,0)-1),,,"Zuordnung_Ressourcen"),":",ADDRESS(ZuordLastRow,(ZuordFirstTiColumnNr+MATCH(V$1,AllZuordWochStart,0)-1)))),AllZuordResId,$B163)))</f>
        <v>0</v>
      </c>
      <c r="W163" s="87" cm="1">
        <f t="array" aca="1" ref="W163" ca="1">IF($A163&lt;&gt;TXT_Zuord,"",IF(ISBLANK($B163),"Keine Res_Id",SUMIFS(INDIRECT(CONCATENATE(ADDRESS(ZuordFirstRow,(ZuordFirstTiColumnNr+MATCH(W$1,AllZuordWochStart,0)-1),,,"Zuordnung_Ressourcen"),":",ADDRESS(ZuordLastRow,(ZuordFirstTiColumnNr+MATCH(W$1,AllZuordWochStart,0)-1)))),AllZuordResId,$B163)))</f>
        <v>0</v>
      </c>
      <c r="X163" s="87" cm="1">
        <f t="array" aca="1" ref="X163" ca="1">IF($A163&lt;&gt;TXT_Zuord,"",IF(ISBLANK($B163),"Keine Res_Id",SUMIFS(INDIRECT(CONCATENATE(ADDRESS(ZuordFirstRow,(ZuordFirstTiColumnNr+MATCH(X$1,AllZuordWochStart,0)-1),,,"Zuordnung_Ressourcen"),":",ADDRESS(ZuordLastRow,(ZuordFirstTiColumnNr+MATCH(X$1,AllZuordWochStart,0)-1)))),AllZuordResId,$B163)))</f>
        <v>0</v>
      </c>
      <c r="Y163" s="87" cm="1">
        <f t="array" aca="1" ref="Y163" ca="1">IF($A163&lt;&gt;TXT_Zuord,"",IF(ISBLANK($B163),"Keine Res_Id",SUMIFS(INDIRECT(CONCATENATE(ADDRESS(ZuordFirstRow,(ZuordFirstTiColumnNr+MATCH(Y$1,AllZuordWochStart,0)-1),,,"Zuordnung_Ressourcen"),":",ADDRESS(ZuordLastRow,(ZuordFirstTiColumnNr+MATCH(Y$1,AllZuordWochStart,0)-1)))),AllZuordResId,$B163)))</f>
        <v>0</v>
      </c>
      <c r="Z163" s="87" cm="1">
        <f t="array" aca="1" ref="Z163" ca="1">IF($A163&lt;&gt;TXT_Zuord,"",IF(ISBLANK($B163),"Keine Res_Id",SUMIFS(INDIRECT(CONCATENATE(ADDRESS(ZuordFirstRow,(ZuordFirstTiColumnNr+MATCH(Z$1,AllZuordWochStart,0)-1),,,"Zuordnung_Ressourcen"),":",ADDRESS(ZuordLastRow,(ZuordFirstTiColumnNr+MATCH(Z$1,AllZuordWochStart,0)-1)))),AllZuordResId,$B163)))</f>
        <v>0</v>
      </c>
      <c r="AA163" s="87" cm="1">
        <f t="array" aca="1" ref="AA163" ca="1">IF($A163&lt;&gt;TXT_Zuord,"",IF(ISBLANK($B163),"Keine Res_Id",SUMIFS(INDIRECT(CONCATENATE(ADDRESS(ZuordFirstRow,(ZuordFirstTiColumnNr+MATCH(AA$1,AllZuordWochStart,0)-1),,,"Zuordnung_Ressourcen"),":",ADDRESS(ZuordLastRow,(ZuordFirstTiColumnNr+MATCH(AA$1,AllZuordWochStart,0)-1)))),AllZuordResId,$B163)))</f>
        <v>0</v>
      </c>
      <c r="AB163" s="87" cm="1">
        <f t="array" aca="1" ref="AB163" ca="1">IF($A163&lt;&gt;TXT_Zuord,"",IF(ISBLANK($B163),"Keine Res_Id",SUMIFS(INDIRECT(CONCATENATE(ADDRESS(ZuordFirstRow,(ZuordFirstTiColumnNr+MATCH(AB$1,AllZuordWochStart,0)-1),,,"Zuordnung_Ressourcen"),":",ADDRESS(ZuordLastRow,(ZuordFirstTiColumnNr+MATCH(AB$1,AllZuordWochStart,0)-1)))),AllZuordResId,$B163)))</f>
        <v>0</v>
      </c>
      <c r="AC163" s="87" cm="1">
        <f t="array" aca="1" ref="AC163" ca="1">IF($A163&lt;&gt;TXT_Zuord,"",IF(ISBLANK($B163),"Keine Res_Id",SUMIFS(INDIRECT(CONCATENATE(ADDRESS(ZuordFirstRow,(ZuordFirstTiColumnNr+MATCH(AC$1,AllZuordWochStart,0)-1),,,"Zuordnung_Ressourcen"),":",ADDRESS(ZuordLastRow,(ZuordFirstTiColumnNr+MATCH(AC$1,AllZuordWochStart,0)-1)))),AllZuordResId,$B163)))</f>
        <v>0</v>
      </c>
      <c r="AD163" s="87" cm="1">
        <f t="array" aca="1" ref="AD163" ca="1">IF($A163&lt;&gt;TXT_Zuord,"",IF(ISBLANK($B163),"Keine Res_Id",SUMIFS(INDIRECT(CONCATENATE(ADDRESS(ZuordFirstRow,(ZuordFirstTiColumnNr+MATCH(AD$1,AllZuordWochStart,0)-1),,,"Zuordnung_Ressourcen"),":",ADDRESS(ZuordLastRow,(ZuordFirstTiColumnNr+MATCH(AD$1,AllZuordWochStart,0)-1)))),AllZuordResId,$B163)))</f>
        <v>0</v>
      </c>
      <c r="AE163" s="87" cm="1">
        <f t="array" aca="1" ref="AE163" ca="1">IF($A163&lt;&gt;TXT_Zuord,"",IF(ISBLANK($B163),"Keine Res_Id",SUMIFS(INDIRECT(CONCATENATE(ADDRESS(ZuordFirstRow,(ZuordFirstTiColumnNr+MATCH(AE$1,AllZuordWochStart,0)-1),,,"Zuordnung_Ressourcen"),":",ADDRESS(ZuordLastRow,(ZuordFirstTiColumnNr+MATCH(AE$1,AllZuordWochStart,0)-1)))),AllZuordResId,$B163)))</f>
        <v>0</v>
      </c>
      <c r="AF163" s="87" cm="1">
        <f t="array" aca="1" ref="AF163" ca="1">IF($A163&lt;&gt;TXT_Zuord,"",IF(ISBLANK($B163),"Keine Res_Id",SUMIFS(INDIRECT(CONCATENATE(ADDRESS(ZuordFirstRow,(ZuordFirstTiColumnNr+MATCH(AF$1,AllZuordWochStart,0)-1),,,"Zuordnung_Ressourcen"),":",ADDRESS(ZuordLastRow,(ZuordFirstTiColumnNr+MATCH(AF$1,AllZuordWochStart,0)-1)))),AllZuordResId,$B163)))</f>
        <v>0</v>
      </c>
      <c r="AG163" s="87" cm="1">
        <f t="array" aca="1" ref="AG163" ca="1">IF($A163&lt;&gt;TXT_Zuord,"",IF(ISBLANK($B163),"Keine Res_Id",SUMIFS(INDIRECT(CONCATENATE(ADDRESS(ZuordFirstRow,(ZuordFirstTiColumnNr+MATCH(AG$1,AllZuordWochStart,0)-1),,,"Zuordnung_Ressourcen"),":",ADDRESS(ZuordLastRow,(ZuordFirstTiColumnNr+MATCH(AG$1,AllZuordWochStart,0)-1)))),AllZuordResId,$B163)))</f>
        <v>0</v>
      </c>
      <c r="AH163" s="87" cm="1">
        <f t="array" aca="1" ref="AH163" ca="1">IF($A163&lt;&gt;TXT_Zuord,"",IF(ISBLANK($B163),"Keine Res_Id",SUMIFS(INDIRECT(CONCATENATE(ADDRESS(ZuordFirstRow,(ZuordFirstTiColumnNr+MATCH(AH$1,AllZuordWochStart,0)-1),,,"Zuordnung_Ressourcen"),":",ADDRESS(ZuordLastRow,(ZuordFirstTiColumnNr+MATCH(AH$1,AllZuordWochStart,0)-1)))),AllZuordResId,$B163)))</f>
        <v>0</v>
      </c>
      <c r="AI163" s="87" cm="1">
        <f t="array" aca="1" ref="AI163" ca="1">IF($A163&lt;&gt;TXT_Zuord,"",IF(ISBLANK($B163),"Keine Res_Id",SUMIFS(INDIRECT(CONCATENATE(ADDRESS(ZuordFirstRow,(ZuordFirstTiColumnNr+MATCH(AI$1,AllZuordWochStart,0)-1),,,"Zuordnung_Ressourcen"),":",ADDRESS(ZuordLastRow,(ZuordFirstTiColumnNr+MATCH(AI$1,AllZuordWochStart,0)-1)))),AllZuordResId,$B163)))</f>
        <v>0</v>
      </c>
      <c r="AJ163" s="87" cm="1">
        <f t="array" aca="1" ref="AJ163" ca="1">IF($A163&lt;&gt;TXT_Zuord,"",IF(ISBLANK($B163),"Keine Res_Id",SUMIFS(INDIRECT(CONCATENATE(ADDRESS(ZuordFirstRow,(ZuordFirstTiColumnNr+MATCH(AJ$1,AllZuordWochStart,0)-1),,,"Zuordnung_Ressourcen"),":",ADDRESS(ZuordLastRow,(ZuordFirstTiColumnNr+MATCH(AJ$1,AllZuordWochStart,0)-1)))),AllZuordResId,$B163)))</f>
        <v>0</v>
      </c>
      <c r="AK163" s="87" cm="1">
        <f t="array" aca="1" ref="AK163" ca="1">IF($A163&lt;&gt;TXT_Zuord,"",IF(ISBLANK($B163),"Keine Res_Id",SUMIFS(INDIRECT(CONCATENATE(ADDRESS(ZuordFirstRow,(ZuordFirstTiColumnNr+MATCH(AK$1,AllZuordWochStart,0)-1),,,"Zuordnung_Ressourcen"),":",ADDRESS(ZuordLastRow,(ZuordFirstTiColumnNr+MATCH(AK$1,AllZuordWochStart,0)-1)))),AllZuordResId,$B163)))</f>
        <v>0</v>
      </c>
      <c r="AL163" s="87" cm="1">
        <f t="array" aca="1" ref="AL163" ca="1">IF($A163&lt;&gt;TXT_Zuord,"",IF(ISBLANK($B163),"Keine Res_Id",SUMIFS(INDIRECT(CONCATENATE(ADDRESS(ZuordFirstRow,(ZuordFirstTiColumnNr+MATCH(AL$1,AllZuordWochStart,0)-1),,,"Zuordnung_Ressourcen"),":",ADDRESS(ZuordLastRow,(ZuordFirstTiColumnNr+MATCH(AL$1,AllZuordWochStart,0)-1)))),AllZuordResId,$B163)))</f>
        <v>0</v>
      </c>
      <c r="AM163" s="87" cm="1">
        <f t="array" aca="1" ref="AM163" ca="1">IF($A163&lt;&gt;TXT_Zuord,"",IF(ISBLANK($B163),"Keine Res_Id",SUMIFS(INDIRECT(CONCATENATE(ADDRESS(ZuordFirstRow,(ZuordFirstTiColumnNr+MATCH(AM$1,AllZuordWochStart,0)-1),,,"Zuordnung_Ressourcen"),":",ADDRESS(ZuordLastRow,(ZuordFirstTiColumnNr+MATCH(AM$1,AllZuordWochStart,0)-1)))),AllZuordResId,$B163)))</f>
        <v>0</v>
      </c>
      <c r="AN163" s="87" cm="1">
        <f t="array" aca="1" ref="AN163" ca="1">IF($A163&lt;&gt;TXT_Zuord,"",IF(ISBLANK($B163),"Keine Res_Id",SUMIFS(INDIRECT(CONCATENATE(ADDRESS(ZuordFirstRow,(ZuordFirstTiColumnNr+MATCH(AN$1,AllZuordWochStart,0)-1),,,"Zuordnung_Ressourcen"),":",ADDRESS(ZuordLastRow,(ZuordFirstTiColumnNr+MATCH(AN$1,AllZuordWochStart,0)-1)))),AllZuordResId,$B163)))</f>
        <v>0</v>
      </c>
      <c r="AO163" s="87" cm="1">
        <f t="array" aca="1" ref="AO163" ca="1">IF($A163&lt;&gt;TXT_Zuord,"",IF(ISBLANK($B163),"Keine Res_Id",SUMIFS(INDIRECT(CONCATENATE(ADDRESS(ZuordFirstRow,(ZuordFirstTiColumnNr+MATCH(AO$1,AllZuordWochStart,0)-1),,,"Zuordnung_Ressourcen"),":",ADDRESS(ZuordLastRow,(ZuordFirstTiColumnNr+MATCH(AO$1,AllZuordWochStart,0)-1)))),AllZuordResId,$B163)))</f>
        <v>0</v>
      </c>
      <c r="AP163" s="87" cm="1">
        <f t="array" aca="1" ref="AP163" ca="1">IF($A163&lt;&gt;TXT_Zuord,"",IF(ISBLANK($B163),"Keine Res_Id",SUMIFS(INDIRECT(CONCATENATE(ADDRESS(ZuordFirstRow,(ZuordFirstTiColumnNr+MATCH(AP$1,AllZuordWochStart,0)-1),,,"Zuordnung_Ressourcen"),":",ADDRESS(ZuordLastRow,(ZuordFirstTiColumnNr+MATCH(AP$1,AllZuordWochStart,0)-1)))),AllZuordResId,$B163)))</f>
        <v>0</v>
      </c>
      <c r="AQ163" s="87" cm="1">
        <f t="array" aca="1" ref="AQ163" ca="1">IF($A163&lt;&gt;TXT_Zuord,"",IF(ISBLANK($B163),"Keine Res_Id",SUMIFS(INDIRECT(CONCATENATE(ADDRESS(ZuordFirstRow,(ZuordFirstTiColumnNr+MATCH(AQ$1,AllZuordWochStart,0)-1),,,"Zuordnung_Ressourcen"),":",ADDRESS(ZuordLastRow,(ZuordFirstTiColumnNr+MATCH(AQ$1,AllZuordWochStart,0)-1)))),AllZuordResId,$B163)))</f>
        <v>0</v>
      </c>
      <c r="AR163" s="87" cm="1">
        <f t="array" aca="1" ref="AR163" ca="1">IF($A163&lt;&gt;TXT_Zuord,"",IF(ISBLANK($B163),"Keine Res_Id",SUMIFS(INDIRECT(CONCATENATE(ADDRESS(ZuordFirstRow,(ZuordFirstTiColumnNr+MATCH(AR$1,AllZuordWochStart,0)-1),,,"Zuordnung_Ressourcen"),":",ADDRESS(ZuordLastRow,(ZuordFirstTiColumnNr+MATCH(AR$1,AllZuordWochStart,0)-1)))),AllZuordResId,$B163)))</f>
        <v>0</v>
      </c>
      <c r="AS163" s="87" cm="1">
        <f t="array" aca="1" ref="AS163" ca="1">IF($A163&lt;&gt;TXT_Zuord,"",IF(ISBLANK($B163),"Keine Res_Id",SUMIFS(INDIRECT(CONCATENATE(ADDRESS(ZuordFirstRow,(ZuordFirstTiColumnNr+MATCH(AS$1,AllZuordWochStart,0)-1),,,"Zuordnung_Ressourcen"),":",ADDRESS(ZuordLastRow,(ZuordFirstTiColumnNr+MATCH(AS$1,AllZuordWochStart,0)-1)))),AllZuordResId,$B163)))</f>
        <v>0</v>
      </c>
      <c r="AT163" s="87" cm="1">
        <f t="array" aca="1" ref="AT163" ca="1">IF($A163&lt;&gt;TXT_Zuord,"",IF(ISBLANK($B163),"Keine Res_Id",SUMIFS(INDIRECT(CONCATENATE(ADDRESS(ZuordFirstRow,(ZuordFirstTiColumnNr+MATCH(AT$1,AllZuordWochStart,0)-1),,,"Zuordnung_Ressourcen"),":",ADDRESS(ZuordLastRow,(ZuordFirstTiColumnNr+MATCH(AT$1,AllZuordWochStart,0)-1)))),AllZuordResId,$B163)))</f>
        <v>0</v>
      </c>
      <c r="AU163" s="87" cm="1">
        <f t="array" aca="1" ref="AU163" ca="1">IF($A163&lt;&gt;TXT_Zuord,"",IF(ISBLANK($B163),"Keine Res_Id",SUMIFS(INDIRECT(CONCATENATE(ADDRESS(ZuordFirstRow,(ZuordFirstTiColumnNr+MATCH(AU$1,AllZuordWochStart,0)-1),,,"Zuordnung_Ressourcen"),":",ADDRESS(ZuordLastRow,(ZuordFirstTiColumnNr+MATCH(AU$1,AllZuordWochStart,0)-1)))),AllZuordResId,$B163)))</f>
        <v>0</v>
      </c>
      <c r="AV163" s="87" cm="1">
        <f t="array" aca="1" ref="AV163" ca="1">IF($A163&lt;&gt;TXT_Zuord,"",IF(ISBLANK($B163),"Keine Res_Id",SUMIFS(INDIRECT(CONCATENATE(ADDRESS(ZuordFirstRow,(ZuordFirstTiColumnNr+MATCH(AV$1,AllZuordWochStart,0)-1),,,"Zuordnung_Ressourcen"),":",ADDRESS(ZuordLastRow,(ZuordFirstTiColumnNr+MATCH(AV$1,AllZuordWochStart,0)-1)))),AllZuordResId,$B163)))</f>
        <v>0</v>
      </c>
      <c r="AW163" s="87" cm="1">
        <f t="array" aca="1" ref="AW163" ca="1">IF($A163&lt;&gt;TXT_Zuord,"",IF(ISBLANK($B163),"Keine Res_Id",SUMIFS(INDIRECT(CONCATENATE(ADDRESS(ZuordFirstRow,(ZuordFirstTiColumnNr+MATCH(AW$1,AllZuordWochStart,0)-1),,,"Zuordnung_Ressourcen"),":",ADDRESS(ZuordLastRow,(ZuordFirstTiColumnNr+MATCH(AW$1,AllZuordWochStart,0)-1)))),AllZuordResId,$B163)))</f>
        <v>0</v>
      </c>
      <c r="AX163" s="87" cm="1">
        <f t="array" aca="1" ref="AX163" ca="1">IF($A163&lt;&gt;TXT_Zuord,"",IF(ISBLANK($B163),"Keine Res_Id",SUMIFS(INDIRECT(CONCATENATE(ADDRESS(ZuordFirstRow,(ZuordFirstTiColumnNr+MATCH(AX$1,AllZuordWochStart,0)-1),,,"Zuordnung_Ressourcen"),":",ADDRESS(ZuordLastRow,(ZuordFirstTiColumnNr+MATCH(AX$1,AllZuordWochStart,0)-1)))),AllZuordResId,$B163)))</f>
        <v>0</v>
      </c>
      <c r="AY163" s="87" cm="1">
        <f t="array" aca="1" ref="AY163" ca="1">IF($A163&lt;&gt;TXT_Zuord,"",IF(ISBLANK($B163),"Keine Res_Id",SUMIFS(INDIRECT(CONCATENATE(ADDRESS(ZuordFirstRow,(ZuordFirstTiColumnNr+MATCH(AY$1,AllZuordWochStart,0)-1),,,"Zuordnung_Ressourcen"),":",ADDRESS(ZuordLastRow,(ZuordFirstTiColumnNr+MATCH(AY$1,AllZuordWochStart,0)-1)))),AllZuordResId,$B163)))</f>
        <v>0</v>
      </c>
      <c r="AZ163" s="87" cm="1">
        <f t="array" aca="1" ref="AZ163" ca="1">IF($A163&lt;&gt;TXT_Zuord,"",IF(ISBLANK($B163),"Keine Res_Id",SUMIFS(INDIRECT(CONCATENATE(ADDRESS(ZuordFirstRow,(ZuordFirstTiColumnNr+MATCH(AZ$1,AllZuordWochStart,0)-1),,,"Zuordnung_Ressourcen"),":",ADDRESS(ZuordLastRow,(ZuordFirstTiColumnNr+MATCH(AZ$1,AllZuordWochStart,0)-1)))),AllZuordResId,$B163)))</f>
        <v>0</v>
      </c>
      <c r="BA163" s="87" cm="1">
        <f t="array" aca="1" ref="BA163" ca="1">IF($A163&lt;&gt;TXT_Zuord,"",IF(ISBLANK($B163),"Keine Res_Id",SUMIFS(INDIRECT(CONCATENATE(ADDRESS(ZuordFirstRow,(ZuordFirstTiColumnNr+MATCH(BA$1,AllZuordWochStart,0)-1),,,"Zuordnung_Ressourcen"),":",ADDRESS(ZuordLastRow,(ZuordFirstTiColumnNr+MATCH(BA$1,AllZuordWochStart,0)-1)))),AllZuordResId,$B163)))</f>
        <v>0</v>
      </c>
      <c r="BB163" s="87" cm="1">
        <f t="array" aca="1" ref="BB163" ca="1">IF($A163&lt;&gt;TXT_Zuord,"",IF(ISBLANK($B163),"Keine Res_Id",SUMIFS(INDIRECT(CONCATENATE(ADDRESS(ZuordFirstRow,(ZuordFirstTiColumnNr+MATCH(BB$1,AllZuordWochStart,0)-1),,,"Zuordnung_Ressourcen"),":",ADDRESS(ZuordLastRow,(ZuordFirstTiColumnNr+MATCH(BB$1,AllZuordWochStart,0)-1)))),AllZuordResId,$B163)))</f>
        <v>0</v>
      </c>
      <c r="BC163" s="87" cm="1">
        <f t="array" aca="1" ref="BC163" ca="1">IF($A163&lt;&gt;TXT_Zuord,"",IF(ISBLANK($B163),"Keine Res_Id",SUMIFS(INDIRECT(CONCATENATE(ADDRESS(ZuordFirstRow,(ZuordFirstTiColumnNr+MATCH(BC$1,AllZuordWochStart,0)-1),,,"Zuordnung_Ressourcen"),":",ADDRESS(ZuordLastRow,(ZuordFirstTiColumnNr+MATCH(BC$1,AllZuordWochStart,0)-1)))),AllZuordResId,$B163)))</f>
        <v>0</v>
      </c>
      <c r="BD163" s="87" cm="1">
        <f t="array" aca="1" ref="BD163" ca="1">IF($A163&lt;&gt;TXT_Zuord,"",IF(ISBLANK($B163),"Keine Res_Id",SUMIFS(INDIRECT(CONCATENATE(ADDRESS(ZuordFirstRow,(ZuordFirstTiColumnNr+MATCH(BD$1,AllZuordWochStart,0)-1),,,"Zuordnung_Ressourcen"),":",ADDRESS(ZuordLastRow,(ZuordFirstTiColumnNr+MATCH(BD$1,AllZuordWochStart,0)-1)))),AllZuordResId,$B163)))</f>
        <v>0</v>
      </c>
      <c r="BE163" s="87" cm="1">
        <f t="array" aca="1" ref="BE163" ca="1">IF($A163&lt;&gt;TXT_Zuord,"",IF(ISBLANK($B163),"Keine Res_Id",SUMIFS(INDIRECT(CONCATENATE(ADDRESS(ZuordFirstRow,(ZuordFirstTiColumnNr+MATCH(BE$1,AllZuordWochStart,0)-1),,,"Zuordnung_Ressourcen"),":",ADDRESS(ZuordLastRow,(ZuordFirstTiColumnNr+MATCH(BE$1,AllZuordWochStart,0)-1)))),AllZuordResId,$B163)))</f>
        <v>0</v>
      </c>
      <c r="BF163" s="87" cm="1">
        <f t="array" aca="1" ref="BF163" ca="1">IF($A163&lt;&gt;TXT_Zuord,"",IF(ISBLANK($B163),"Keine Res_Id",SUMIFS(INDIRECT(CONCATENATE(ADDRESS(ZuordFirstRow,(ZuordFirstTiColumnNr+MATCH(BF$1,AllZuordWochStart,0)-1),,,"Zuordnung_Ressourcen"),":",ADDRESS(ZuordLastRow,(ZuordFirstTiColumnNr+MATCH(BF$1,AllZuordWochStart,0)-1)))),AllZuordResId,$B163)))</f>
        <v>0</v>
      </c>
      <c r="BG163" s="87" cm="1">
        <f t="array" aca="1" ref="BG163" ca="1">IF($A163&lt;&gt;TXT_Zuord,"",IF(ISBLANK($B163),"Keine Res_Id",SUMIFS(INDIRECT(CONCATENATE(ADDRESS(ZuordFirstRow,(ZuordFirstTiColumnNr+MATCH(BG$1,AllZuordWochStart,0)-1),,,"Zuordnung_Ressourcen"),":",ADDRESS(ZuordLastRow,(ZuordFirstTiColumnNr+MATCH(BG$1,AllZuordWochStart,0)-1)))),AllZuordResId,$B163)))</f>
        <v>0</v>
      </c>
      <c r="BH163" s="87" cm="1">
        <f t="array" aca="1" ref="BH163" ca="1">IF($A163&lt;&gt;TXT_Zuord,"",IF(ISBLANK($B163),"Keine Res_Id",SUMIFS(INDIRECT(CONCATENATE(ADDRESS(ZuordFirstRow,(ZuordFirstTiColumnNr+MATCH(BH$1,AllZuordWochStart,0)-1),,,"Zuordnung_Ressourcen"),":",ADDRESS(ZuordLastRow,(ZuordFirstTiColumnNr+MATCH(BH$1,AllZuordWochStart,0)-1)))),AllZuordResId,$B163)))</f>
        <v>0</v>
      </c>
      <c r="BI163" s="87" cm="1">
        <f t="array" aca="1" ref="BI163" ca="1">IF($A163&lt;&gt;TXT_Zuord,"",IF(ISBLANK($B163),"Keine Res_Id",SUMIFS(INDIRECT(CONCATENATE(ADDRESS(ZuordFirstRow,(ZuordFirstTiColumnNr+MATCH(BI$1,AllZuordWochStart,0)-1),,,"Zuordnung_Ressourcen"),":",ADDRESS(ZuordLastRow,(ZuordFirstTiColumnNr+MATCH(BI$1,AllZuordWochStart,0)-1)))),AllZuordResId,$B163)))</f>
        <v>0</v>
      </c>
      <c r="BJ163" s="87" cm="1">
        <f t="array" aca="1" ref="BJ163" ca="1">IF($A163&lt;&gt;TXT_Zuord,"",IF(ISBLANK($B163),"Keine Res_Id",SUMIFS(INDIRECT(CONCATENATE(ADDRESS(ZuordFirstRow,(ZuordFirstTiColumnNr+MATCH(BJ$1,AllZuordWochStart,0)-1),,,"Zuordnung_Ressourcen"),":",ADDRESS(ZuordLastRow,(ZuordFirstTiColumnNr+MATCH(BJ$1,AllZuordWochStart,0)-1)))),AllZuordResId,$B163)))</f>
        <v>0</v>
      </c>
      <c r="BK163" s="87" cm="1">
        <f t="array" aca="1" ref="BK163" ca="1">IF($A163&lt;&gt;TXT_Zuord,"",IF(ISBLANK($B163),"Keine Res_Id",SUMIFS(INDIRECT(CONCATENATE(ADDRESS(ZuordFirstRow,(ZuordFirstTiColumnNr+MATCH(BK$1,AllZuordWochStart,0)-1),,,"Zuordnung_Ressourcen"),":",ADDRESS(ZuordLastRow,(ZuordFirstTiColumnNr+MATCH(BK$1,AllZuordWochStart,0)-1)))),AllZuordResId,$B163)))</f>
        <v>0</v>
      </c>
      <c r="BL163" s="87" cm="1">
        <f t="array" aca="1" ref="BL163" ca="1">IF($A163&lt;&gt;TXT_Zuord,"",IF(ISBLANK($B163),"Keine Res_Id",SUMIFS(INDIRECT(CONCATENATE(ADDRESS(ZuordFirstRow,(ZuordFirstTiColumnNr+MATCH(BL$1,AllZuordWochStart,0)-1),,,"Zuordnung_Ressourcen"),":",ADDRESS(ZuordLastRow,(ZuordFirstTiColumnNr+MATCH(BL$1,AllZuordWochStart,0)-1)))),AllZuordResId,$B163)))</f>
        <v>0</v>
      </c>
      <c r="BM163" s="87" cm="1">
        <f t="array" aca="1" ref="BM163" ca="1">IF($A163&lt;&gt;TXT_Zuord,"",IF(ISBLANK($B163),"Keine Res_Id",SUMIFS(INDIRECT(CONCATENATE(ADDRESS(ZuordFirstRow,(ZuordFirstTiColumnNr+MATCH(BM$1,AllZuordWochStart,0)-1),,,"Zuordnung_Ressourcen"),":",ADDRESS(ZuordLastRow,(ZuordFirstTiColumnNr+MATCH(BM$1,AllZuordWochStart,0)-1)))),AllZuordResId,$B163)))</f>
        <v>0</v>
      </c>
      <c r="BN163" s="87" cm="1">
        <f t="array" aca="1" ref="BN163" ca="1">IF($A163&lt;&gt;TXT_Zuord,"",IF(ISBLANK($B163),"Keine Res_Id",SUMIFS(INDIRECT(CONCATENATE(ADDRESS(ZuordFirstRow,(ZuordFirstTiColumnNr+MATCH(BN$1,AllZuordWochStart,0)-1),,,"Zuordnung_Ressourcen"),":",ADDRESS(ZuordLastRow,(ZuordFirstTiColumnNr+MATCH(BN$1,AllZuordWochStart,0)-1)))),AllZuordResId,$B163)))</f>
        <v>0</v>
      </c>
      <c r="BO163" s="87" cm="1">
        <f t="array" aca="1" ref="BO163" ca="1">IF($A163&lt;&gt;TXT_Zuord,"",IF(ISBLANK($B163),"Keine Res_Id",SUMIFS(INDIRECT(CONCATENATE(ADDRESS(ZuordFirstRow,(ZuordFirstTiColumnNr+MATCH(BO$1,AllZuordWochStart,0)-1),,,"Zuordnung_Ressourcen"),":",ADDRESS(ZuordLastRow,(ZuordFirstTiColumnNr+MATCH(BO$1,AllZuordWochStart,0)-1)))),AllZuordResId,$B163)))</f>
        <v>0</v>
      </c>
      <c r="BP163" s="87" cm="1">
        <f t="array" aca="1" ref="BP163" ca="1">IF($A163&lt;&gt;TXT_Zuord,"",IF(ISBLANK($B163),"Keine Res_Id",SUMIFS(INDIRECT(CONCATENATE(ADDRESS(ZuordFirstRow,(ZuordFirstTiColumnNr+MATCH(BP$1,AllZuordWochStart,0)-1),,,"Zuordnung_Ressourcen"),":",ADDRESS(ZuordLastRow,(ZuordFirstTiColumnNr+MATCH(BP$1,AllZuordWochStart,0)-1)))),AllZuordResId,$B163)))</f>
        <v>0</v>
      </c>
      <c r="BQ163" s="87" cm="1">
        <f t="array" aca="1" ref="BQ163" ca="1">IF($A163&lt;&gt;TXT_Zuord,"",IF(ISBLANK($B163),"Keine Res_Id",SUMIFS(INDIRECT(CONCATENATE(ADDRESS(ZuordFirstRow,(ZuordFirstTiColumnNr+MATCH(BQ$1,AllZuordWochStart,0)-1),,,"Zuordnung_Ressourcen"),":",ADDRESS(ZuordLastRow,(ZuordFirstTiColumnNr+MATCH(BQ$1,AllZuordWochStart,0)-1)))),AllZuordResId,$B163)))</f>
        <v>0</v>
      </c>
      <c r="BR163" s="87" cm="1">
        <f t="array" aca="1" ref="BR163" ca="1">IF($A163&lt;&gt;TXT_Zuord,"",IF(ISBLANK($B163),"Keine Res_Id",SUMIFS(INDIRECT(CONCATENATE(ADDRESS(ZuordFirstRow,(ZuordFirstTiColumnNr+MATCH(BR$1,AllZuordWochStart,0)-1),,,"Zuordnung_Ressourcen"),":",ADDRESS(ZuordLastRow,(ZuordFirstTiColumnNr+MATCH(BR$1,AllZuordWochStart,0)-1)))),AllZuordResId,$B163)))</f>
        <v>0</v>
      </c>
      <c r="BS163" s="87" cm="1">
        <f t="array" aca="1" ref="BS163" ca="1">IF($A163&lt;&gt;TXT_Zuord,"",IF(ISBLANK($B163),"Keine Res_Id",SUMIFS(INDIRECT(CONCATENATE(ADDRESS(ZuordFirstRow,(ZuordFirstTiColumnNr+MATCH(BS$1,AllZuordWochStart,0)-1),,,"Zuordnung_Ressourcen"),":",ADDRESS(ZuordLastRow,(ZuordFirstTiColumnNr+MATCH(BS$1,AllZuordWochStart,0)-1)))),AllZuordResId,$B163)))</f>
        <v>0</v>
      </c>
      <c r="BT163" s="87" cm="1">
        <f t="array" aca="1" ref="BT163" ca="1">IF($A163&lt;&gt;TXT_Zuord,"",IF(ISBLANK($B163),"Keine Res_Id",SUMIFS(INDIRECT(CONCATENATE(ADDRESS(ZuordFirstRow,(ZuordFirstTiColumnNr+MATCH(BT$1,AllZuordWochStart,0)-1),,,"Zuordnung_Ressourcen"),":",ADDRESS(ZuordLastRow,(ZuordFirstTiColumnNr+MATCH(BT$1,AllZuordWochStart,0)-1)))),AllZuordResId,$B163)))</f>
        <v>0</v>
      </c>
      <c r="BU163" s="87" cm="1">
        <f t="array" aca="1" ref="BU163" ca="1">IF($A163&lt;&gt;TXT_Zuord,"",IF(ISBLANK($B163),"Keine Res_Id",SUMIFS(INDIRECT(CONCATENATE(ADDRESS(ZuordFirstRow,(ZuordFirstTiColumnNr+MATCH(BU$1,AllZuordWochStart,0)-1),,,"Zuordnung_Ressourcen"),":",ADDRESS(ZuordLastRow,(ZuordFirstTiColumnNr+MATCH(BU$1,AllZuordWochStart,0)-1)))),AllZuordResId,$B163)))</f>
        <v>0</v>
      </c>
      <c r="BV163" s="87" cm="1">
        <f t="array" aca="1" ref="BV163" ca="1">IF($A163&lt;&gt;TXT_Zuord,"",IF(ISBLANK($B163),"Keine Res_Id",SUMIFS(INDIRECT(CONCATENATE(ADDRESS(ZuordFirstRow,(ZuordFirstTiColumnNr+MATCH(BV$1,AllZuordWochStart,0)-1),,,"Zuordnung_Ressourcen"),":",ADDRESS(ZuordLastRow,(ZuordFirstTiColumnNr+MATCH(BV$1,AllZuordWochStart,0)-1)))),AllZuordResId,$B163)))</f>
        <v>0</v>
      </c>
      <c r="BW163" s="87" cm="1">
        <f t="array" aca="1" ref="BW163" ca="1">IF($A163&lt;&gt;TXT_Zuord,"",IF(ISBLANK($B163),"Keine Res_Id",SUMIFS(INDIRECT(CONCATENATE(ADDRESS(ZuordFirstRow,(ZuordFirstTiColumnNr+MATCH(BW$1,AllZuordWochStart,0)-1),,,"Zuordnung_Ressourcen"),":",ADDRESS(ZuordLastRow,(ZuordFirstTiColumnNr+MATCH(BW$1,AllZuordWochStart,0)-1)))),AllZuordResId,$B163)))</f>
        <v>0</v>
      </c>
      <c r="BX163" s="87" cm="1">
        <f t="array" aca="1" ref="BX163" ca="1">IF($A163&lt;&gt;TXT_Zuord,"",IF(ISBLANK($B163),"Keine Res_Id",SUMIFS(INDIRECT(CONCATENATE(ADDRESS(ZuordFirstRow,(ZuordFirstTiColumnNr+MATCH(BX$1,AllZuordWochStart,0)-1),,,"Zuordnung_Ressourcen"),":",ADDRESS(ZuordLastRow,(ZuordFirstTiColumnNr+MATCH(BX$1,AllZuordWochStart,0)-1)))),AllZuordResId,$B163)))</f>
        <v>0</v>
      </c>
      <c r="BY163" s="87" cm="1">
        <f t="array" aca="1" ref="BY163" ca="1">IF($A163&lt;&gt;TXT_Zuord,"",IF(ISBLANK($B163),"Keine Res_Id",SUMIFS(INDIRECT(CONCATENATE(ADDRESS(ZuordFirstRow,(ZuordFirstTiColumnNr+MATCH(BY$1,AllZuordWochStart,0)-1),,,"Zuordnung_Ressourcen"),":",ADDRESS(ZuordLastRow,(ZuordFirstTiColumnNr+MATCH(BY$1,AllZuordWochStart,0)-1)))),AllZuordResId,$B163)))</f>
        <v>0</v>
      </c>
      <c r="BZ163" s="87" cm="1">
        <f t="array" aca="1" ref="BZ163" ca="1">IF($A163&lt;&gt;TXT_Zuord,"",IF(ISBLANK($B163),"Keine Res_Id",SUMIFS(INDIRECT(CONCATENATE(ADDRESS(ZuordFirstRow,(ZuordFirstTiColumnNr+MATCH(BZ$1,AllZuordWochStart,0)-1),,,"Zuordnung_Ressourcen"),":",ADDRESS(ZuordLastRow,(ZuordFirstTiColumnNr+MATCH(BZ$1,AllZuordWochStart,0)-1)))),AllZuordResId,$B163)))</f>
        <v>0</v>
      </c>
      <c r="CA163" s="87" cm="1">
        <f t="array" aca="1" ref="CA163" ca="1">IF($A163&lt;&gt;TXT_Zuord,"",IF(ISBLANK($B163),"Keine Res_Id",SUMIFS(INDIRECT(CONCATENATE(ADDRESS(ZuordFirstRow,(ZuordFirstTiColumnNr+MATCH(CA$1,AllZuordWochStart,0)-1),,,"Zuordnung_Ressourcen"),":",ADDRESS(ZuordLastRow,(ZuordFirstTiColumnNr+MATCH(CA$1,AllZuordWochStart,0)-1)))),AllZuordResId,$B163)))</f>
        <v>0</v>
      </c>
      <c r="CB163" s="87" cm="1">
        <f t="array" aca="1" ref="CB163" ca="1">IF($A163&lt;&gt;TXT_Zuord,"",IF(ISBLANK($B163),"Keine Res_Id",SUMIFS(INDIRECT(CONCATENATE(ADDRESS(ZuordFirstRow,(ZuordFirstTiColumnNr+MATCH(CB$1,AllZuordWochStart,0)-1),,,"Zuordnung_Ressourcen"),":",ADDRESS(ZuordLastRow,(ZuordFirstTiColumnNr+MATCH(CB$1,AllZuordWochStart,0)-1)))),AllZuordResId,$B163)))</f>
        <v>0</v>
      </c>
      <c r="CC163" s="87" cm="1">
        <f t="array" aca="1" ref="CC163" ca="1">IF($A163&lt;&gt;TXT_Zuord,"",IF(ISBLANK($B163),"Keine Res_Id",SUMIFS(INDIRECT(CONCATENATE(ADDRESS(ZuordFirstRow,(ZuordFirstTiColumnNr+MATCH(CC$1,AllZuordWochStart,0)-1),,,"Zuordnung_Ressourcen"),":",ADDRESS(ZuordLastRow,(ZuordFirstTiColumnNr+MATCH(CC$1,AllZuordWochStart,0)-1)))),AllZuordResId,$B163)))</f>
        <v>0</v>
      </c>
      <c r="CD163" s="87" cm="1">
        <f t="array" aca="1" ref="CD163" ca="1">IF($A163&lt;&gt;TXT_Zuord,"",IF(ISBLANK($B163),"Keine Res_Id",SUMIFS(INDIRECT(CONCATENATE(ADDRESS(ZuordFirstRow,(ZuordFirstTiColumnNr+MATCH(CD$1,AllZuordWochStart,0)-1),,,"Zuordnung_Ressourcen"),":",ADDRESS(ZuordLastRow,(ZuordFirstTiColumnNr+MATCH(CD$1,AllZuordWochStart,0)-1)))),AllZuordResId,$B163)))</f>
        <v>0</v>
      </c>
      <c r="CE163" s="87" cm="1">
        <f t="array" aca="1" ref="CE163" ca="1">IF($A163&lt;&gt;TXT_Zuord,"",IF(ISBLANK($B163),"Keine Res_Id",SUMIFS(INDIRECT(CONCATENATE(ADDRESS(ZuordFirstRow,(ZuordFirstTiColumnNr+MATCH(CE$1,AllZuordWochStart,0)-1),,,"Zuordnung_Ressourcen"),":",ADDRESS(ZuordLastRow,(ZuordFirstTiColumnNr+MATCH(CE$1,AllZuordWochStart,0)-1)))),AllZuordResId,$B163)))</f>
        <v>0</v>
      </c>
      <c r="CF163" s="87" cm="1">
        <f t="array" aca="1" ref="CF163" ca="1">IF($A163&lt;&gt;TXT_Zuord,"",IF(ISBLANK($B163),"Keine Res_Id",SUMIFS(INDIRECT(CONCATENATE(ADDRESS(ZuordFirstRow,(ZuordFirstTiColumnNr+MATCH(CF$1,AllZuordWochStart,0)-1),,,"Zuordnung_Ressourcen"),":",ADDRESS(ZuordLastRow,(ZuordFirstTiColumnNr+MATCH(CF$1,AllZuordWochStart,0)-1)))),AllZuordResId,$B163)))</f>
        <v>0</v>
      </c>
      <c r="CG163" s="87" cm="1">
        <f t="array" aca="1" ref="CG163" ca="1">IF($A163&lt;&gt;TXT_Zuord,"",IF(ISBLANK($B163),"Keine Res_Id",SUMIFS(INDIRECT(CONCATENATE(ADDRESS(ZuordFirstRow,(ZuordFirstTiColumnNr+MATCH(CG$1,AllZuordWochStart,0)-1),,,"Zuordnung_Ressourcen"),":",ADDRESS(ZuordLastRow,(ZuordFirstTiColumnNr+MATCH(CG$1,AllZuordWochStart,0)-1)))),AllZuordResId,$B163)))</f>
        <v>0</v>
      </c>
      <c r="CH163" s="87" cm="1">
        <f t="array" aca="1" ref="CH163" ca="1">IF($A163&lt;&gt;TXT_Zuord,"",IF(ISBLANK($B163),"Keine Res_Id",SUMIFS(INDIRECT(CONCATENATE(ADDRESS(ZuordFirstRow,(ZuordFirstTiColumnNr+MATCH(CH$1,AllZuordWochStart,0)-1),,,"Zuordnung_Ressourcen"),":",ADDRESS(ZuordLastRow,(ZuordFirstTiColumnNr+MATCH(CH$1,AllZuordWochStart,0)-1)))),AllZuordResId,$B163)))</f>
        <v>0</v>
      </c>
      <c r="CI163" s="87" cm="1">
        <f t="array" aca="1" ref="CI163" ca="1">IF($A163&lt;&gt;TXT_Zuord,"",IF(ISBLANK($B163),"Keine Res_Id",SUMIFS(INDIRECT(CONCATENATE(ADDRESS(ZuordFirstRow,(ZuordFirstTiColumnNr+MATCH(CI$1,AllZuordWochStart,0)-1),,,"Zuordnung_Ressourcen"),":",ADDRESS(ZuordLastRow,(ZuordFirstTiColumnNr+MATCH(CI$1,AllZuordWochStart,0)-1)))),AllZuordResId,$B163)))</f>
        <v>0</v>
      </c>
      <c r="CJ163" s="87" cm="1">
        <f t="array" aca="1" ref="CJ163" ca="1">IF($A163&lt;&gt;TXT_Zuord,"",IF(ISBLANK($B163),"Keine Res_Id",SUMIFS(INDIRECT(CONCATENATE(ADDRESS(ZuordFirstRow,(ZuordFirstTiColumnNr+MATCH(CJ$1,AllZuordWochStart,0)-1),,,"Zuordnung_Ressourcen"),":",ADDRESS(ZuordLastRow,(ZuordFirstTiColumnNr+MATCH(CJ$1,AllZuordWochStart,0)-1)))),AllZuordResId,$B163)))</f>
        <v>0</v>
      </c>
      <c r="CK163" s="87" cm="1">
        <f t="array" aca="1" ref="CK163" ca="1">IF($A163&lt;&gt;TXT_Zuord,"",IF(ISBLANK($B163),"Keine Res_Id",SUMIFS(INDIRECT(CONCATENATE(ADDRESS(ZuordFirstRow,(ZuordFirstTiColumnNr+MATCH(CK$1,AllZuordWochStart,0)-1),,,"Zuordnung_Ressourcen"),":",ADDRESS(ZuordLastRow,(ZuordFirstTiColumnNr+MATCH(CK$1,AllZuordWochStart,0)-1)))),AllZuordResId,$B163)))</f>
        <v>0</v>
      </c>
      <c r="CL163" s="87" cm="1">
        <f t="array" aca="1" ref="CL163" ca="1">IF($A163&lt;&gt;TXT_Zuord,"",IF(ISBLANK($B163),"Keine Res_Id",SUMIFS(INDIRECT(CONCATENATE(ADDRESS(ZuordFirstRow,(ZuordFirstTiColumnNr+MATCH(CL$1,AllZuordWochStart,0)-1),,,"Zuordnung_Ressourcen"),":",ADDRESS(ZuordLastRow,(ZuordFirstTiColumnNr+MATCH(CL$1,AllZuordWochStart,0)-1)))),AllZuordResId,$B163)))</f>
        <v>0</v>
      </c>
      <c r="CM163" s="87" cm="1">
        <f t="array" aca="1" ref="CM163" ca="1">IF($A163&lt;&gt;TXT_Zuord,"",IF(ISBLANK($B163),"Keine Res_Id",SUMIFS(INDIRECT(CONCATENATE(ADDRESS(ZuordFirstRow,(ZuordFirstTiColumnNr+MATCH(CM$1,AllZuordWochStart,0)-1),,,"Zuordnung_Ressourcen"),":",ADDRESS(ZuordLastRow,(ZuordFirstTiColumnNr+MATCH(CM$1,AllZuordWochStart,0)-1)))),AllZuordResId,$B163)))</f>
        <v>0</v>
      </c>
      <c r="CN163" s="87" cm="1">
        <f t="array" aca="1" ref="CN163" ca="1">IF($A163&lt;&gt;TXT_Zuord,"",IF(ISBLANK($B163),"Keine Res_Id",SUMIFS(INDIRECT(CONCATENATE(ADDRESS(ZuordFirstRow,(ZuordFirstTiColumnNr+MATCH(CN$1,AllZuordWochStart,0)-1),,,"Zuordnung_Ressourcen"),":",ADDRESS(ZuordLastRow,(ZuordFirstTiColumnNr+MATCH(CN$1,AllZuordWochStart,0)-1)))),AllZuordResId,$B163)))</f>
        <v>0</v>
      </c>
      <c r="CO163" s="87" cm="1">
        <f t="array" aca="1" ref="CO163" ca="1">IF($A163&lt;&gt;TXT_Zuord,"",IF(ISBLANK($B163),"Keine Res_Id",SUMIFS(INDIRECT(CONCATENATE(ADDRESS(ZuordFirstRow,(ZuordFirstTiColumnNr+MATCH(CO$1,AllZuordWochStart,0)-1),,,"Zuordnung_Ressourcen"),":",ADDRESS(ZuordLastRow,(ZuordFirstTiColumnNr+MATCH(CO$1,AllZuordWochStart,0)-1)))),AllZuordResId,$B163)))</f>
        <v>0</v>
      </c>
      <c r="CP163" s="87" cm="1">
        <f t="array" aca="1" ref="CP163" ca="1">IF($A163&lt;&gt;TXT_Zuord,"",IF(ISBLANK($B163),"Keine Res_Id",SUMIFS(INDIRECT(CONCATENATE(ADDRESS(ZuordFirstRow,(ZuordFirstTiColumnNr+MATCH(CP$1,AllZuordWochStart,0)-1),,,"Zuordnung_Ressourcen"),":",ADDRESS(ZuordLastRow,(ZuordFirstTiColumnNr+MATCH(CP$1,AllZuordWochStart,0)-1)))),AllZuordResId,$B163)))</f>
        <v>0</v>
      </c>
      <c r="CQ163" s="87" cm="1">
        <f t="array" aca="1" ref="CQ163" ca="1">IF($A163&lt;&gt;TXT_Zuord,"",IF(ISBLANK($B163),"Keine Res_Id",SUMIFS(INDIRECT(CONCATENATE(ADDRESS(ZuordFirstRow,(ZuordFirstTiColumnNr+MATCH(CQ$1,AllZuordWochStart,0)-1),,,"Zuordnung_Ressourcen"),":",ADDRESS(ZuordLastRow,(ZuordFirstTiColumnNr+MATCH(CQ$1,AllZuordWochStart,0)-1)))),AllZuordResId,$B163)))</f>
        <v>0</v>
      </c>
      <c r="CR163" s="87" cm="1">
        <f t="array" aca="1" ref="CR163" ca="1">IF($A163&lt;&gt;TXT_Zuord,"",IF(ISBLANK($B163),"Keine Res_Id",SUMIFS(INDIRECT(CONCATENATE(ADDRESS(ZuordFirstRow,(ZuordFirstTiColumnNr+MATCH(CR$1,AllZuordWochStart,0)-1),,,"Zuordnung_Ressourcen"),":",ADDRESS(ZuordLastRow,(ZuordFirstTiColumnNr+MATCH(CR$1,AllZuordWochStart,0)-1)))),AllZuordResId,$B163)))</f>
        <v>0</v>
      </c>
      <c r="CS163" s="87" cm="1">
        <f t="array" aca="1" ref="CS163" ca="1">IF($A163&lt;&gt;TXT_Zuord,"",IF(ISBLANK($B163),"Keine Res_Id",SUMIFS(INDIRECT(CONCATENATE(ADDRESS(ZuordFirstRow,(ZuordFirstTiColumnNr+MATCH(CS$1,AllZuordWochStart,0)-1),,,"Zuordnung_Ressourcen"),":",ADDRESS(ZuordLastRow,(ZuordFirstTiColumnNr+MATCH(CS$1,AllZuordWochStart,0)-1)))),AllZuordResId,$B163)))</f>
        <v>0</v>
      </c>
      <c r="CT163" s="87" cm="1">
        <f t="array" aca="1" ref="CT163" ca="1">IF($A163&lt;&gt;TXT_Zuord,"",IF(ISBLANK($B163),"Keine Res_Id",SUMIFS(INDIRECT(CONCATENATE(ADDRESS(ZuordFirstRow,(ZuordFirstTiColumnNr+MATCH(CT$1,AllZuordWochStart,0)-1),,,"Zuordnung_Ressourcen"),":",ADDRESS(ZuordLastRow,(ZuordFirstTiColumnNr+MATCH(CT$1,AllZuordWochStart,0)-1)))),AllZuordResId,$B163)))</f>
        <v>0</v>
      </c>
      <c r="CU163" s="87" cm="1">
        <f t="array" aca="1" ref="CU163" ca="1">IF($A163&lt;&gt;TXT_Zuord,"",IF(ISBLANK($B163),"Keine Res_Id",SUMIFS(INDIRECT(CONCATENATE(ADDRESS(ZuordFirstRow,(ZuordFirstTiColumnNr+MATCH(CU$1,AllZuordWochStart,0)-1),,,"Zuordnung_Ressourcen"),":",ADDRESS(ZuordLastRow,(ZuordFirstTiColumnNr+MATCH(CU$1,AllZuordWochStart,0)-1)))),AllZuordResId,$B163)))</f>
        <v>0</v>
      </c>
      <c r="CV163" s="87" cm="1">
        <f t="array" aca="1" ref="CV163" ca="1">IF($A163&lt;&gt;TXT_Zuord,"",IF(ISBLANK($B163),"Keine Res_Id",SUMIFS(INDIRECT(CONCATENATE(ADDRESS(ZuordFirstRow,(ZuordFirstTiColumnNr+MATCH(CV$1,AllZuordWochStart,0)-1),,,"Zuordnung_Ressourcen"),":",ADDRESS(ZuordLastRow,(ZuordFirstTiColumnNr+MATCH(CV$1,AllZuordWochStart,0)-1)))),AllZuordResId,$B163)))</f>
        <v>0</v>
      </c>
      <c r="CW163" s="87" cm="1">
        <f t="array" aca="1" ref="CW163" ca="1">IF($A163&lt;&gt;TXT_Zuord,"",IF(ISBLANK($B163),"Keine Res_Id",SUMIFS(INDIRECT(CONCATENATE(ADDRESS(ZuordFirstRow,(ZuordFirstTiColumnNr+MATCH(CW$1,AllZuordWochStart,0)-1),,,"Zuordnung_Ressourcen"),":",ADDRESS(ZuordLastRow,(ZuordFirstTiColumnNr+MATCH(CW$1,AllZuordWochStart,0)-1)))),AllZuordResId,$B163)))</f>
        <v>0</v>
      </c>
      <c r="CX163" s="87" cm="1">
        <f t="array" aca="1" ref="CX163" ca="1">IF($A163&lt;&gt;TXT_Zuord,"",IF(ISBLANK($B163),"Keine Res_Id",SUMIFS(INDIRECT(CONCATENATE(ADDRESS(ZuordFirstRow,(ZuordFirstTiColumnNr+MATCH(CX$1,AllZuordWochStart,0)-1),,,"Zuordnung_Ressourcen"),":",ADDRESS(ZuordLastRow,(ZuordFirstTiColumnNr+MATCH(CX$1,AllZuordWochStart,0)-1)))),AllZuordResId,$B163)))</f>
        <v>0</v>
      </c>
      <c r="CY163" s="87" cm="1">
        <f t="array" aca="1" ref="CY163" ca="1">IF($A163&lt;&gt;TXT_Zuord,"",IF(ISBLANK($B163),"Keine Res_Id",SUMIFS(INDIRECT(CONCATENATE(ADDRESS(ZuordFirstRow,(ZuordFirstTiColumnNr+MATCH(CY$1,AllZuordWochStart,0)-1),,,"Zuordnung_Ressourcen"),":",ADDRESS(ZuordLastRow,(ZuordFirstTiColumnNr+MATCH(CY$1,AllZuordWochStart,0)-1)))),AllZuordResId,$B163)))</f>
        <v>0</v>
      </c>
      <c r="CZ163" s="87" cm="1">
        <f t="array" aca="1" ref="CZ163" ca="1">IF($A163&lt;&gt;TXT_Zuord,"",IF(ISBLANK($B163),"Keine Res_Id",SUMIFS(INDIRECT(CONCATENATE(ADDRESS(ZuordFirstRow,(ZuordFirstTiColumnNr+MATCH(CZ$1,AllZuordWochStart,0)-1),,,"Zuordnung_Ressourcen"),":",ADDRESS(ZuordLastRow,(ZuordFirstTiColumnNr+MATCH(CZ$1,AllZuordWochStart,0)-1)))),AllZuordResId,$B163)))</f>
        <v>0</v>
      </c>
      <c r="DA163" s="87" cm="1">
        <f t="array" aca="1" ref="DA163" ca="1">IF($A163&lt;&gt;TXT_Zuord,"",IF(ISBLANK($B163),"Keine Res_Id",SUMIFS(INDIRECT(CONCATENATE(ADDRESS(ZuordFirstRow,(ZuordFirstTiColumnNr+MATCH(DA$1,AllZuordWochStart,0)-1),,,"Zuordnung_Ressourcen"),":",ADDRESS(ZuordLastRow,(ZuordFirstTiColumnNr+MATCH(DA$1,AllZuordWochStart,0)-1)))),AllZuordResId,$B163)))</f>
        <v>0</v>
      </c>
      <c r="DB163" s="87" cm="1">
        <f t="array" aca="1" ref="DB163" ca="1">IF($A163&lt;&gt;TXT_Zuord,"",IF(ISBLANK($B163),"Keine Res_Id",SUMIFS(INDIRECT(CONCATENATE(ADDRESS(ZuordFirstRow,(ZuordFirstTiColumnNr+MATCH(DB$1,AllZuordWochStart,0)-1),,,"Zuordnung_Ressourcen"),":",ADDRESS(ZuordLastRow,(ZuordFirstTiColumnNr+MATCH(DB$1,AllZuordWochStart,0)-1)))),AllZuordResId,$B163)))</f>
        <v>0</v>
      </c>
      <c r="DC163" s="87" cm="1">
        <f t="array" aca="1" ref="DC163" ca="1">IF($A163&lt;&gt;TXT_Zuord,"",IF(ISBLANK($B163),"Keine Res_Id",SUMIFS(INDIRECT(CONCATENATE(ADDRESS(ZuordFirstRow,(ZuordFirstTiColumnNr+MATCH(DC$1,AllZuordWochStart,0)-1),,,"Zuordnung_Ressourcen"),":",ADDRESS(ZuordLastRow,(ZuordFirstTiColumnNr+MATCH(DC$1,AllZuordWochStart,0)-1)))),AllZuordResId,$B163)))</f>
        <v>0</v>
      </c>
      <c r="DD163" s="87" cm="1">
        <f t="array" aca="1" ref="DD163" ca="1">IF($A163&lt;&gt;TXT_Zuord,"",IF(ISBLANK($B163),"Keine Res_Id",SUMIFS(INDIRECT(CONCATENATE(ADDRESS(ZuordFirstRow,(ZuordFirstTiColumnNr+MATCH(DD$1,AllZuordWochStart,0)-1),,,"Zuordnung_Ressourcen"),":",ADDRESS(ZuordLastRow,(ZuordFirstTiColumnNr+MATCH(DD$1,AllZuordWochStart,0)-1)))),AllZuordResId,$B163)))</f>
        <v>0</v>
      </c>
      <c r="DE163" s="87" cm="1">
        <f t="array" aca="1" ref="DE163" ca="1">IF($A163&lt;&gt;TXT_Zuord,"",IF(ISBLANK($B163),"Keine Res_Id",SUMIFS(INDIRECT(CONCATENATE(ADDRESS(ZuordFirstRow,(ZuordFirstTiColumnNr+MATCH(DE$1,AllZuordWochStart,0)-1),,,"Zuordnung_Ressourcen"),":",ADDRESS(ZuordLastRow,(ZuordFirstTiColumnNr+MATCH(DE$1,AllZuordWochStart,0)-1)))),AllZuordResId,$B163)))</f>
        <v>0</v>
      </c>
      <c r="DF163" s="87" cm="1">
        <f t="array" aca="1" ref="DF163" ca="1">IF($A163&lt;&gt;TXT_Zuord,"",IF(ISBLANK($B163),"Keine Res_Id",SUMIFS(INDIRECT(CONCATENATE(ADDRESS(ZuordFirstRow,(ZuordFirstTiColumnNr+MATCH(DF$1,AllZuordWochStart,0)-1),,,"Zuordnung_Ressourcen"),":",ADDRESS(ZuordLastRow,(ZuordFirstTiColumnNr+MATCH(DF$1,AllZuordWochStart,0)-1)))),AllZuordResId,$B163)))</f>
        <v>0</v>
      </c>
      <c r="DG163" s="87" cm="1">
        <f t="array" aca="1" ref="DG163" ca="1">IF($A163&lt;&gt;TXT_Zuord,"",IF(ISBLANK($B163),"Keine Res_Id",SUMIFS(INDIRECT(CONCATENATE(ADDRESS(ZuordFirstRow,(ZuordFirstTiColumnNr+MATCH(DG$1,AllZuordWochStart,0)-1),,,"Zuordnung_Ressourcen"),":",ADDRESS(ZuordLastRow,(ZuordFirstTiColumnNr+MATCH(DG$1,AllZuordWochStart,0)-1)))),AllZuordResId,$B163)))</f>
        <v>0</v>
      </c>
    </row>
    <row r="164" spans="1:111" s="23" customFormat="1" ht="16.5" x14ac:dyDescent="0.3">
      <c r="A164" s="74" t="s">
        <v>100</v>
      </c>
      <c r="B164" s="69"/>
      <c r="C164" s="65"/>
      <c r="D164" s="65"/>
      <c r="E164" s="65"/>
      <c r="F164" s="65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69"/>
      <c r="BH164" s="69"/>
      <c r="BI164" s="69"/>
      <c r="BJ164" s="69"/>
      <c r="BK164" s="69"/>
      <c r="BL164" s="69"/>
      <c r="BM164" s="69"/>
      <c r="BN164" s="69"/>
      <c r="BO164" s="69"/>
      <c r="BP164" s="69"/>
      <c r="BQ164" s="69"/>
      <c r="BR164" s="69"/>
      <c r="BS164" s="69"/>
      <c r="BT164" s="69"/>
      <c r="BU164" s="69"/>
      <c r="BV164" s="69"/>
      <c r="BW164" s="69"/>
      <c r="BX164" s="69"/>
      <c r="BY164" s="69"/>
      <c r="BZ164" s="69"/>
      <c r="CA164" s="69"/>
      <c r="CB164" s="69"/>
      <c r="CC164" s="69"/>
      <c r="CD164" s="69"/>
      <c r="CE164" s="69"/>
      <c r="CF164" s="69"/>
      <c r="CG164" s="69"/>
      <c r="CH164" s="69"/>
      <c r="CI164" s="69"/>
      <c r="CJ164" s="69"/>
      <c r="CK164" s="69"/>
      <c r="CL164" s="69"/>
      <c r="CM164" s="69"/>
      <c r="CN164" s="69"/>
      <c r="CO164" s="69"/>
      <c r="CP164" s="69"/>
      <c r="CQ164" s="69"/>
      <c r="CR164" s="69"/>
      <c r="CS164" s="69"/>
      <c r="CT164" s="69"/>
      <c r="CU164" s="69"/>
      <c r="CV164" s="69"/>
      <c r="CW164" s="69"/>
      <c r="CX164" s="69"/>
      <c r="CY164" s="69"/>
      <c r="CZ164" s="69"/>
      <c r="DA164" s="69"/>
      <c r="DB164" s="69"/>
      <c r="DC164" s="69"/>
      <c r="DD164" s="69"/>
      <c r="DE164" s="69"/>
      <c r="DF164" s="69"/>
      <c r="DG164" s="69"/>
    </row>
    <row r="165" spans="1:111" s="23" customFormat="1" ht="16.5" x14ac:dyDescent="0.3">
      <c r="A165" s="74" t="s">
        <v>101</v>
      </c>
      <c r="B165" s="87">
        <f>B164</f>
        <v>0</v>
      </c>
      <c r="C165" s="90">
        <f>C164</f>
        <v>0</v>
      </c>
      <c r="D165" s="90">
        <f>D164</f>
        <v>0</v>
      </c>
      <c r="E165" s="90">
        <f>E164</f>
        <v>0</v>
      </c>
      <c r="F165" s="90">
        <f>F164</f>
        <v>0</v>
      </c>
      <c r="G165" s="87" cm="1">
        <f t="array" aca="1" ref="G165" ca="1">IF($A165&lt;&gt;TXT_Zuord,"",IF(ISBLANK($B165),"Keine Res_Id",SUMIFS(INDIRECT(CONCATENATE(ADDRESS(ZuordFirstRow,(ZuordFirstTiColumnNr+MATCH(G$1,AllZuordWochStart,0)-1),,,"Zuordnung_Ressourcen"),":",ADDRESS(ZuordLastRow,(ZuordFirstTiColumnNr+MATCH(G$1,AllZuordWochStart,0)-1)))),AllZuordResId,$B165)))</f>
        <v>0</v>
      </c>
      <c r="H165" s="87" cm="1">
        <f t="array" aca="1" ref="H165" ca="1">IF($A165&lt;&gt;TXT_Zuord,"",IF(ISBLANK($B165),"Keine Res_Id",SUMIFS(INDIRECT(CONCATENATE(ADDRESS(ZuordFirstRow,(ZuordFirstTiColumnNr+MATCH(H$1,AllZuordWochStart,0)-1),,,"Zuordnung_Ressourcen"),":",ADDRESS(ZuordLastRow,(ZuordFirstTiColumnNr+MATCH(H$1,AllZuordWochStart,0)-1)))),AllZuordResId,$B165)))</f>
        <v>0</v>
      </c>
      <c r="I165" s="87" cm="1">
        <f t="array" aca="1" ref="I165" ca="1">IF($A165&lt;&gt;TXT_Zuord,"",IF(ISBLANK($B165),"Keine Res_Id",SUMIFS(INDIRECT(CONCATENATE(ADDRESS(ZuordFirstRow,(ZuordFirstTiColumnNr+MATCH(I$1,AllZuordWochStart,0)-1),,,"Zuordnung_Ressourcen"),":",ADDRESS(ZuordLastRow,(ZuordFirstTiColumnNr+MATCH(I$1,AllZuordWochStart,0)-1)))),AllZuordResId,$B165)))</f>
        <v>0</v>
      </c>
      <c r="J165" s="87" cm="1">
        <f t="array" aca="1" ref="J165" ca="1">IF($A165&lt;&gt;TXT_Zuord,"",IF(ISBLANK($B165),"Keine Res_Id",SUMIFS(INDIRECT(CONCATENATE(ADDRESS(ZuordFirstRow,(ZuordFirstTiColumnNr+MATCH(J$1,AllZuordWochStart,0)-1),,,"Zuordnung_Ressourcen"),":",ADDRESS(ZuordLastRow,(ZuordFirstTiColumnNr+MATCH(J$1,AllZuordWochStart,0)-1)))),AllZuordResId,$B165)))</f>
        <v>0</v>
      </c>
      <c r="K165" s="87" cm="1">
        <f t="array" aca="1" ref="K165" ca="1">IF($A165&lt;&gt;TXT_Zuord,"",IF(ISBLANK($B165),"Keine Res_Id",SUMIFS(INDIRECT(CONCATENATE(ADDRESS(ZuordFirstRow,(ZuordFirstTiColumnNr+MATCH(K$1,AllZuordWochStart,0)-1),,,"Zuordnung_Ressourcen"),":",ADDRESS(ZuordLastRow,(ZuordFirstTiColumnNr+MATCH(K$1,AllZuordWochStart,0)-1)))),AllZuordResId,$B165)))</f>
        <v>0</v>
      </c>
      <c r="L165" s="87" cm="1">
        <f t="array" aca="1" ref="L165" ca="1">IF($A165&lt;&gt;TXT_Zuord,"",IF(ISBLANK($B165),"Keine Res_Id",SUMIFS(INDIRECT(CONCATENATE(ADDRESS(ZuordFirstRow,(ZuordFirstTiColumnNr+MATCH(L$1,AllZuordWochStart,0)-1),,,"Zuordnung_Ressourcen"),":",ADDRESS(ZuordLastRow,(ZuordFirstTiColumnNr+MATCH(L$1,AllZuordWochStart,0)-1)))),AllZuordResId,$B165)))</f>
        <v>0</v>
      </c>
      <c r="M165" s="87" cm="1">
        <f t="array" aca="1" ref="M165" ca="1">IF($A165&lt;&gt;TXT_Zuord,"",IF(ISBLANK($B165),"Keine Res_Id",SUMIFS(INDIRECT(CONCATENATE(ADDRESS(ZuordFirstRow,(ZuordFirstTiColumnNr+MATCH(M$1,AllZuordWochStart,0)-1),,,"Zuordnung_Ressourcen"),":",ADDRESS(ZuordLastRow,(ZuordFirstTiColumnNr+MATCH(M$1,AllZuordWochStart,0)-1)))),AllZuordResId,$B165)))</f>
        <v>0</v>
      </c>
      <c r="N165" s="87" cm="1">
        <f t="array" aca="1" ref="N165" ca="1">IF($A165&lt;&gt;TXT_Zuord,"",IF(ISBLANK($B165),"Keine Res_Id",SUMIFS(INDIRECT(CONCATENATE(ADDRESS(ZuordFirstRow,(ZuordFirstTiColumnNr+MATCH(N$1,AllZuordWochStart,0)-1),,,"Zuordnung_Ressourcen"),":",ADDRESS(ZuordLastRow,(ZuordFirstTiColumnNr+MATCH(N$1,AllZuordWochStart,0)-1)))),AllZuordResId,$B165)))</f>
        <v>0</v>
      </c>
      <c r="O165" s="87" cm="1">
        <f t="array" aca="1" ref="O165" ca="1">IF($A165&lt;&gt;TXT_Zuord,"",IF(ISBLANK($B165),"Keine Res_Id",SUMIFS(INDIRECT(CONCATENATE(ADDRESS(ZuordFirstRow,(ZuordFirstTiColumnNr+MATCH(O$1,AllZuordWochStart,0)-1),,,"Zuordnung_Ressourcen"),":",ADDRESS(ZuordLastRow,(ZuordFirstTiColumnNr+MATCH(O$1,AllZuordWochStart,0)-1)))),AllZuordResId,$B165)))</f>
        <v>0</v>
      </c>
      <c r="P165" s="87" cm="1">
        <f t="array" aca="1" ref="P165" ca="1">IF($A165&lt;&gt;TXT_Zuord,"",IF(ISBLANK($B165),"Keine Res_Id",SUMIFS(INDIRECT(CONCATENATE(ADDRESS(ZuordFirstRow,(ZuordFirstTiColumnNr+MATCH(P$1,AllZuordWochStart,0)-1),,,"Zuordnung_Ressourcen"),":",ADDRESS(ZuordLastRow,(ZuordFirstTiColumnNr+MATCH(P$1,AllZuordWochStart,0)-1)))),AllZuordResId,$B165)))</f>
        <v>0</v>
      </c>
      <c r="Q165" s="87" cm="1">
        <f t="array" aca="1" ref="Q165" ca="1">IF($A165&lt;&gt;TXT_Zuord,"",IF(ISBLANK($B165),"Keine Res_Id",SUMIFS(INDIRECT(CONCATENATE(ADDRESS(ZuordFirstRow,(ZuordFirstTiColumnNr+MATCH(Q$1,AllZuordWochStart,0)-1),,,"Zuordnung_Ressourcen"),":",ADDRESS(ZuordLastRow,(ZuordFirstTiColumnNr+MATCH(Q$1,AllZuordWochStart,0)-1)))),AllZuordResId,$B165)))</f>
        <v>0</v>
      </c>
      <c r="R165" s="87" cm="1">
        <f t="array" aca="1" ref="R165" ca="1">IF($A165&lt;&gt;TXT_Zuord,"",IF(ISBLANK($B165),"Keine Res_Id",SUMIFS(INDIRECT(CONCATENATE(ADDRESS(ZuordFirstRow,(ZuordFirstTiColumnNr+MATCH(R$1,AllZuordWochStart,0)-1),,,"Zuordnung_Ressourcen"),":",ADDRESS(ZuordLastRow,(ZuordFirstTiColumnNr+MATCH(R$1,AllZuordWochStart,0)-1)))),AllZuordResId,$B165)))</f>
        <v>0</v>
      </c>
      <c r="S165" s="87" cm="1">
        <f t="array" aca="1" ref="S165" ca="1">IF($A165&lt;&gt;TXT_Zuord,"",IF(ISBLANK($B165),"Keine Res_Id",SUMIFS(INDIRECT(CONCATENATE(ADDRESS(ZuordFirstRow,(ZuordFirstTiColumnNr+MATCH(S$1,AllZuordWochStart,0)-1),,,"Zuordnung_Ressourcen"),":",ADDRESS(ZuordLastRow,(ZuordFirstTiColumnNr+MATCH(S$1,AllZuordWochStart,0)-1)))),AllZuordResId,$B165)))</f>
        <v>0</v>
      </c>
      <c r="T165" s="87" cm="1">
        <f t="array" aca="1" ref="T165" ca="1">IF($A165&lt;&gt;TXT_Zuord,"",IF(ISBLANK($B165),"Keine Res_Id",SUMIFS(INDIRECT(CONCATENATE(ADDRESS(ZuordFirstRow,(ZuordFirstTiColumnNr+MATCH(T$1,AllZuordWochStart,0)-1),,,"Zuordnung_Ressourcen"),":",ADDRESS(ZuordLastRow,(ZuordFirstTiColumnNr+MATCH(T$1,AllZuordWochStart,0)-1)))),AllZuordResId,$B165)))</f>
        <v>0</v>
      </c>
      <c r="U165" s="87" cm="1">
        <f t="array" aca="1" ref="U165" ca="1">IF($A165&lt;&gt;TXT_Zuord,"",IF(ISBLANK($B165),"Keine Res_Id",SUMIFS(INDIRECT(CONCATENATE(ADDRESS(ZuordFirstRow,(ZuordFirstTiColumnNr+MATCH(U$1,AllZuordWochStart,0)-1),,,"Zuordnung_Ressourcen"),":",ADDRESS(ZuordLastRow,(ZuordFirstTiColumnNr+MATCH(U$1,AllZuordWochStart,0)-1)))),AllZuordResId,$B165)))</f>
        <v>0</v>
      </c>
      <c r="V165" s="87" cm="1">
        <f t="array" aca="1" ref="V165" ca="1">IF($A165&lt;&gt;TXT_Zuord,"",IF(ISBLANK($B165),"Keine Res_Id",SUMIFS(INDIRECT(CONCATENATE(ADDRESS(ZuordFirstRow,(ZuordFirstTiColumnNr+MATCH(V$1,AllZuordWochStart,0)-1),,,"Zuordnung_Ressourcen"),":",ADDRESS(ZuordLastRow,(ZuordFirstTiColumnNr+MATCH(V$1,AllZuordWochStart,0)-1)))),AllZuordResId,$B165)))</f>
        <v>0</v>
      </c>
      <c r="W165" s="87" cm="1">
        <f t="array" aca="1" ref="W165" ca="1">IF($A165&lt;&gt;TXT_Zuord,"",IF(ISBLANK($B165),"Keine Res_Id",SUMIFS(INDIRECT(CONCATENATE(ADDRESS(ZuordFirstRow,(ZuordFirstTiColumnNr+MATCH(W$1,AllZuordWochStart,0)-1),,,"Zuordnung_Ressourcen"),":",ADDRESS(ZuordLastRow,(ZuordFirstTiColumnNr+MATCH(W$1,AllZuordWochStart,0)-1)))),AllZuordResId,$B165)))</f>
        <v>0</v>
      </c>
      <c r="X165" s="87" cm="1">
        <f t="array" aca="1" ref="X165" ca="1">IF($A165&lt;&gt;TXT_Zuord,"",IF(ISBLANK($B165),"Keine Res_Id",SUMIFS(INDIRECT(CONCATENATE(ADDRESS(ZuordFirstRow,(ZuordFirstTiColumnNr+MATCH(X$1,AllZuordWochStart,0)-1),,,"Zuordnung_Ressourcen"),":",ADDRESS(ZuordLastRow,(ZuordFirstTiColumnNr+MATCH(X$1,AllZuordWochStart,0)-1)))),AllZuordResId,$B165)))</f>
        <v>0</v>
      </c>
      <c r="Y165" s="87" cm="1">
        <f t="array" aca="1" ref="Y165" ca="1">IF($A165&lt;&gt;TXT_Zuord,"",IF(ISBLANK($B165),"Keine Res_Id",SUMIFS(INDIRECT(CONCATENATE(ADDRESS(ZuordFirstRow,(ZuordFirstTiColumnNr+MATCH(Y$1,AllZuordWochStart,0)-1),,,"Zuordnung_Ressourcen"),":",ADDRESS(ZuordLastRow,(ZuordFirstTiColumnNr+MATCH(Y$1,AllZuordWochStart,0)-1)))),AllZuordResId,$B165)))</f>
        <v>0</v>
      </c>
      <c r="Z165" s="87" cm="1">
        <f t="array" aca="1" ref="Z165" ca="1">IF($A165&lt;&gt;TXT_Zuord,"",IF(ISBLANK($B165),"Keine Res_Id",SUMIFS(INDIRECT(CONCATENATE(ADDRESS(ZuordFirstRow,(ZuordFirstTiColumnNr+MATCH(Z$1,AllZuordWochStart,0)-1),,,"Zuordnung_Ressourcen"),":",ADDRESS(ZuordLastRow,(ZuordFirstTiColumnNr+MATCH(Z$1,AllZuordWochStart,0)-1)))),AllZuordResId,$B165)))</f>
        <v>0</v>
      </c>
      <c r="AA165" s="87" cm="1">
        <f t="array" aca="1" ref="AA165" ca="1">IF($A165&lt;&gt;TXT_Zuord,"",IF(ISBLANK($B165),"Keine Res_Id",SUMIFS(INDIRECT(CONCATENATE(ADDRESS(ZuordFirstRow,(ZuordFirstTiColumnNr+MATCH(AA$1,AllZuordWochStart,0)-1),,,"Zuordnung_Ressourcen"),":",ADDRESS(ZuordLastRow,(ZuordFirstTiColumnNr+MATCH(AA$1,AllZuordWochStart,0)-1)))),AllZuordResId,$B165)))</f>
        <v>0</v>
      </c>
      <c r="AB165" s="87" cm="1">
        <f t="array" aca="1" ref="AB165" ca="1">IF($A165&lt;&gt;TXT_Zuord,"",IF(ISBLANK($B165),"Keine Res_Id",SUMIFS(INDIRECT(CONCATENATE(ADDRESS(ZuordFirstRow,(ZuordFirstTiColumnNr+MATCH(AB$1,AllZuordWochStart,0)-1),,,"Zuordnung_Ressourcen"),":",ADDRESS(ZuordLastRow,(ZuordFirstTiColumnNr+MATCH(AB$1,AllZuordWochStart,0)-1)))),AllZuordResId,$B165)))</f>
        <v>0</v>
      </c>
      <c r="AC165" s="87" cm="1">
        <f t="array" aca="1" ref="AC165" ca="1">IF($A165&lt;&gt;TXT_Zuord,"",IF(ISBLANK($B165),"Keine Res_Id",SUMIFS(INDIRECT(CONCATENATE(ADDRESS(ZuordFirstRow,(ZuordFirstTiColumnNr+MATCH(AC$1,AllZuordWochStart,0)-1),,,"Zuordnung_Ressourcen"),":",ADDRESS(ZuordLastRow,(ZuordFirstTiColumnNr+MATCH(AC$1,AllZuordWochStart,0)-1)))),AllZuordResId,$B165)))</f>
        <v>0</v>
      </c>
      <c r="AD165" s="87" cm="1">
        <f t="array" aca="1" ref="AD165" ca="1">IF($A165&lt;&gt;TXT_Zuord,"",IF(ISBLANK($B165),"Keine Res_Id",SUMIFS(INDIRECT(CONCATENATE(ADDRESS(ZuordFirstRow,(ZuordFirstTiColumnNr+MATCH(AD$1,AllZuordWochStart,0)-1),,,"Zuordnung_Ressourcen"),":",ADDRESS(ZuordLastRow,(ZuordFirstTiColumnNr+MATCH(AD$1,AllZuordWochStart,0)-1)))),AllZuordResId,$B165)))</f>
        <v>0</v>
      </c>
      <c r="AE165" s="87" cm="1">
        <f t="array" aca="1" ref="AE165" ca="1">IF($A165&lt;&gt;TXT_Zuord,"",IF(ISBLANK($B165),"Keine Res_Id",SUMIFS(INDIRECT(CONCATENATE(ADDRESS(ZuordFirstRow,(ZuordFirstTiColumnNr+MATCH(AE$1,AllZuordWochStart,0)-1),,,"Zuordnung_Ressourcen"),":",ADDRESS(ZuordLastRow,(ZuordFirstTiColumnNr+MATCH(AE$1,AllZuordWochStart,0)-1)))),AllZuordResId,$B165)))</f>
        <v>0</v>
      </c>
      <c r="AF165" s="87" cm="1">
        <f t="array" aca="1" ref="AF165" ca="1">IF($A165&lt;&gt;TXT_Zuord,"",IF(ISBLANK($B165),"Keine Res_Id",SUMIFS(INDIRECT(CONCATENATE(ADDRESS(ZuordFirstRow,(ZuordFirstTiColumnNr+MATCH(AF$1,AllZuordWochStart,0)-1),,,"Zuordnung_Ressourcen"),":",ADDRESS(ZuordLastRow,(ZuordFirstTiColumnNr+MATCH(AF$1,AllZuordWochStart,0)-1)))),AllZuordResId,$B165)))</f>
        <v>0</v>
      </c>
      <c r="AG165" s="87" cm="1">
        <f t="array" aca="1" ref="AG165" ca="1">IF($A165&lt;&gt;TXT_Zuord,"",IF(ISBLANK($B165),"Keine Res_Id",SUMIFS(INDIRECT(CONCATENATE(ADDRESS(ZuordFirstRow,(ZuordFirstTiColumnNr+MATCH(AG$1,AllZuordWochStart,0)-1),,,"Zuordnung_Ressourcen"),":",ADDRESS(ZuordLastRow,(ZuordFirstTiColumnNr+MATCH(AG$1,AllZuordWochStart,0)-1)))),AllZuordResId,$B165)))</f>
        <v>0</v>
      </c>
      <c r="AH165" s="87" cm="1">
        <f t="array" aca="1" ref="AH165" ca="1">IF($A165&lt;&gt;TXT_Zuord,"",IF(ISBLANK($B165),"Keine Res_Id",SUMIFS(INDIRECT(CONCATENATE(ADDRESS(ZuordFirstRow,(ZuordFirstTiColumnNr+MATCH(AH$1,AllZuordWochStart,0)-1),,,"Zuordnung_Ressourcen"),":",ADDRESS(ZuordLastRow,(ZuordFirstTiColumnNr+MATCH(AH$1,AllZuordWochStart,0)-1)))),AllZuordResId,$B165)))</f>
        <v>0</v>
      </c>
      <c r="AI165" s="87" cm="1">
        <f t="array" aca="1" ref="AI165" ca="1">IF($A165&lt;&gt;TXT_Zuord,"",IF(ISBLANK($B165),"Keine Res_Id",SUMIFS(INDIRECT(CONCATENATE(ADDRESS(ZuordFirstRow,(ZuordFirstTiColumnNr+MATCH(AI$1,AllZuordWochStart,0)-1),,,"Zuordnung_Ressourcen"),":",ADDRESS(ZuordLastRow,(ZuordFirstTiColumnNr+MATCH(AI$1,AllZuordWochStart,0)-1)))),AllZuordResId,$B165)))</f>
        <v>0</v>
      </c>
      <c r="AJ165" s="87" cm="1">
        <f t="array" aca="1" ref="AJ165" ca="1">IF($A165&lt;&gt;TXT_Zuord,"",IF(ISBLANK($B165),"Keine Res_Id",SUMIFS(INDIRECT(CONCATENATE(ADDRESS(ZuordFirstRow,(ZuordFirstTiColumnNr+MATCH(AJ$1,AllZuordWochStart,0)-1),,,"Zuordnung_Ressourcen"),":",ADDRESS(ZuordLastRow,(ZuordFirstTiColumnNr+MATCH(AJ$1,AllZuordWochStart,0)-1)))),AllZuordResId,$B165)))</f>
        <v>0</v>
      </c>
      <c r="AK165" s="87" cm="1">
        <f t="array" aca="1" ref="AK165" ca="1">IF($A165&lt;&gt;TXT_Zuord,"",IF(ISBLANK($B165),"Keine Res_Id",SUMIFS(INDIRECT(CONCATENATE(ADDRESS(ZuordFirstRow,(ZuordFirstTiColumnNr+MATCH(AK$1,AllZuordWochStart,0)-1),,,"Zuordnung_Ressourcen"),":",ADDRESS(ZuordLastRow,(ZuordFirstTiColumnNr+MATCH(AK$1,AllZuordWochStart,0)-1)))),AllZuordResId,$B165)))</f>
        <v>0</v>
      </c>
      <c r="AL165" s="87" cm="1">
        <f t="array" aca="1" ref="AL165" ca="1">IF($A165&lt;&gt;TXT_Zuord,"",IF(ISBLANK($B165),"Keine Res_Id",SUMIFS(INDIRECT(CONCATENATE(ADDRESS(ZuordFirstRow,(ZuordFirstTiColumnNr+MATCH(AL$1,AllZuordWochStart,0)-1),,,"Zuordnung_Ressourcen"),":",ADDRESS(ZuordLastRow,(ZuordFirstTiColumnNr+MATCH(AL$1,AllZuordWochStart,0)-1)))),AllZuordResId,$B165)))</f>
        <v>0</v>
      </c>
      <c r="AM165" s="87" cm="1">
        <f t="array" aca="1" ref="AM165" ca="1">IF($A165&lt;&gt;TXT_Zuord,"",IF(ISBLANK($B165),"Keine Res_Id",SUMIFS(INDIRECT(CONCATENATE(ADDRESS(ZuordFirstRow,(ZuordFirstTiColumnNr+MATCH(AM$1,AllZuordWochStart,0)-1),,,"Zuordnung_Ressourcen"),":",ADDRESS(ZuordLastRow,(ZuordFirstTiColumnNr+MATCH(AM$1,AllZuordWochStart,0)-1)))),AllZuordResId,$B165)))</f>
        <v>0</v>
      </c>
      <c r="AN165" s="87" cm="1">
        <f t="array" aca="1" ref="AN165" ca="1">IF($A165&lt;&gt;TXT_Zuord,"",IF(ISBLANK($B165),"Keine Res_Id",SUMIFS(INDIRECT(CONCATENATE(ADDRESS(ZuordFirstRow,(ZuordFirstTiColumnNr+MATCH(AN$1,AllZuordWochStart,0)-1),,,"Zuordnung_Ressourcen"),":",ADDRESS(ZuordLastRow,(ZuordFirstTiColumnNr+MATCH(AN$1,AllZuordWochStart,0)-1)))),AllZuordResId,$B165)))</f>
        <v>0</v>
      </c>
      <c r="AO165" s="87" cm="1">
        <f t="array" aca="1" ref="AO165" ca="1">IF($A165&lt;&gt;TXT_Zuord,"",IF(ISBLANK($B165),"Keine Res_Id",SUMIFS(INDIRECT(CONCATENATE(ADDRESS(ZuordFirstRow,(ZuordFirstTiColumnNr+MATCH(AO$1,AllZuordWochStart,0)-1),,,"Zuordnung_Ressourcen"),":",ADDRESS(ZuordLastRow,(ZuordFirstTiColumnNr+MATCH(AO$1,AllZuordWochStart,0)-1)))),AllZuordResId,$B165)))</f>
        <v>0</v>
      </c>
      <c r="AP165" s="87" cm="1">
        <f t="array" aca="1" ref="AP165" ca="1">IF($A165&lt;&gt;TXT_Zuord,"",IF(ISBLANK($B165),"Keine Res_Id",SUMIFS(INDIRECT(CONCATENATE(ADDRESS(ZuordFirstRow,(ZuordFirstTiColumnNr+MATCH(AP$1,AllZuordWochStart,0)-1),,,"Zuordnung_Ressourcen"),":",ADDRESS(ZuordLastRow,(ZuordFirstTiColumnNr+MATCH(AP$1,AllZuordWochStart,0)-1)))),AllZuordResId,$B165)))</f>
        <v>0</v>
      </c>
      <c r="AQ165" s="87" cm="1">
        <f t="array" aca="1" ref="AQ165" ca="1">IF($A165&lt;&gt;TXT_Zuord,"",IF(ISBLANK($B165),"Keine Res_Id",SUMIFS(INDIRECT(CONCATENATE(ADDRESS(ZuordFirstRow,(ZuordFirstTiColumnNr+MATCH(AQ$1,AllZuordWochStart,0)-1),,,"Zuordnung_Ressourcen"),":",ADDRESS(ZuordLastRow,(ZuordFirstTiColumnNr+MATCH(AQ$1,AllZuordWochStart,0)-1)))),AllZuordResId,$B165)))</f>
        <v>0</v>
      </c>
      <c r="AR165" s="87" cm="1">
        <f t="array" aca="1" ref="AR165" ca="1">IF($A165&lt;&gt;TXT_Zuord,"",IF(ISBLANK($B165),"Keine Res_Id",SUMIFS(INDIRECT(CONCATENATE(ADDRESS(ZuordFirstRow,(ZuordFirstTiColumnNr+MATCH(AR$1,AllZuordWochStart,0)-1),,,"Zuordnung_Ressourcen"),":",ADDRESS(ZuordLastRow,(ZuordFirstTiColumnNr+MATCH(AR$1,AllZuordWochStart,0)-1)))),AllZuordResId,$B165)))</f>
        <v>0</v>
      </c>
      <c r="AS165" s="87" cm="1">
        <f t="array" aca="1" ref="AS165" ca="1">IF($A165&lt;&gt;TXT_Zuord,"",IF(ISBLANK($B165),"Keine Res_Id",SUMIFS(INDIRECT(CONCATENATE(ADDRESS(ZuordFirstRow,(ZuordFirstTiColumnNr+MATCH(AS$1,AllZuordWochStart,0)-1),,,"Zuordnung_Ressourcen"),":",ADDRESS(ZuordLastRow,(ZuordFirstTiColumnNr+MATCH(AS$1,AllZuordWochStart,0)-1)))),AllZuordResId,$B165)))</f>
        <v>0</v>
      </c>
      <c r="AT165" s="87" cm="1">
        <f t="array" aca="1" ref="AT165" ca="1">IF($A165&lt;&gt;TXT_Zuord,"",IF(ISBLANK($B165),"Keine Res_Id",SUMIFS(INDIRECT(CONCATENATE(ADDRESS(ZuordFirstRow,(ZuordFirstTiColumnNr+MATCH(AT$1,AllZuordWochStart,0)-1),,,"Zuordnung_Ressourcen"),":",ADDRESS(ZuordLastRow,(ZuordFirstTiColumnNr+MATCH(AT$1,AllZuordWochStart,0)-1)))),AllZuordResId,$B165)))</f>
        <v>0</v>
      </c>
      <c r="AU165" s="87" cm="1">
        <f t="array" aca="1" ref="AU165" ca="1">IF($A165&lt;&gt;TXT_Zuord,"",IF(ISBLANK($B165),"Keine Res_Id",SUMIFS(INDIRECT(CONCATENATE(ADDRESS(ZuordFirstRow,(ZuordFirstTiColumnNr+MATCH(AU$1,AllZuordWochStart,0)-1),,,"Zuordnung_Ressourcen"),":",ADDRESS(ZuordLastRow,(ZuordFirstTiColumnNr+MATCH(AU$1,AllZuordWochStart,0)-1)))),AllZuordResId,$B165)))</f>
        <v>0</v>
      </c>
      <c r="AV165" s="87" cm="1">
        <f t="array" aca="1" ref="AV165" ca="1">IF($A165&lt;&gt;TXT_Zuord,"",IF(ISBLANK($B165),"Keine Res_Id",SUMIFS(INDIRECT(CONCATENATE(ADDRESS(ZuordFirstRow,(ZuordFirstTiColumnNr+MATCH(AV$1,AllZuordWochStart,0)-1),,,"Zuordnung_Ressourcen"),":",ADDRESS(ZuordLastRow,(ZuordFirstTiColumnNr+MATCH(AV$1,AllZuordWochStart,0)-1)))),AllZuordResId,$B165)))</f>
        <v>0</v>
      </c>
      <c r="AW165" s="87" cm="1">
        <f t="array" aca="1" ref="AW165" ca="1">IF($A165&lt;&gt;TXT_Zuord,"",IF(ISBLANK($B165),"Keine Res_Id",SUMIFS(INDIRECT(CONCATENATE(ADDRESS(ZuordFirstRow,(ZuordFirstTiColumnNr+MATCH(AW$1,AllZuordWochStart,0)-1),,,"Zuordnung_Ressourcen"),":",ADDRESS(ZuordLastRow,(ZuordFirstTiColumnNr+MATCH(AW$1,AllZuordWochStart,0)-1)))),AllZuordResId,$B165)))</f>
        <v>0</v>
      </c>
      <c r="AX165" s="87" cm="1">
        <f t="array" aca="1" ref="AX165" ca="1">IF($A165&lt;&gt;TXT_Zuord,"",IF(ISBLANK($B165),"Keine Res_Id",SUMIFS(INDIRECT(CONCATENATE(ADDRESS(ZuordFirstRow,(ZuordFirstTiColumnNr+MATCH(AX$1,AllZuordWochStart,0)-1),,,"Zuordnung_Ressourcen"),":",ADDRESS(ZuordLastRow,(ZuordFirstTiColumnNr+MATCH(AX$1,AllZuordWochStart,0)-1)))),AllZuordResId,$B165)))</f>
        <v>0</v>
      </c>
      <c r="AY165" s="87" cm="1">
        <f t="array" aca="1" ref="AY165" ca="1">IF($A165&lt;&gt;TXT_Zuord,"",IF(ISBLANK($B165),"Keine Res_Id",SUMIFS(INDIRECT(CONCATENATE(ADDRESS(ZuordFirstRow,(ZuordFirstTiColumnNr+MATCH(AY$1,AllZuordWochStart,0)-1),,,"Zuordnung_Ressourcen"),":",ADDRESS(ZuordLastRow,(ZuordFirstTiColumnNr+MATCH(AY$1,AllZuordWochStart,0)-1)))),AllZuordResId,$B165)))</f>
        <v>0</v>
      </c>
      <c r="AZ165" s="87" cm="1">
        <f t="array" aca="1" ref="AZ165" ca="1">IF($A165&lt;&gt;TXT_Zuord,"",IF(ISBLANK($B165),"Keine Res_Id",SUMIFS(INDIRECT(CONCATENATE(ADDRESS(ZuordFirstRow,(ZuordFirstTiColumnNr+MATCH(AZ$1,AllZuordWochStart,0)-1),,,"Zuordnung_Ressourcen"),":",ADDRESS(ZuordLastRow,(ZuordFirstTiColumnNr+MATCH(AZ$1,AllZuordWochStart,0)-1)))),AllZuordResId,$B165)))</f>
        <v>0</v>
      </c>
      <c r="BA165" s="87" cm="1">
        <f t="array" aca="1" ref="BA165" ca="1">IF($A165&lt;&gt;TXT_Zuord,"",IF(ISBLANK($B165),"Keine Res_Id",SUMIFS(INDIRECT(CONCATENATE(ADDRESS(ZuordFirstRow,(ZuordFirstTiColumnNr+MATCH(BA$1,AllZuordWochStart,0)-1),,,"Zuordnung_Ressourcen"),":",ADDRESS(ZuordLastRow,(ZuordFirstTiColumnNr+MATCH(BA$1,AllZuordWochStart,0)-1)))),AllZuordResId,$B165)))</f>
        <v>0</v>
      </c>
      <c r="BB165" s="87" cm="1">
        <f t="array" aca="1" ref="BB165" ca="1">IF($A165&lt;&gt;TXT_Zuord,"",IF(ISBLANK($B165),"Keine Res_Id",SUMIFS(INDIRECT(CONCATENATE(ADDRESS(ZuordFirstRow,(ZuordFirstTiColumnNr+MATCH(BB$1,AllZuordWochStart,0)-1),,,"Zuordnung_Ressourcen"),":",ADDRESS(ZuordLastRow,(ZuordFirstTiColumnNr+MATCH(BB$1,AllZuordWochStart,0)-1)))),AllZuordResId,$B165)))</f>
        <v>0</v>
      </c>
      <c r="BC165" s="87" cm="1">
        <f t="array" aca="1" ref="BC165" ca="1">IF($A165&lt;&gt;TXT_Zuord,"",IF(ISBLANK($B165),"Keine Res_Id",SUMIFS(INDIRECT(CONCATENATE(ADDRESS(ZuordFirstRow,(ZuordFirstTiColumnNr+MATCH(BC$1,AllZuordWochStart,0)-1),,,"Zuordnung_Ressourcen"),":",ADDRESS(ZuordLastRow,(ZuordFirstTiColumnNr+MATCH(BC$1,AllZuordWochStart,0)-1)))),AllZuordResId,$B165)))</f>
        <v>0</v>
      </c>
      <c r="BD165" s="87" cm="1">
        <f t="array" aca="1" ref="BD165" ca="1">IF($A165&lt;&gt;TXT_Zuord,"",IF(ISBLANK($B165),"Keine Res_Id",SUMIFS(INDIRECT(CONCATENATE(ADDRESS(ZuordFirstRow,(ZuordFirstTiColumnNr+MATCH(BD$1,AllZuordWochStart,0)-1),,,"Zuordnung_Ressourcen"),":",ADDRESS(ZuordLastRow,(ZuordFirstTiColumnNr+MATCH(BD$1,AllZuordWochStart,0)-1)))),AllZuordResId,$B165)))</f>
        <v>0</v>
      </c>
      <c r="BE165" s="87" cm="1">
        <f t="array" aca="1" ref="BE165" ca="1">IF($A165&lt;&gt;TXT_Zuord,"",IF(ISBLANK($B165),"Keine Res_Id",SUMIFS(INDIRECT(CONCATENATE(ADDRESS(ZuordFirstRow,(ZuordFirstTiColumnNr+MATCH(BE$1,AllZuordWochStart,0)-1),,,"Zuordnung_Ressourcen"),":",ADDRESS(ZuordLastRow,(ZuordFirstTiColumnNr+MATCH(BE$1,AllZuordWochStart,0)-1)))),AllZuordResId,$B165)))</f>
        <v>0</v>
      </c>
      <c r="BF165" s="87" cm="1">
        <f t="array" aca="1" ref="BF165" ca="1">IF($A165&lt;&gt;TXT_Zuord,"",IF(ISBLANK($B165),"Keine Res_Id",SUMIFS(INDIRECT(CONCATENATE(ADDRESS(ZuordFirstRow,(ZuordFirstTiColumnNr+MATCH(BF$1,AllZuordWochStart,0)-1),,,"Zuordnung_Ressourcen"),":",ADDRESS(ZuordLastRow,(ZuordFirstTiColumnNr+MATCH(BF$1,AllZuordWochStart,0)-1)))),AllZuordResId,$B165)))</f>
        <v>0</v>
      </c>
      <c r="BG165" s="87" cm="1">
        <f t="array" aca="1" ref="BG165" ca="1">IF($A165&lt;&gt;TXT_Zuord,"",IF(ISBLANK($B165),"Keine Res_Id",SUMIFS(INDIRECT(CONCATENATE(ADDRESS(ZuordFirstRow,(ZuordFirstTiColumnNr+MATCH(BG$1,AllZuordWochStart,0)-1),,,"Zuordnung_Ressourcen"),":",ADDRESS(ZuordLastRow,(ZuordFirstTiColumnNr+MATCH(BG$1,AllZuordWochStart,0)-1)))),AllZuordResId,$B165)))</f>
        <v>0</v>
      </c>
      <c r="BH165" s="87" cm="1">
        <f t="array" aca="1" ref="BH165" ca="1">IF($A165&lt;&gt;TXT_Zuord,"",IF(ISBLANK($B165),"Keine Res_Id",SUMIFS(INDIRECT(CONCATENATE(ADDRESS(ZuordFirstRow,(ZuordFirstTiColumnNr+MATCH(BH$1,AllZuordWochStart,0)-1),,,"Zuordnung_Ressourcen"),":",ADDRESS(ZuordLastRow,(ZuordFirstTiColumnNr+MATCH(BH$1,AllZuordWochStart,0)-1)))),AllZuordResId,$B165)))</f>
        <v>0</v>
      </c>
      <c r="BI165" s="87" cm="1">
        <f t="array" aca="1" ref="BI165" ca="1">IF($A165&lt;&gt;TXT_Zuord,"",IF(ISBLANK($B165),"Keine Res_Id",SUMIFS(INDIRECT(CONCATENATE(ADDRESS(ZuordFirstRow,(ZuordFirstTiColumnNr+MATCH(BI$1,AllZuordWochStart,0)-1),,,"Zuordnung_Ressourcen"),":",ADDRESS(ZuordLastRow,(ZuordFirstTiColumnNr+MATCH(BI$1,AllZuordWochStart,0)-1)))),AllZuordResId,$B165)))</f>
        <v>0</v>
      </c>
      <c r="BJ165" s="87" cm="1">
        <f t="array" aca="1" ref="BJ165" ca="1">IF($A165&lt;&gt;TXT_Zuord,"",IF(ISBLANK($B165),"Keine Res_Id",SUMIFS(INDIRECT(CONCATENATE(ADDRESS(ZuordFirstRow,(ZuordFirstTiColumnNr+MATCH(BJ$1,AllZuordWochStart,0)-1),,,"Zuordnung_Ressourcen"),":",ADDRESS(ZuordLastRow,(ZuordFirstTiColumnNr+MATCH(BJ$1,AllZuordWochStart,0)-1)))),AllZuordResId,$B165)))</f>
        <v>0</v>
      </c>
      <c r="BK165" s="87" cm="1">
        <f t="array" aca="1" ref="BK165" ca="1">IF($A165&lt;&gt;TXT_Zuord,"",IF(ISBLANK($B165),"Keine Res_Id",SUMIFS(INDIRECT(CONCATENATE(ADDRESS(ZuordFirstRow,(ZuordFirstTiColumnNr+MATCH(BK$1,AllZuordWochStart,0)-1),,,"Zuordnung_Ressourcen"),":",ADDRESS(ZuordLastRow,(ZuordFirstTiColumnNr+MATCH(BK$1,AllZuordWochStart,0)-1)))),AllZuordResId,$B165)))</f>
        <v>0</v>
      </c>
      <c r="BL165" s="87" cm="1">
        <f t="array" aca="1" ref="BL165" ca="1">IF($A165&lt;&gt;TXT_Zuord,"",IF(ISBLANK($B165),"Keine Res_Id",SUMIFS(INDIRECT(CONCATENATE(ADDRESS(ZuordFirstRow,(ZuordFirstTiColumnNr+MATCH(BL$1,AllZuordWochStart,0)-1),,,"Zuordnung_Ressourcen"),":",ADDRESS(ZuordLastRow,(ZuordFirstTiColumnNr+MATCH(BL$1,AllZuordWochStart,0)-1)))),AllZuordResId,$B165)))</f>
        <v>0</v>
      </c>
      <c r="BM165" s="87" cm="1">
        <f t="array" aca="1" ref="BM165" ca="1">IF($A165&lt;&gt;TXT_Zuord,"",IF(ISBLANK($B165),"Keine Res_Id",SUMIFS(INDIRECT(CONCATENATE(ADDRESS(ZuordFirstRow,(ZuordFirstTiColumnNr+MATCH(BM$1,AllZuordWochStart,0)-1),,,"Zuordnung_Ressourcen"),":",ADDRESS(ZuordLastRow,(ZuordFirstTiColumnNr+MATCH(BM$1,AllZuordWochStart,0)-1)))),AllZuordResId,$B165)))</f>
        <v>0</v>
      </c>
      <c r="BN165" s="87" cm="1">
        <f t="array" aca="1" ref="BN165" ca="1">IF($A165&lt;&gt;TXT_Zuord,"",IF(ISBLANK($B165),"Keine Res_Id",SUMIFS(INDIRECT(CONCATENATE(ADDRESS(ZuordFirstRow,(ZuordFirstTiColumnNr+MATCH(BN$1,AllZuordWochStart,0)-1),,,"Zuordnung_Ressourcen"),":",ADDRESS(ZuordLastRow,(ZuordFirstTiColumnNr+MATCH(BN$1,AllZuordWochStart,0)-1)))),AllZuordResId,$B165)))</f>
        <v>0</v>
      </c>
      <c r="BO165" s="87" cm="1">
        <f t="array" aca="1" ref="BO165" ca="1">IF($A165&lt;&gt;TXT_Zuord,"",IF(ISBLANK($B165),"Keine Res_Id",SUMIFS(INDIRECT(CONCATENATE(ADDRESS(ZuordFirstRow,(ZuordFirstTiColumnNr+MATCH(BO$1,AllZuordWochStart,0)-1),,,"Zuordnung_Ressourcen"),":",ADDRESS(ZuordLastRow,(ZuordFirstTiColumnNr+MATCH(BO$1,AllZuordWochStart,0)-1)))),AllZuordResId,$B165)))</f>
        <v>0</v>
      </c>
      <c r="BP165" s="87" cm="1">
        <f t="array" aca="1" ref="BP165" ca="1">IF($A165&lt;&gt;TXT_Zuord,"",IF(ISBLANK($B165),"Keine Res_Id",SUMIFS(INDIRECT(CONCATENATE(ADDRESS(ZuordFirstRow,(ZuordFirstTiColumnNr+MATCH(BP$1,AllZuordWochStart,0)-1),,,"Zuordnung_Ressourcen"),":",ADDRESS(ZuordLastRow,(ZuordFirstTiColumnNr+MATCH(BP$1,AllZuordWochStart,0)-1)))),AllZuordResId,$B165)))</f>
        <v>0</v>
      </c>
      <c r="BQ165" s="87" cm="1">
        <f t="array" aca="1" ref="BQ165" ca="1">IF($A165&lt;&gt;TXT_Zuord,"",IF(ISBLANK($B165),"Keine Res_Id",SUMIFS(INDIRECT(CONCATENATE(ADDRESS(ZuordFirstRow,(ZuordFirstTiColumnNr+MATCH(BQ$1,AllZuordWochStart,0)-1),,,"Zuordnung_Ressourcen"),":",ADDRESS(ZuordLastRow,(ZuordFirstTiColumnNr+MATCH(BQ$1,AllZuordWochStart,0)-1)))),AllZuordResId,$B165)))</f>
        <v>0</v>
      </c>
      <c r="BR165" s="87" cm="1">
        <f t="array" aca="1" ref="BR165" ca="1">IF($A165&lt;&gt;TXT_Zuord,"",IF(ISBLANK($B165),"Keine Res_Id",SUMIFS(INDIRECT(CONCATENATE(ADDRESS(ZuordFirstRow,(ZuordFirstTiColumnNr+MATCH(BR$1,AllZuordWochStart,0)-1),,,"Zuordnung_Ressourcen"),":",ADDRESS(ZuordLastRow,(ZuordFirstTiColumnNr+MATCH(BR$1,AllZuordWochStart,0)-1)))),AllZuordResId,$B165)))</f>
        <v>0</v>
      </c>
      <c r="BS165" s="87" cm="1">
        <f t="array" aca="1" ref="BS165" ca="1">IF($A165&lt;&gt;TXT_Zuord,"",IF(ISBLANK($B165),"Keine Res_Id",SUMIFS(INDIRECT(CONCATENATE(ADDRESS(ZuordFirstRow,(ZuordFirstTiColumnNr+MATCH(BS$1,AllZuordWochStart,0)-1),,,"Zuordnung_Ressourcen"),":",ADDRESS(ZuordLastRow,(ZuordFirstTiColumnNr+MATCH(BS$1,AllZuordWochStart,0)-1)))),AllZuordResId,$B165)))</f>
        <v>0</v>
      </c>
      <c r="BT165" s="87" cm="1">
        <f t="array" aca="1" ref="BT165" ca="1">IF($A165&lt;&gt;TXT_Zuord,"",IF(ISBLANK($B165),"Keine Res_Id",SUMIFS(INDIRECT(CONCATENATE(ADDRESS(ZuordFirstRow,(ZuordFirstTiColumnNr+MATCH(BT$1,AllZuordWochStart,0)-1),,,"Zuordnung_Ressourcen"),":",ADDRESS(ZuordLastRow,(ZuordFirstTiColumnNr+MATCH(BT$1,AllZuordWochStart,0)-1)))),AllZuordResId,$B165)))</f>
        <v>0</v>
      </c>
      <c r="BU165" s="87" cm="1">
        <f t="array" aca="1" ref="BU165" ca="1">IF($A165&lt;&gt;TXT_Zuord,"",IF(ISBLANK($B165),"Keine Res_Id",SUMIFS(INDIRECT(CONCATENATE(ADDRESS(ZuordFirstRow,(ZuordFirstTiColumnNr+MATCH(BU$1,AllZuordWochStart,0)-1),,,"Zuordnung_Ressourcen"),":",ADDRESS(ZuordLastRow,(ZuordFirstTiColumnNr+MATCH(BU$1,AllZuordWochStart,0)-1)))),AllZuordResId,$B165)))</f>
        <v>0</v>
      </c>
      <c r="BV165" s="87" cm="1">
        <f t="array" aca="1" ref="BV165" ca="1">IF($A165&lt;&gt;TXT_Zuord,"",IF(ISBLANK($B165),"Keine Res_Id",SUMIFS(INDIRECT(CONCATENATE(ADDRESS(ZuordFirstRow,(ZuordFirstTiColumnNr+MATCH(BV$1,AllZuordWochStart,0)-1),,,"Zuordnung_Ressourcen"),":",ADDRESS(ZuordLastRow,(ZuordFirstTiColumnNr+MATCH(BV$1,AllZuordWochStart,0)-1)))),AllZuordResId,$B165)))</f>
        <v>0</v>
      </c>
      <c r="BW165" s="87" cm="1">
        <f t="array" aca="1" ref="BW165" ca="1">IF($A165&lt;&gt;TXT_Zuord,"",IF(ISBLANK($B165),"Keine Res_Id",SUMIFS(INDIRECT(CONCATENATE(ADDRESS(ZuordFirstRow,(ZuordFirstTiColumnNr+MATCH(BW$1,AllZuordWochStart,0)-1),,,"Zuordnung_Ressourcen"),":",ADDRESS(ZuordLastRow,(ZuordFirstTiColumnNr+MATCH(BW$1,AllZuordWochStart,0)-1)))),AllZuordResId,$B165)))</f>
        <v>0</v>
      </c>
      <c r="BX165" s="87" cm="1">
        <f t="array" aca="1" ref="BX165" ca="1">IF($A165&lt;&gt;TXT_Zuord,"",IF(ISBLANK($B165),"Keine Res_Id",SUMIFS(INDIRECT(CONCATENATE(ADDRESS(ZuordFirstRow,(ZuordFirstTiColumnNr+MATCH(BX$1,AllZuordWochStart,0)-1),,,"Zuordnung_Ressourcen"),":",ADDRESS(ZuordLastRow,(ZuordFirstTiColumnNr+MATCH(BX$1,AllZuordWochStart,0)-1)))),AllZuordResId,$B165)))</f>
        <v>0</v>
      </c>
      <c r="BY165" s="87" cm="1">
        <f t="array" aca="1" ref="BY165" ca="1">IF($A165&lt;&gt;TXT_Zuord,"",IF(ISBLANK($B165),"Keine Res_Id",SUMIFS(INDIRECT(CONCATENATE(ADDRESS(ZuordFirstRow,(ZuordFirstTiColumnNr+MATCH(BY$1,AllZuordWochStart,0)-1),,,"Zuordnung_Ressourcen"),":",ADDRESS(ZuordLastRow,(ZuordFirstTiColumnNr+MATCH(BY$1,AllZuordWochStart,0)-1)))),AllZuordResId,$B165)))</f>
        <v>0</v>
      </c>
      <c r="BZ165" s="87" cm="1">
        <f t="array" aca="1" ref="BZ165" ca="1">IF($A165&lt;&gt;TXT_Zuord,"",IF(ISBLANK($B165),"Keine Res_Id",SUMIFS(INDIRECT(CONCATENATE(ADDRESS(ZuordFirstRow,(ZuordFirstTiColumnNr+MATCH(BZ$1,AllZuordWochStart,0)-1),,,"Zuordnung_Ressourcen"),":",ADDRESS(ZuordLastRow,(ZuordFirstTiColumnNr+MATCH(BZ$1,AllZuordWochStart,0)-1)))),AllZuordResId,$B165)))</f>
        <v>0</v>
      </c>
      <c r="CA165" s="87" cm="1">
        <f t="array" aca="1" ref="CA165" ca="1">IF($A165&lt;&gt;TXT_Zuord,"",IF(ISBLANK($B165),"Keine Res_Id",SUMIFS(INDIRECT(CONCATENATE(ADDRESS(ZuordFirstRow,(ZuordFirstTiColumnNr+MATCH(CA$1,AllZuordWochStart,0)-1),,,"Zuordnung_Ressourcen"),":",ADDRESS(ZuordLastRow,(ZuordFirstTiColumnNr+MATCH(CA$1,AllZuordWochStart,0)-1)))),AllZuordResId,$B165)))</f>
        <v>0</v>
      </c>
      <c r="CB165" s="87" cm="1">
        <f t="array" aca="1" ref="CB165" ca="1">IF($A165&lt;&gt;TXT_Zuord,"",IF(ISBLANK($B165),"Keine Res_Id",SUMIFS(INDIRECT(CONCATENATE(ADDRESS(ZuordFirstRow,(ZuordFirstTiColumnNr+MATCH(CB$1,AllZuordWochStart,0)-1),,,"Zuordnung_Ressourcen"),":",ADDRESS(ZuordLastRow,(ZuordFirstTiColumnNr+MATCH(CB$1,AllZuordWochStart,0)-1)))),AllZuordResId,$B165)))</f>
        <v>0</v>
      </c>
      <c r="CC165" s="87" cm="1">
        <f t="array" aca="1" ref="CC165" ca="1">IF($A165&lt;&gt;TXT_Zuord,"",IF(ISBLANK($B165),"Keine Res_Id",SUMIFS(INDIRECT(CONCATENATE(ADDRESS(ZuordFirstRow,(ZuordFirstTiColumnNr+MATCH(CC$1,AllZuordWochStart,0)-1),,,"Zuordnung_Ressourcen"),":",ADDRESS(ZuordLastRow,(ZuordFirstTiColumnNr+MATCH(CC$1,AllZuordWochStart,0)-1)))),AllZuordResId,$B165)))</f>
        <v>0</v>
      </c>
      <c r="CD165" s="87" cm="1">
        <f t="array" aca="1" ref="CD165" ca="1">IF($A165&lt;&gt;TXT_Zuord,"",IF(ISBLANK($B165),"Keine Res_Id",SUMIFS(INDIRECT(CONCATENATE(ADDRESS(ZuordFirstRow,(ZuordFirstTiColumnNr+MATCH(CD$1,AllZuordWochStart,0)-1),,,"Zuordnung_Ressourcen"),":",ADDRESS(ZuordLastRow,(ZuordFirstTiColumnNr+MATCH(CD$1,AllZuordWochStart,0)-1)))),AllZuordResId,$B165)))</f>
        <v>0</v>
      </c>
      <c r="CE165" s="87" cm="1">
        <f t="array" aca="1" ref="CE165" ca="1">IF($A165&lt;&gt;TXT_Zuord,"",IF(ISBLANK($B165),"Keine Res_Id",SUMIFS(INDIRECT(CONCATENATE(ADDRESS(ZuordFirstRow,(ZuordFirstTiColumnNr+MATCH(CE$1,AllZuordWochStart,0)-1),,,"Zuordnung_Ressourcen"),":",ADDRESS(ZuordLastRow,(ZuordFirstTiColumnNr+MATCH(CE$1,AllZuordWochStart,0)-1)))),AllZuordResId,$B165)))</f>
        <v>0</v>
      </c>
      <c r="CF165" s="87" cm="1">
        <f t="array" aca="1" ref="CF165" ca="1">IF($A165&lt;&gt;TXT_Zuord,"",IF(ISBLANK($B165),"Keine Res_Id",SUMIFS(INDIRECT(CONCATENATE(ADDRESS(ZuordFirstRow,(ZuordFirstTiColumnNr+MATCH(CF$1,AllZuordWochStart,0)-1),,,"Zuordnung_Ressourcen"),":",ADDRESS(ZuordLastRow,(ZuordFirstTiColumnNr+MATCH(CF$1,AllZuordWochStart,0)-1)))),AllZuordResId,$B165)))</f>
        <v>0</v>
      </c>
      <c r="CG165" s="87" cm="1">
        <f t="array" aca="1" ref="CG165" ca="1">IF($A165&lt;&gt;TXT_Zuord,"",IF(ISBLANK($B165),"Keine Res_Id",SUMIFS(INDIRECT(CONCATENATE(ADDRESS(ZuordFirstRow,(ZuordFirstTiColumnNr+MATCH(CG$1,AllZuordWochStart,0)-1),,,"Zuordnung_Ressourcen"),":",ADDRESS(ZuordLastRow,(ZuordFirstTiColumnNr+MATCH(CG$1,AllZuordWochStart,0)-1)))),AllZuordResId,$B165)))</f>
        <v>0</v>
      </c>
      <c r="CH165" s="87" cm="1">
        <f t="array" aca="1" ref="CH165" ca="1">IF($A165&lt;&gt;TXT_Zuord,"",IF(ISBLANK($B165),"Keine Res_Id",SUMIFS(INDIRECT(CONCATENATE(ADDRESS(ZuordFirstRow,(ZuordFirstTiColumnNr+MATCH(CH$1,AllZuordWochStart,0)-1),,,"Zuordnung_Ressourcen"),":",ADDRESS(ZuordLastRow,(ZuordFirstTiColumnNr+MATCH(CH$1,AllZuordWochStart,0)-1)))),AllZuordResId,$B165)))</f>
        <v>0</v>
      </c>
      <c r="CI165" s="87" cm="1">
        <f t="array" aca="1" ref="CI165" ca="1">IF($A165&lt;&gt;TXT_Zuord,"",IF(ISBLANK($B165),"Keine Res_Id",SUMIFS(INDIRECT(CONCATENATE(ADDRESS(ZuordFirstRow,(ZuordFirstTiColumnNr+MATCH(CI$1,AllZuordWochStart,0)-1),,,"Zuordnung_Ressourcen"),":",ADDRESS(ZuordLastRow,(ZuordFirstTiColumnNr+MATCH(CI$1,AllZuordWochStart,0)-1)))),AllZuordResId,$B165)))</f>
        <v>0</v>
      </c>
      <c r="CJ165" s="87" cm="1">
        <f t="array" aca="1" ref="CJ165" ca="1">IF($A165&lt;&gt;TXT_Zuord,"",IF(ISBLANK($B165),"Keine Res_Id",SUMIFS(INDIRECT(CONCATENATE(ADDRESS(ZuordFirstRow,(ZuordFirstTiColumnNr+MATCH(CJ$1,AllZuordWochStart,0)-1),,,"Zuordnung_Ressourcen"),":",ADDRESS(ZuordLastRow,(ZuordFirstTiColumnNr+MATCH(CJ$1,AllZuordWochStart,0)-1)))),AllZuordResId,$B165)))</f>
        <v>0</v>
      </c>
      <c r="CK165" s="87" cm="1">
        <f t="array" aca="1" ref="CK165" ca="1">IF($A165&lt;&gt;TXT_Zuord,"",IF(ISBLANK($B165),"Keine Res_Id",SUMIFS(INDIRECT(CONCATENATE(ADDRESS(ZuordFirstRow,(ZuordFirstTiColumnNr+MATCH(CK$1,AllZuordWochStart,0)-1),,,"Zuordnung_Ressourcen"),":",ADDRESS(ZuordLastRow,(ZuordFirstTiColumnNr+MATCH(CK$1,AllZuordWochStart,0)-1)))),AllZuordResId,$B165)))</f>
        <v>0</v>
      </c>
      <c r="CL165" s="87" cm="1">
        <f t="array" aca="1" ref="CL165" ca="1">IF($A165&lt;&gt;TXT_Zuord,"",IF(ISBLANK($B165),"Keine Res_Id",SUMIFS(INDIRECT(CONCATENATE(ADDRESS(ZuordFirstRow,(ZuordFirstTiColumnNr+MATCH(CL$1,AllZuordWochStart,0)-1),,,"Zuordnung_Ressourcen"),":",ADDRESS(ZuordLastRow,(ZuordFirstTiColumnNr+MATCH(CL$1,AllZuordWochStart,0)-1)))),AllZuordResId,$B165)))</f>
        <v>0</v>
      </c>
      <c r="CM165" s="87" cm="1">
        <f t="array" aca="1" ref="CM165" ca="1">IF($A165&lt;&gt;TXT_Zuord,"",IF(ISBLANK($B165),"Keine Res_Id",SUMIFS(INDIRECT(CONCATENATE(ADDRESS(ZuordFirstRow,(ZuordFirstTiColumnNr+MATCH(CM$1,AllZuordWochStart,0)-1),,,"Zuordnung_Ressourcen"),":",ADDRESS(ZuordLastRow,(ZuordFirstTiColumnNr+MATCH(CM$1,AllZuordWochStart,0)-1)))),AllZuordResId,$B165)))</f>
        <v>0</v>
      </c>
      <c r="CN165" s="87" cm="1">
        <f t="array" aca="1" ref="CN165" ca="1">IF($A165&lt;&gt;TXT_Zuord,"",IF(ISBLANK($B165),"Keine Res_Id",SUMIFS(INDIRECT(CONCATENATE(ADDRESS(ZuordFirstRow,(ZuordFirstTiColumnNr+MATCH(CN$1,AllZuordWochStart,0)-1),,,"Zuordnung_Ressourcen"),":",ADDRESS(ZuordLastRow,(ZuordFirstTiColumnNr+MATCH(CN$1,AllZuordWochStart,0)-1)))),AllZuordResId,$B165)))</f>
        <v>0</v>
      </c>
      <c r="CO165" s="87" cm="1">
        <f t="array" aca="1" ref="CO165" ca="1">IF($A165&lt;&gt;TXT_Zuord,"",IF(ISBLANK($B165),"Keine Res_Id",SUMIFS(INDIRECT(CONCATENATE(ADDRESS(ZuordFirstRow,(ZuordFirstTiColumnNr+MATCH(CO$1,AllZuordWochStart,0)-1),,,"Zuordnung_Ressourcen"),":",ADDRESS(ZuordLastRow,(ZuordFirstTiColumnNr+MATCH(CO$1,AllZuordWochStart,0)-1)))),AllZuordResId,$B165)))</f>
        <v>0</v>
      </c>
      <c r="CP165" s="87" cm="1">
        <f t="array" aca="1" ref="CP165" ca="1">IF($A165&lt;&gt;TXT_Zuord,"",IF(ISBLANK($B165),"Keine Res_Id",SUMIFS(INDIRECT(CONCATENATE(ADDRESS(ZuordFirstRow,(ZuordFirstTiColumnNr+MATCH(CP$1,AllZuordWochStart,0)-1),,,"Zuordnung_Ressourcen"),":",ADDRESS(ZuordLastRow,(ZuordFirstTiColumnNr+MATCH(CP$1,AllZuordWochStart,0)-1)))),AllZuordResId,$B165)))</f>
        <v>0</v>
      </c>
      <c r="CQ165" s="87" cm="1">
        <f t="array" aca="1" ref="CQ165" ca="1">IF($A165&lt;&gt;TXT_Zuord,"",IF(ISBLANK($B165),"Keine Res_Id",SUMIFS(INDIRECT(CONCATENATE(ADDRESS(ZuordFirstRow,(ZuordFirstTiColumnNr+MATCH(CQ$1,AllZuordWochStart,0)-1),,,"Zuordnung_Ressourcen"),":",ADDRESS(ZuordLastRow,(ZuordFirstTiColumnNr+MATCH(CQ$1,AllZuordWochStart,0)-1)))),AllZuordResId,$B165)))</f>
        <v>0</v>
      </c>
      <c r="CR165" s="87" cm="1">
        <f t="array" aca="1" ref="CR165" ca="1">IF($A165&lt;&gt;TXT_Zuord,"",IF(ISBLANK($B165),"Keine Res_Id",SUMIFS(INDIRECT(CONCATENATE(ADDRESS(ZuordFirstRow,(ZuordFirstTiColumnNr+MATCH(CR$1,AllZuordWochStart,0)-1),,,"Zuordnung_Ressourcen"),":",ADDRESS(ZuordLastRow,(ZuordFirstTiColumnNr+MATCH(CR$1,AllZuordWochStart,0)-1)))),AllZuordResId,$B165)))</f>
        <v>0</v>
      </c>
      <c r="CS165" s="87" cm="1">
        <f t="array" aca="1" ref="CS165" ca="1">IF($A165&lt;&gt;TXT_Zuord,"",IF(ISBLANK($B165),"Keine Res_Id",SUMIFS(INDIRECT(CONCATENATE(ADDRESS(ZuordFirstRow,(ZuordFirstTiColumnNr+MATCH(CS$1,AllZuordWochStart,0)-1),,,"Zuordnung_Ressourcen"),":",ADDRESS(ZuordLastRow,(ZuordFirstTiColumnNr+MATCH(CS$1,AllZuordWochStart,0)-1)))),AllZuordResId,$B165)))</f>
        <v>0</v>
      </c>
      <c r="CT165" s="87" cm="1">
        <f t="array" aca="1" ref="CT165" ca="1">IF($A165&lt;&gt;TXT_Zuord,"",IF(ISBLANK($B165),"Keine Res_Id",SUMIFS(INDIRECT(CONCATENATE(ADDRESS(ZuordFirstRow,(ZuordFirstTiColumnNr+MATCH(CT$1,AllZuordWochStart,0)-1),,,"Zuordnung_Ressourcen"),":",ADDRESS(ZuordLastRow,(ZuordFirstTiColumnNr+MATCH(CT$1,AllZuordWochStart,0)-1)))),AllZuordResId,$B165)))</f>
        <v>0</v>
      </c>
      <c r="CU165" s="87" cm="1">
        <f t="array" aca="1" ref="CU165" ca="1">IF($A165&lt;&gt;TXT_Zuord,"",IF(ISBLANK($B165),"Keine Res_Id",SUMIFS(INDIRECT(CONCATENATE(ADDRESS(ZuordFirstRow,(ZuordFirstTiColumnNr+MATCH(CU$1,AllZuordWochStart,0)-1),,,"Zuordnung_Ressourcen"),":",ADDRESS(ZuordLastRow,(ZuordFirstTiColumnNr+MATCH(CU$1,AllZuordWochStart,0)-1)))),AllZuordResId,$B165)))</f>
        <v>0</v>
      </c>
      <c r="CV165" s="87" cm="1">
        <f t="array" aca="1" ref="CV165" ca="1">IF($A165&lt;&gt;TXT_Zuord,"",IF(ISBLANK($B165),"Keine Res_Id",SUMIFS(INDIRECT(CONCATENATE(ADDRESS(ZuordFirstRow,(ZuordFirstTiColumnNr+MATCH(CV$1,AllZuordWochStart,0)-1),,,"Zuordnung_Ressourcen"),":",ADDRESS(ZuordLastRow,(ZuordFirstTiColumnNr+MATCH(CV$1,AllZuordWochStart,0)-1)))),AllZuordResId,$B165)))</f>
        <v>0</v>
      </c>
      <c r="CW165" s="87" cm="1">
        <f t="array" aca="1" ref="CW165" ca="1">IF($A165&lt;&gt;TXT_Zuord,"",IF(ISBLANK($B165),"Keine Res_Id",SUMIFS(INDIRECT(CONCATENATE(ADDRESS(ZuordFirstRow,(ZuordFirstTiColumnNr+MATCH(CW$1,AllZuordWochStart,0)-1),,,"Zuordnung_Ressourcen"),":",ADDRESS(ZuordLastRow,(ZuordFirstTiColumnNr+MATCH(CW$1,AllZuordWochStart,0)-1)))),AllZuordResId,$B165)))</f>
        <v>0</v>
      </c>
      <c r="CX165" s="87" cm="1">
        <f t="array" aca="1" ref="CX165" ca="1">IF($A165&lt;&gt;TXT_Zuord,"",IF(ISBLANK($B165),"Keine Res_Id",SUMIFS(INDIRECT(CONCATENATE(ADDRESS(ZuordFirstRow,(ZuordFirstTiColumnNr+MATCH(CX$1,AllZuordWochStart,0)-1),,,"Zuordnung_Ressourcen"),":",ADDRESS(ZuordLastRow,(ZuordFirstTiColumnNr+MATCH(CX$1,AllZuordWochStart,0)-1)))),AllZuordResId,$B165)))</f>
        <v>0</v>
      </c>
      <c r="CY165" s="87" cm="1">
        <f t="array" aca="1" ref="CY165" ca="1">IF($A165&lt;&gt;TXT_Zuord,"",IF(ISBLANK($B165),"Keine Res_Id",SUMIFS(INDIRECT(CONCATENATE(ADDRESS(ZuordFirstRow,(ZuordFirstTiColumnNr+MATCH(CY$1,AllZuordWochStart,0)-1),,,"Zuordnung_Ressourcen"),":",ADDRESS(ZuordLastRow,(ZuordFirstTiColumnNr+MATCH(CY$1,AllZuordWochStart,0)-1)))),AllZuordResId,$B165)))</f>
        <v>0</v>
      </c>
      <c r="CZ165" s="87" cm="1">
        <f t="array" aca="1" ref="CZ165" ca="1">IF($A165&lt;&gt;TXT_Zuord,"",IF(ISBLANK($B165),"Keine Res_Id",SUMIFS(INDIRECT(CONCATENATE(ADDRESS(ZuordFirstRow,(ZuordFirstTiColumnNr+MATCH(CZ$1,AllZuordWochStart,0)-1),,,"Zuordnung_Ressourcen"),":",ADDRESS(ZuordLastRow,(ZuordFirstTiColumnNr+MATCH(CZ$1,AllZuordWochStart,0)-1)))),AllZuordResId,$B165)))</f>
        <v>0</v>
      </c>
      <c r="DA165" s="87" cm="1">
        <f t="array" aca="1" ref="DA165" ca="1">IF($A165&lt;&gt;TXT_Zuord,"",IF(ISBLANK($B165),"Keine Res_Id",SUMIFS(INDIRECT(CONCATENATE(ADDRESS(ZuordFirstRow,(ZuordFirstTiColumnNr+MATCH(DA$1,AllZuordWochStart,0)-1),,,"Zuordnung_Ressourcen"),":",ADDRESS(ZuordLastRow,(ZuordFirstTiColumnNr+MATCH(DA$1,AllZuordWochStart,0)-1)))),AllZuordResId,$B165)))</f>
        <v>0</v>
      </c>
      <c r="DB165" s="87" cm="1">
        <f t="array" aca="1" ref="DB165" ca="1">IF($A165&lt;&gt;TXT_Zuord,"",IF(ISBLANK($B165),"Keine Res_Id",SUMIFS(INDIRECT(CONCATENATE(ADDRESS(ZuordFirstRow,(ZuordFirstTiColumnNr+MATCH(DB$1,AllZuordWochStart,0)-1),,,"Zuordnung_Ressourcen"),":",ADDRESS(ZuordLastRow,(ZuordFirstTiColumnNr+MATCH(DB$1,AllZuordWochStart,0)-1)))),AllZuordResId,$B165)))</f>
        <v>0</v>
      </c>
      <c r="DC165" s="87" cm="1">
        <f t="array" aca="1" ref="DC165" ca="1">IF($A165&lt;&gt;TXT_Zuord,"",IF(ISBLANK($B165),"Keine Res_Id",SUMIFS(INDIRECT(CONCATENATE(ADDRESS(ZuordFirstRow,(ZuordFirstTiColumnNr+MATCH(DC$1,AllZuordWochStart,0)-1),,,"Zuordnung_Ressourcen"),":",ADDRESS(ZuordLastRow,(ZuordFirstTiColumnNr+MATCH(DC$1,AllZuordWochStart,0)-1)))),AllZuordResId,$B165)))</f>
        <v>0</v>
      </c>
      <c r="DD165" s="87" cm="1">
        <f t="array" aca="1" ref="DD165" ca="1">IF($A165&lt;&gt;TXT_Zuord,"",IF(ISBLANK($B165),"Keine Res_Id",SUMIFS(INDIRECT(CONCATENATE(ADDRESS(ZuordFirstRow,(ZuordFirstTiColumnNr+MATCH(DD$1,AllZuordWochStart,0)-1),,,"Zuordnung_Ressourcen"),":",ADDRESS(ZuordLastRow,(ZuordFirstTiColumnNr+MATCH(DD$1,AllZuordWochStart,0)-1)))),AllZuordResId,$B165)))</f>
        <v>0</v>
      </c>
      <c r="DE165" s="87" cm="1">
        <f t="array" aca="1" ref="DE165" ca="1">IF($A165&lt;&gt;TXT_Zuord,"",IF(ISBLANK($B165),"Keine Res_Id",SUMIFS(INDIRECT(CONCATENATE(ADDRESS(ZuordFirstRow,(ZuordFirstTiColumnNr+MATCH(DE$1,AllZuordWochStart,0)-1),,,"Zuordnung_Ressourcen"),":",ADDRESS(ZuordLastRow,(ZuordFirstTiColumnNr+MATCH(DE$1,AllZuordWochStart,0)-1)))),AllZuordResId,$B165)))</f>
        <v>0</v>
      </c>
      <c r="DF165" s="87" cm="1">
        <f t="array" aca="1" ref="DF165" ca="1">IF($A165&lt;&gt;TXT_Zuord,"",IF(ISBLANK($B165),"Keine Res_Id",SUMIFS(INDIRECT(CONCATENATE(ADDRESS(ZuordFirstRow,(ZuordFirstTiColumnNr+MATCH(DF$1,AllZuordWochStart,0)-1),,,"Zuordnung_Ressourcen"),":",ADDRESS(ZuordLastRow,(ZuordFirstTiColumnNr+MATCH(DF$1,AllZuordWochStart,0)-1)))),AllZuordResId,$B165)))</f>
        <v>0</v>
      </c>
      <c r="DG165" s="87" cm="1">
        <f t="array" aca="1" ref="DG165" ca="1">IF($A165&lt;&gt;TXT_Zuord,"",IF(ISBLANK($B165),"Keine Res_Id",SUMIFS(INDIRECT(CONCATENATE(ADDRESS(ZuordFirstRow,(ZuordFirstTiColumnNr+MATCH(DG$1,AllZuordWochStart,0)-1),,,"Zuordnung_Ressourcen"),":",ADDRESS(ZuordLastRow,(ZuordFirstTiColumnNr+MATCH(DG$1,AllZuordWochStart,0)-1)))),AllZuordResId,$B165)))</f>
        <v>0</v>
      </c>
    </row>
    <row r="166" spans="1:111" s="23" customFormat="1" ht="16.5" x14ac:dyDescent="0.3">
      <c r="A166" s="74" t="s">
        <v>100</v>
      </c>
      <c r="B166" s="69"/>
      <c r="C166" s="65"/>
      <c r="D166" s="65"/>
      <c r="E166" s="65"/>
      <c r="F166" s="65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69"/>
      <c r="BT166" s="69"/>
      <c r="BU166" s="69"/>
      <c r="BV166" s="69"/>
      <c r="BW166" s="69"/>
      <c r="BX166" s="69"/>
      <c r="BY166" s="69"/>
      <c r="BZ166" s="69"/>
      <c r="CA166" s="69"/>
      <c r="CB166" s="69"/>
      <c r="CC166" s="69"/>
      <c r="CD166" s="69"/>
      <c r="CE166" s="69"/>
      <c r="CF166" s="69"/>
      <c r="CG166" s="69"/>
      <c r="CH166" s="69"/>
      <c r="CI166" s="69"/>
      <c r="CJ166" s="69"/>
      <c r="CK166" s="69"/>
      <c r="CL166" s="69"/>
      <c r="CM166" s="69"/>
      <c r="CN166" s="69"/>
      <c r="CO166" s="69"/>
      <c r="CP166" s="69"/>
      <c r="CQ166" s="69"/>
      <c r="CR166" s="69"/>
      <c r="CS166" s="69"/>
      <c r="CT166" s="69"/>
      <c r="CU166" s="69"/>
      <c r="CV166" s="69"/>
      <c r="CW166" s="69"/>
      <c r="CX166" s="69"/>
      <c r="CY166" s="69"/>
      <c r="CZ166" s="69"/>
      <c r="DA166" s="69"/>
      <c r="DB166" s="69"/>
      <c r="DC166" s="69"/>
      <c r="DD166" s="69"/>
      <c r="DE166" s="69"/>
      <c r="DF166" s="69"/>
      <c r="DG166" s="69"/>
    </row>
    <row r="167" spans="1:111" s="23" customFormat="1" ht="16.5" x14ac:dyDescent="0.3">
      <c r="A167" s="74" t="s">
        <v>101</v>
      </c>
      <c r="B167" s="87">
        <f>B166</f>
        <v>0</v>
      </c>
      <c r="C167" s="90">
        <f>C166</f>
        <v>0</v>
      </c>
      <c r="D167" s="90">
        <f>D166</f>
        <v>0</v>
      </c>
      <c r="E167" s="90">
        <f>E166</f>
        <v>0</v>
      </c>
      <c r="F167" s="90">
        <f>F166</f>
        <v>0</v>
      </c>
      <c r="G167" s="87" cm="1">
        <f t="array" aca="1" ref="G167" ca="1">IF($A167&lt;&gt;TXT_Zuord,"",IF(ISBLANK($B167),"Keine Res_Id",SUMIFS(INDIRECT(CONCATENATE(ADDRESS(ZuordFirstRow,(ZuordFirstTiColumnNr+MATCH(G$1,AllZuordWochStart,0)-1),,,"Zuordnung_Ressourcen"),":",ADDRESS(ZuordLastRow,(ZuordFirstTiColumnNr+MATCH(G$1,AllZuordWochStart,0)-1)))),AllZuordResId,$B167)))</f>
        <v>0</v>
      </c>
      <c r="H167" s="87" cm="1">
        <f t="array" aca="1" ref="H167" ca="1">IF($A167&lt;&gt;TXT_Zuord,"",IF(ISBLANK($B167),"Keine Res_Id",SUMIFS(INDIRECT(CONCATENATE(ADDRESS(ZuordFirstRow,(ZuordFirstTiColumnNr+MATCH(H$1,AllZuordWochStart,0)-1),,,"Zuordnung_Ressourcen"),":",ADDRESS(ZuordLastRow,(ZuordFirstTiColumnNr+MATCH(H$1,AllZuordWochStart,0)-1)))),AllZuordResId,$B167)))</f>
        <v>0</v>
      </c>
      <c r="I167" s="87" cm="1">
        <f t="array" aca="1" ref="I167" ca="1">IF($A167&lt;&gt;TXT_Zuord,"",IF(ISBLANK($B167),"Keine Res_Id",SUMIFS(INDIRECT(CONCATENATE(ADDRESS(ZuordFirstRow,(ZuordFirstTiColumnNr+MATCH(I$1,AllZuordWochStart,0)-1),,,"Zuordnung_Ressourcen"),":",ADDRESS(ZuordLastRow,(ZuordFirstTiColumnNr+MATCH(I$1,AllZuordWochStart,0)-1)))),AllZuordResId,$B167)))</f>
        <v>0</v>
      </c>
      <c r="J167" s="87" cm="1">
        <f t="array" aca="1" ref="J167" ca="1">IF($A167&lt;&gt;TXT_Zuord,"",IF(ISBLANK($B167),"Keine Res_Id",SUMIFS(INDIRECT(CONCATENATE(ADDRESS(ZuordFirstRow,(ZuordFirstTiColumnNr+MATCH(J$1,AllZuordWochStart,0)-1),,,"Zuordnung_Ressourcen"),":",ADDRESS(ZuordLastRow,(ZuordFirstTiColumnNr+MATCH(J$1,AllZuordWochStart,0)-1)))),AllZuordResId,$B167)))</f>
        <v>0</v>
      </c>
      <c r="K167" s="87" cm="1">
        <f t="array" aca="1" ref="K167" ca="1">IF($A167&lt;&gt;TXT_Zuord,"",IF(ISBLANK($B167),"Keine Res_Id",SUMIFS(INDIRECT(CONCATENATE(ADDRESS(ZuordFirstRow,(ZuordFirstTiColumnNr+MATCH(K$1,AllZuordWochStart,0)-1),,,"Zuordnung_Ressourcen"),":",ADDRESS(ZuordLastRow,(ZuordFirstTiColumnNr+MATCH(K$1,AllZuordWochStart,0)-1)))),AllZuordResId,$B167)))</f>
        <v>0</v>
      </c>
      <c r="L167" s="87" cm="1">
        <f t="array" aca="1" ref="L167" ca="1">IF($A167&lt;&gt;TXT_Zuord,"",IF(ISBLANK($B167),"Keine Res_Id",SUMIFS(INDIRECT(CONCATENATE(ADDRESS(ZuordFirstRow,(ZuordFirstTiColumnNr+MATCH(L$1,AllZuordWochStart,0)-1),,,"Zuordnung_Ressourcen"),":",ADDRESS(ZuordLastRow,(ZuordFirstTiColumnNr+MATCH(L$1,AllZuordWochStart,0)-1)))),AllZuordResId,$B167)))</f>
        <v>0</v>
      </c>
      <c r="M167" s="87" cm="1">
        <f t="array" aca="1" ref="M167" ca="1">IF($A167&lt;&gt;TXT_Zuord,"",IF(ISBLANK($B167),"Keine Res_Id",SUMIFS(INDIRECT(CONCATENATE(ADDRESS(ZuordFirstRow,(ZuordFirstTiColumnNr+MATCH(M$1,AllZuordWochStart,0)-1),,,"Zuordnung_Ressourcen"),":",ADDRESS(ZuordLastRow,(ZuordFirstTiColumnNr+MATCH(M$1,AllZuordWochStart,0)-1)))),AllZuordResId,$B167)))</f>
        <v>0</v>
      </c>
      <c r="N167" s="87" cm="1">
        <f t="array" aca="1" ref="N167" ca="1">IF($A167&lt;&gt;TXT_Zuord,"",IF(ISBLANK($B167),"Keine Res_Id",SUMIFS(INDIRECT(CONCATENATE(ADDRESS(ZuordFirstRow,(ZuordFirstTiColumnNr+MATCH(N$1,AllZuordWochStart,0)-1),,,"Zuordnung_Ressourcen"),":",ADDRESS(ZuordLastRow,(ZuordFirstTiColumnNr+MATCH(N$1,AllZuordWochStart,0)-1)))),AllZuordResId,$B167)))</f>
        <v>0</v>
      </c>
      <c r="O167" s="87" cm="1">
        <f t="array" aca="1" ref="O167" ca="1">IF($A167&lt;&gt;TXT_Zuord,"",IF(ISBLANK($B167),"Keine Res_Id",SUMIFS(INDIRECT(CONCATENATE(ADDRESS(ZuordFirstRow,(ZuordFirstTiColumnNr+MATCH(O$1,AllZuordWochStart,0)-1),,,"Zuordnung_Ressourcen"),":",ADDRESS(ZuordLastRow,(ZuordFirstTiColumnNr+MATCH(O$1,AllZuordWochStart,0)-1)))),AllZuordResId,$B167)))</f>
        <v>0</v>
      </c>
      <c r="P167" s="87" cm="1">
        <f t="array" aca="1" ref="P167" ca="1">IF($A167&lt;&gt;TXT_Zuord,"",IF(ISBLANK($B167),"Keine Res_Id",SUMIFS(INDIRECT(CONCATENATE(ADDRESS(ZuordFirstRow,(ZuordFirstTiColumnNr+MATCH(P$1,AllZuordWochStart,0)-1),,,"Zuordnung_Ressourcen"),":",ADDRESS(ZuordLastRow,(ZuordFirstTiColumnNr+MATCH(P$1,AllZuordWochStart,0)-1)))),AllZuordResId,$B167)))</f>
        <v>0</v>
      </c>
      <c r="Q167" s="87" cm="1">
        <f t="array" aca="1" ref="Q167" ca="1">IF($A167&lt;&gt;TXT_Zuord,"",IF(ISBLANK($B167),"Keine Res_Id",SUMIFS(INDIRECT(CONCATENATE(ADDRESS(ZuordFirstRow,(ZuordFirstTiColumnNr+MATCH(Q$1,AllZuordWochStart,0)-1),,,"Zuordnung_Ressourcen"),":",ADDRESS(ZuordLastRow,(ZuordFirstTiColumnNr+MATCH(Q$1,AllZuordWochStart,0)-1)))),AllZuordResId,$B167)))</f>
        <v>0</v>
      </c>
      <c r="R167" s="87" cm="1">
        <f t="array" aca="1" ref="R167" ca="1">IF($A167&lt;&gt;TXT_Zuord,"",IF(ISBLANK($B167),"Keine Res_Id",SUMIFS(INDIRECT(CONCATENATE(ADDRESS(ZuordFirstRow,(ZuordFirstTiColumnNr+MATCH(R$1,AllZuordWochStart,0)-1),,,"Zuordnung_Ressourcen"),":",ADDRESS(ZuordLastRow,(ZuordFirstTiColumnNr+MATCH(R$1,AllZuordWochStart,0)-1)))),AllZuordResId,$B167)))</f>
        <v>0</v>
      </c>
      <c r="S167" s="87" cm="1">
        <f t="array" aca="1" ref="S167" ca="1">IF($A167&lt;&gt;TXT_Zuord,"",IF(ISBLANK($B167),"Keine Res_Id",SUMIFS(INDIRECT(CONCATENATE(ADDRESS(ZuordFirstRow,(ZuordFirstTiColumnNr+MATCH(S$1,AllZuordWochStart,0)-1),,,"Zuordnung_Ressourcen"),":",ADDRESS(ZuordLastRow,(ZuordFirstTiColumnNr+MATCH(S$1,AllZuordWochStart,0)-1)))),AllZuordResId,$B167)))</f>
        <v>0</v>
      </c>
      <c r="T167" s="87" cm="1">
        <f t="array" aca="1" ref="T167" ca="1">IF($A167&lt;&gt;TXT_Zuord,"",IF(ISBLANK($B167),"Keine Res_Id",SUMIFS(INDIRECT(CONCATENATE(ADDRESS(ZuordFirstRow,(ZuordFirstTiColumnNr+MATCH(T$1,AllZuordWochStart,0)-1),,,"Zuordnung_Ressourcen"),":",ADDRESS(ZuordLastRow,(ZuordFirstTiColumnNr+MATCH(T$1,AllZuordWochStart,0)-1)))),AllZuordResId,$B167)))</f>
        <v>0</v>
      </c>
      <c r="U167" s="87" cm="1">
        <f t="array" aca="1" ref="U167" ca="1">IF($A167&lt;&gt;TXT_Zuord,"",IF(ISBLANK($B167),"Keine Res_Id",SUMIFS(INDIRECT(CONCATENATE(ADDRESS(ZuordFirstRow,(ZuordFirstTiColumnNr+MATCH(U$1,AllZuordWochStart,0)-1),,,"Zuordnung_Ressourcen"),":",ADDRESS(ZuordLastRow,(ZuordFirstTiColumnNr+MATCH(U$1,AllZuordWochStart,0)-1)))),AllZuordResId,$B167)))</f>
        <v>0</v>
      </c>
      <c r="V167" s="87" cm="1">
        <f t="array" aca="1" ref="V167" ca="1">IF($A167&lt;&gt;TXT_Zuord,"",IF(ISBLANK($B167),"Keine Res_Id",SUMIFS(INDIRECT(CONCATENATE(ADDRESS(ZuordFirstRow,(ZuordFirstTiColumnNr+MATCH(V$1,AllZuordWochStart,0)-1),,,"Zuordnung_Ressourcen"),":",ADDRESS(ZuordLastRow,(ZuordFirstTiColumnNr+MATCH(V$1,AllZuordWochStart,0)-1)))),AllZuordResId,$B167)))</f>
        <v>0</v>
      </c>
      <c r="W167" s="87" cm="1">
        <f t="array" aca="1" ref="W167" ca="1">IF($A167&lt;&gt;TXT_Zuord,"",IF(ISBLANK($B167),"Keine Res_Id",SUMIFS(INDIRECT(CONCATENATE(ADDRESS(ZuordFirstRow,(ZuordFirstTiColumnNr+MATCH(W$1,AllZuordWochStart,0)-1),,,"Zuordnung_Ressourcen"),":",ADDRESS(ZuordLastRow,(ZuordFirstTiColumnNr+MATCH(W$1,AllZuordWochStart,0)-1)))),AllZuordResId,$B167)))</f>
        <v>0</v>
      </c>
      <c r="X167" s="87" cm="1">
        <f t="array" aca="1" ref="X167" ca="1">IF($A167&lt;&gt;TXT_Zuord,"",IF(ISBLANK($B167),"Keine Res_Id",SUMIFS(INDIRECT(CONCATENATE(ADDRESS(ZuordFirstRow,(ZuordFirstTiColumnNr+MATCH(X$1,AllZuordWochStart,0)-1),,,"Zuordnung_Ressourcen"),":",ADDRESS(ZuordLastRow,(ZuordFirstTiColumnNr+MATCH(X$1,AllZuordWochStart,0)-1)))),AllZuordResId,$B167)))</f>
        <v>0</v>
      </c>
      <c r="Y167" s="87" cm="1">
        <f t="array" aca="1" ref="Y167" ca="1">IF($A167&lt;&gt;TXT_Zuord,"",IF(ISBLANK($B167),"Keine Res_Id",SUMIFS(INDIRECT(CONCATENATE(ADDRESS(ZuordFirstRow,(ZuordFirstTiColumnNr+MATCH(Y$1,AllZuordWochStart,0)-1),,,"Zuordnung_Ressourcen"),":",ADDRESS(ZuordLastRow,(ZuordFirstTiColumnNr+MATCH(Y$1,AllZuordWochStart,0)-1)))),AllZuordResId,$B167)))</f>
        <v>0</v>
      </c>
      <c r="Z167" s="87" cm="1">
        <f t="array" aca="1" ref="Z167" ca="1">IF($A167&lt;&gt;TXT_Zuord,"",IF(ISBLANK($B167),"Keine Res_Id",SUMIFS(INDIRECT(CONCATENATE(ADDRESS(ZuordFirstRow,(ZuordFirstTiColumnNr+MATCH(Z$1,AllZuordWochStart,0)-1),,,"Zuordnung_Ressourcen"),":",ADDRESS(ZuordLastRow,(ZuordFirstTiColumnNr+MATCH(Z$1,AllZuordWochStart,0)-1)))),AllZuordResId,$B167)))</f>
        <v>0</v>
      </c>
      <c r="AA167" s="87" cm="1">
        <f t="array" aca="1" ref="AA167" ca="1">IF($A167&lt;&gt;TXT_Zuord,"",IF(ISBLANK($B167),"Keine Res_Id",SUMIFS(INDIRECT(CONCATENATE(ADDRESS(ZuordFirstRow,(ZuordFirstTiColumnNr+MATCH(AA$1,AllZuordWochStart,0)-1),,,"Zuordnung_Ressourcen"),":",ADDRESS(ZuordLastRow,(ZuordFirstTiColumnNr+MATCH(AA$1,AllZuordWochStart,0)-1)))),AllZuordResId,$B167)))</f>
        <v>0</v>
      </c>
      <c r="AB167" s="87" cm="1">
        <f t="array" aca="1" ref="AB167" ca="1">IF($A167&lt;&gt;TXT_Zuord,"",IF(ISBLANK($B167),"Keine Res_Id",SUMIFS(INDIRECT(CONCATENATE(ADDRESS(ZuordFirstRow,(ZuordFirstTiColumnNr+MATCH(AB$1,AllZuordWochStart,0)-1),,,"Zuordnung_Ressourcen"),":",ADDRESS(ZuordLastRow,(ZuordFirstTiColumnNr+MATCH(AB$1,AllZuordWochStart,0)-1)))),AllZuordResId,$B167)))</f>
        <v>0</v>
      </c>
      <c r="AC167" s="87" cm="1">
        <f t="array" aca="1" ref="AC167" ca="1">IF($A167&lt;&gt;TXT_Zuord,"",IF(ISBLANK($B167),"Keine Res_Id",SUMIFS(INDIRECT(CONCATENATE(ADDRESS(ZuordFirstRow,(ZuordFirstTiColumnNr+MATCH(AC$1,AllZuordWochStart,0)-1),,,"Zuordnung_Ressourcen"),":",ADDRESS(ZuordLastRow,(ZuordFirstTiColumnNr+MATCH(AC$1,AllZuordWochStart,0)-1)))),AllZuordResId,$B167)))</f>
        <v>0</v>
      </c>
      <c r="AD167" s="87" cm="1">
        <f t="array" aca="1" ref="AD167" ca="1">IF($A167&lt;&gt;TXT_Zuord,"",IF(ISBLANK($B167),"Keine Res_Id",SUMIFS(INDIRECT(CONCATENATE(ADDRESS(ZuordFirstRow,(ZuordFirstTiColumnNr+MATCH(AD$1,AllZuordWochStart,0)-1),,,"Zuordnung_Ressourcen"),":",ADDRESS(ZuordLastRow,(ZuordFirstTiColumnNr+MATCH(AD$1,AllZuordWochStart,0)-1)))),AllZuordResId,$B167)))</f>
        <v>0</v>
      </c>
      <c r="AE167" s="87" cm="1">
        <f t="array" aca="1" ref="AE167" ca="1">IF($A167&lt;&gt;TXT_Zuord,"",IF(ISBLANK($B167),"Keine Res_Id",SUMIFS(INDIRECT(CONCATENATE(ADDRESS(ZuordFirstRow,(ZuordFirstTiColumnNr+MATCH(AE$1,AllZuordWochStart,0)-1),,,"Zuordnung_Ressourcen"),":",ADDRESS(ZuordLastRow,(ZuordFirstTiColumnNr+MATCH(AE$1,AllZuordWochStart,0)-1)))),AllZuordResId,$B167)))</f>
        <v>0</v>
      </c>
      <c r="AF167" s="87" cm="1">
        <f t="array" aca="1" ref="AF167" ca="1">IF($A167&lt;&gt;TXT_Zuord,"",IF(ISBLANK($B167),"Keine Res_Id",SUMIFS(INDIRECT(CONCATENATE(ADDRESS(ZuordFirstRow,(ZuordFirstTiColumnNr+MATCH(AF$1,AllZuordWochStart,0)-1),,,"Zuordnung_Ressourcen"),":",ADDRESS(ZuordLastRow,(ZuordFirstTiColumnNr+MATCH(AF$1,AllZuordWochStart,0)-1)))),AllZuordResId,$B167)))</f>
        <v>0</v>
      </c>
      <c r="AG167" s="87" cm="1">
        <f t="array" aca="1" ref="AG167" ca="1">IF($A167&lt;&gt;TXT_Zuord,"",IF(ISBLANK($B167),"Keine Res_Id",SUMIFS(INDIRECT(CONCATENATE(ADDRESS(ZuordFirstRow,(ZuordFirstTiColumnNr+MATCH(AG$1,AllZuordWochStart,0)-1),,,"Zuordnung_Ressourcen"),":",ADDRESS(ZuordLastRow,(ZuordFirstTiColumnNr+MATCH(AG$1,AllZuordWochStart,0)-1)))),AllZuordResId,$B167)))</f>
        <v>0</v>
      </c>
      <c r="AH167" s="87" cm="1">
        <f t="array" aca="1" ref="AH167" ca="1">IF($A167&lt;&gt;TXT_Zuord,"",IF(ISBLANK($B167),"Keine Res_Id",SUMIFS(INDIRECT(CONCATENATE(ADDRESS(ZuordFirstRow,(ZuordFirstTiColumnNr+MATCH(AH$1,AllZuordWochStart,0)-1),,,"Zuordnung_Ressourcen"),":",ADDRESS(ZuordLastRow,(ZuordFirstTiColumnNr+MATCH(AH$1,AllZuordWochStart,0)-1)))),AllZuordResId,$B167)))</f>
        <v>0</v>
      </c>
      <c r="AI167" s="87" cm="1">
        <f t="array" aca="1" ref="AI167" ca="1">IF($A167&lt;&gt;TXT_Zuord,"",IF(ISBLANK($B167),"Keine Res_Id",SUMIFS(INDIRECT(CONCATENATE(ADDRESS(ZuordFirstRow,(ZuordFirstTiColumnNr+MATCH(AI$1,AllZuordWochStart,0)-1),,,"Zuordnung_Ressourcen"),":",ADDRESS(ZuordLastRow,(ZuordFirstTiColumnNr+MATCH(AI$1,AllZuordWochStart,0)-1)))),AllZuordResId,$B167)))</f>
        <v>0</v>
      </c>
      <c r="AJ167" s="87" cm="1">
        <f t="array" aca="1" ref="AJ167" ca="1">IF($A167&lt;&gt;TXT_Zuord,"",IF(ISBLANK($B167),"Keine Res_Id",SUMIFS(INDIRECT(CONCATENATE(ADDRESS(ZuordFirstRow,(ZuordFirstTiColumnNr+MATCH(AJ$1,AllZuordWochStart,0)-1),,,"Zuordnung_Ressourcen"),":",ADDRESS(ZuordLastRow,(ZuordFirstTiColumnNr+MATCH(AJ$1,AllZuordWochStart,0)-1)))),AllZuordResId,$B167)))</f>
        <v>0</v>
      </c>
      <c r="AK167" s="87" cm="1">
        <f t="array" aca="1" ref="AK167" ca="1">IF($A167&lt;&gt;TXT_Zuord,"",IF(ISBLANK($B167),"Keine Res_Id",SUMIFS(INDIRECT(CONCATENATE(ADDRESS(ZuordFirstRow,(ZuordFirstTiColumnNr+MATCH(AK$1,AllZuordWochStart,0)-1),,,"Zuordnung_Ressourcen"),":",ADDRESS(ZuordLastRow,(ZuordFirstTiColumnNr+MATCH(AK$1,AllZuordWochStart,0)-1)))),AllZuordResId,$B167)))</f>
        <v>0</v>
      </c>
      <c r="AL167" s="87" cm="1">
        <f t="array" aca="1" ref="AL167" ca="1">IF($A167&lt;&gt;TXT_Zuord,"",IF(ISBLANK($B167),"Keine Res_Id",SUMIFS(INDIRECT(CONCATENATE(ADDRESS(ZuordFirstRow,(ZuordFirstTiColumnNr+MATCH(AL$1,AllZuordWochStart,0)-1),,,"Zuordnung_Ressourcen"),":",ADDRESS(ZuordLastRow,(ZuordFirstTiColumnNr+MATCH(AL$1,AllZuordWochStart,0)-1)))),AllZuordResId,$B167)))</f>
        <v>0</v>
      </c>
      <c r="AM167" s="87" cm="1">
        <f t="array" aca="1" ref="AM167" ca="1">IF($A167&lt;&gt;TXT_Zuord,"",IF(ISBLANK($B167),"Keine Res_Id",SUMIFS(INDIRECT(CONCATENATE(ADDRESS(ZuordFirstRow,(ZuordFirstTiColumnNr+MATCH(AM$1,AllZuordWochStart,0)-1),,,"Zuordnung_Ressourcen"),":",ADDRESS(ZuordLastRow,(ZuordFirstTiColumnNr+MATCH(AM$1,AllZuordWochStart,0)-1)))),AllZuordResId,$B167)))</f>
        <v>0</v>
      </c>
      <c r="AN167" s="87" cm="1">
        <f t="array" aca="1" ref="AN167" ca="1">IF($A167&lt;&gt;TXT_Zuord,"",IF(ISBLANK($B167),"Keine Res_Id",SUMIFS(INDIRECT(CONCATENATE(ADDRESS(ZuordFirstRow,(ZuordFirstTiColumnNr+MATCH(AN$1,AllZuordWochStart,0)-1),,,"Zuordnung_Ressourcen"),":",ADDRESS(ZuordLastRow,(ZuordFirstTiColumnNr+MATCH(AN$1,AllZuordWochStart,0)-1)))),AllZuordResId,$B167)))</f>
        <v>0</v>
      </c>
      <c r="AO167" s="87" cm="1">
        <f t="array" aca="1" ref="AO167" ca="1">IF($A167&lt;&gt;TXT_Zuord,"",IF(ISBLANK($B167),"Keine Res_Id",SUMIFS(INDIRECT(CONCATENATE(ADDRESS(ZuordFirstRow,(ZuordFirstTiColumnNr+MATCH(AO$1,AllZuordWochStart,0)-1),,,"Zuordnung_Ressourcen"),":",ADDRESS(ZuordLastRow,(ZuordFirstTiColumnNr+MATCH(AO$1,AllZuordWochStart,0)-1)))),AllZuordResId,$B167)))</f>
        <v>0</v>
      </c>
      <c r="AP167" s="87" cm="1">
        <f t="array" aca="1" ref="AP167" ca="1">IF($A167&lt;&gt;TXT_Zuord,"",IF(ISBLANK($B167),"Keine Res_Id",SUMIFS(INDIRECT(CONCATENATE(ADDRESS(ZuordFirstRow,(ZuordFirstTiColumnNr+MATCH(AP$1,AllZuordWochStart,0)-1),,,"Zuordnung_Ressourcen"),":",ADDRESS(ZuordLastRow,(ZuordFirstTiColumnNr+MATCH(AP$1,AllZuordWochStart,0)-1)))),AllZuordResId,$B167)))</f>
        <v>0</v>
      </c>
      <c r="AQ167" s="87" cm="1">
        <f t="array" aca="1" ref="AQ167" ca="1">IF($A167&lt;&gt;TXT_Zuord,"",IF(ISBLANK($B167),"Keine Res_Id",SUMIFS(INDIRECT(CONCATENATE(ADDRESS(ZuordFirstRow,(ZuordFirstTiColumnNr+MATCH(AQ$1,AllZuordWochStart,0)-1),,,"Zuordnung_Ressourcen"),":",ADDRESS(ZuordLastRow,(ZuordFirstTiColumnNr+MATCH(AQ$1,AllZuordWochStart,0)-1)))),AllZuordResId,$B167)))</f>
        <v>0</v>
      </c>
      <c r="AR167" s="87" cm="1">
        <f t="array" aca="1" ref="AR167" ca="1">IF($A167&lt;&gt;TXT_Zuord,"",IF(ISBLANK($B167),"Keine Res_Id",SUMIFS(INDIRECT(CONCATENATE(ADDRESS(ZuordFirstRow,(ZuordFirstTiColumnNr+MATCH(AR$1,AllZuordWochStart,0)-1),,,"Zuordnung_Ressourcen"),":",ADDRESS(ZuordLastRow,(ZuordFirstTiColumnNr+MATCH(AR$1,AllZuordWochStart,0)-1)))),AllZuordResId,$B167)))</f>
        <v>0</v>
      </c>
      <c r="AS167" s="87" cm="1">
        <f t="array" aca="1" ref="AS167" ca="1">IF($A167&lt;&gt;TXT_Zuord,"",IF(ISBLANK($B167),"Keine Res_Id",SUMIFS(INDIRECT(CONCATENATE(ADDRESS(ZuordFirstRow,(ZuordFirstTiColumnNr+MATCH(AS$1,AllZuordWochStart,0)-1),,,"Zuordnung_Ressourcen"),":",ADDRESS(ZuordLastRow,(ZuordFirstTiColumnNr+MATCH(AS$1,AllZuordWochStart,0)-1)))),AllZuordResId,$B167)))</f>
        <v>0</v>
      </c>
      <c r="AT167" s="87" cm="1">
        <f t="array" aca="1" ref="AT167" ca="1">IF($A167&lt;&gt;TXT_Zuord,"",IF(ISBLANK($B167),"Keine Res_Id",SUMIFS(INDIRECT(CONCATENATE(ADDRESS(ZuordFirstRow,(ZuordFirstTiColumnNr+MATCH(AT$1,AllZuordWochStart,0)-1),,,"Zuordnung_Ressourcen"),":",ADDRESS(ZuordLastRow,(ZuordFirstTiColumnNr+MATCH(AT$1,AllZuordWochStart,0)-1)))),AllZuordResId,$B167)))</f>
        <v>0</v>
      </c>
      <c r="AU167" s="87" cm="1">
        <f t="array" aca="1" ref="AU167" ca="1">IF($A167&lt;&gt;TXT_Zuord,"",IF(ISBLANK($B167),"Keine Res_Id",SUMIFS(INDIRECT(CONCATENATE(ADDRESS(ZuordFirstRow,(ZuordFirstTiColumnNr+MATCH(AU$1,AllZuordWochStart,0)-1),,,"Zuordnung_Ressourcen"),":",ADDRESS(ZuordLastRow,(ZuordFirstTiColumnNr+MATCH(AU$1,AllZuordWochStart,0)-1)))),AllZuordResId,$B167)))</f>
        <v>0</v>
      </c>
      <c r="AV167" s="87" cm="1">
        <f t="array" aca="1" ref="AV167" ca="1">IF($A167&lt;&gt;TXT_Zuord,"",IF(ISBLANK($B167),"Keine Res_Id",SUMIFS(INDIRECT(CONCATENATE(ADDRESS(ZuordFirstRow,(ZuordFirstTiColumnNr+MATCH(AV$1,AllZuordWochStart,0)-1),,,"Zuordnung_Ressourcen"),":",ADDRESS(ZuordLastRow,(ZuordFirstTiColumnNr+MATCH(AV$1,AllZuordWochStart,0)-1)))),AllZuordResId,$B167)))</f>
        <v>0</v>
      </c>
      <c r="AW167" s="87" cm="1">
        <f t="array" aca="1" ref="AW167" ca="1">IF($A167&lt;&gt;TXT_Zuord,"",IF(ISBLANK($B167),"Keine Res_Id",SUMIFS(INDIRECT(CONCATENATE(ADDRESS(ZuordFirstRow,(ZuordFirstTiColumnNr+MATCH(AW$1,AllZuordWochStart,0)-1),,,"Zuordnung_Ressourcen"),":",ADDRESS(ZuordLastRow,(ZuordFirstTiColumnNr+MATCH(AW$1,AllZuordWochStart,0)-1)))),AllZuordResId,$B167)))</f>
        <v>0</v>
      </c>
      <c r="AX167" s="87" cm="1">
        <f t="array" aca="1" ref="AX167" ca="1">IF($A167&lt;&gt;TXT_Zuord,"",IF(ISBLANK($B167),"Keine Res_Id",SUMIFS(INDIRECT(CONCATENATE(ADDRESS(ZuordFirstRow,(ZuordFirstTiColumnNr+MATCH(AX$1,AllZuordWochStart,0)-1),,,"Zuordnung_Ressourcen"),":",ADDRESS(ZuordLastRow,(ZuordFirstTiColumnNr+MATCH(AX$1,AllZuordWochStart,0)-1)))),AllZuordResId,$B167)))</f>
        <v>0</v>
      </c>
      <c r="AY167" s="87" cm="1">
        <f t="array" aca="1" ref="AY167" ca="1">IF($A167&lt;&gt;TXT_Zuord,"",IF(ISBLANK($B167),"Keine Res_Id",SUMIFS(INDIRECT(CONCATENATE(ADDRESS(ZuordFirstRow,(ZuordFirstTiColumnNr+MATCH(AY$1,AllZuordWochStart,0)-1),,,"Zuordnung_Ressourcen"),":",ADDRESS(ZuordLastRow,(ZuordFirstTiColumnNr+MATCH(AY$1,AllZuordWochStart,0)-1)))),AllZuordResId,$B167)))</f>
        <v>0</v>
      </c>
      <c r="AZ167" s="87" cm="1">
        <f t="array" aca="1" ref="AZ167" ca="1">IF($A167&lt;&gt;TXT_Zuord,"",IF(ISBLANK($B167),"Keine Res_Id",SUMIFS(INDIRECT(CONCATENATE(ADDRESS(ZuordFirstRow,(ZuordFirstTiColumnNr+MATCH(AZ$1,AllZuordWochStart,0)-1),,,"Zuordnung_Ressourcen"),":",ADDRESS(ZuordLastRow,(ZuordFirstTiColumnNr+MATCH(AZ$1,AllZuordWochStart,0)-1)))),AllZuordResId,$B167)))</f>
        <v>0</v>
      </c>
      <c r="BA167" s="87" cm="1">
        <f t="array" aca="1" ref="BA167" ca="1">IF($A167&lt;&gt;TXT_Zuord,"",IF(ISBLANK($B167),"Keine Res_Id",SUMIFS(INDIRECT(CONCATENATE(ADDRESS(ZuordFirstRow,(ZuordFirstTiColumnNr+MATCH(BA$1,AllZuordWochStart,0)-1),,,"Zuordnung_Ressourcen"),":",ADDRESS(ZuordLastRow,(ZuordFirstTiColumnNr+MATCH(BA$1,AllZuordWochStart,0)-1)))),AllZuordResId,$B167)))</f>
        <v>0</v>
      </c>
      <c r="BB167" s="87" cm="1">
        <f t="array" aca="1" ref="BB167" ca="1">IF($A167&lt;&gt;TXT_Zuord,"",IF(ISBLANK($B167),"Keine Res_Id",SUMIFS(INDIRECT(CONCATENATE(ADDRESS(ZuordFirstRow,(ZuordFirstTiColumnNr+MATCH(BB$1,AllZuordWochStart,0)-1),,,"Zuordnung_Ressourcen"),":",ADDRESS(ZuordLastRow,(ZuordFirstTiColumnNr+MATCH(BB$1,AllZuordWochStart,0)-1)))),AllZuordResId,$B167)))</f>
        <v>0</v>
      </c>
      <c r="BC167" s="87" cm="1">
        <f t="array" aca="1" ref="BC167" ca="1">IF($A167&lt;&gt;TXT_Zuord,"",IF(ISBLANK($B167),"Keine Res_Id",SUMIFS(INDIRECT(CONCATENATE(ADDRESS(ZuordFirstRow,(ZuordFirstTiColumnNr+MATCH(BC$1,AllZuordWochStart,0)-1),,,"Zuordnung_Ressourcen"),":",ADDRESS(ZuordLastRow,(ZuordFirstTiColumnNr+MATCH(BC$1,AllZuordWochStart,0)-1)))),AllZuordResId,$B167)))</f>
        <v>0</v>
      </c>
      <c r="BD167" s="87" cm="1">
        <f t="array" aca="1" ref="BD167" ca="1">IF($A167&lt;&gt;TXT_Zuord,"",IF(ISBLANK($B167),"Keine Res_Id",SUMIFS(INDIRECT(CONCATENATE(ADDRESS(ZuordFirstRow,(ZuordFirstTiColumnNr+MATCH(BD$1,AllZuordWochStart,0)-1),,,"Zuordnung_Ressourcen"),":",ADDRESS(ZuordLastRow,(ZuordFirstTiColumnNr+MATCH(BD$1,AllZuordWochStart,0)-1)))),AllZuordResId,$B167)))</f>
        <v>0</v>
      </c>
      <c r="BE167" s="87" cm="1">
        <f t="array" aca="1" ref="BE167" ca="1">IF($A167&lt;&gt;TXT_Zuord,"",IF(ISBLANK($B167),"Keine Res_Id",SUMIFS(INDIRECT(CONCATENATE(ADDRESS(ZuordFirstRow,(ZuordFirstTiColumnNr+MATCH(BE$1,AllZuordWochStart,0)-1),,,"Zuordnung_Ressourcen"),":",ADDRESS(ZuordLastRow,(ZuordFirstTiColumnNr+MATCH(BE$1,AllZuordWochStart,0)-1)))),AllZuordResId,$B167)))</f>
        <v>0</v>
      </c>
      <c r="BF167" s="87" cm="1">
        <f t="array" aca="1" ref="BF167" ca="1">IF($A167&lt;&gt;TXT_Zuord,"",IF(ISBLANK($B167),"Keine Res_Id",SUMIFS(INDIRECT(CONCATENATE(ADDRESS(ZuordFirstRow,(ZuordFirstTiColumnNr+MATCH(BF$1,AllZuordWochStart,0)-1),,,"Zuordnung_Ressourcen"),":",ADDRESS(ZuordLastRow,(ZuordFirstTiColumnNr+MATCH(BF$1,AllZuordWochStart,0)-1)))),AllZuordResId,$B167)))</f>
        <v>0</v>
      </c>
      <c r="BG167" s="87" cm="1">
        <f t="array" aca="1" ref="BG167" ca="1">IF($A167&lt;&gt;TXT_Zuord,"",IF(ISBLANK($B167),"Keine Res_Id",SUMIFS(INDIRECT(CONCATENATE(ADDRESS(ZuordFirstRow,(ZuordFirstTiColumnNr+MATCH(BG$1,AllZuordWochStart,0)-1),,,"Zuordnung_Ressourcen"),":",ADDRESS(ZuordLastRow,(ZuordFirstTiColumnNr+MATCH(BG$1,AllZuordWochStart,0)-1)))),AllZuordResId,$B167)))</f>
        <v>0</v>
      </c>
      <c r="BH167" s="87" cm="1">
        <f t="array" aca="1" ref="BH167" ca="1">IF($A167&lt;&gt;TXT_Zuord,"",IF(ISBLANK($B167),"Keine Res_Id",SUMIFS(INDIRECT(CONCATENATE(ADDRESS(ZuordFirstRow,(ZuordFirstTiColumnNr+MATCH(BH$1,AllZuordWochStart,0)-1),,,"Zuordnung_Ressourcen"),":",ADDRESS(ZuordLastRow,(ZuordFirstTiColumnNr+MATCH(BH$1,AllZuordWochStart,0)-1)))),AllZuordResId,$B167)))</f>
        <v>0</v>
      </c>
      <c r="BI167" s="87" cm="1">
        <f t="array" aca="1" ref="BI167" ca="1">IF($A167&lt;&gt;TXT_Zuord,"",IF(ISBLANK($B167),"Keine Res_Id",SUMIFS(INDIRECT(CONCATENATE(ADDRESS(ZuordFirstRow,(ZuordFirstTiColumnNr+MATCH(BI$1,AllZuordWochStart,0)-1),,,"Zuordnung_Ressourcen"),":",ADDRESS(ZuordLastRow,(ZuordFirstTiColumnNr+MATCH(BI$1,AllZuordWochStart,0)-1)))),AllZuordResId,$B167)))</f>
        <v>0</v>
      </c>
      <c r="BJ167" s="87" cm="1">
        <f t="array" aca="1" ref="BJ167" ca="1">IF($A167&lt;&gt;TXT_Zuord,"",IF(ISBLANK($B167),"Keine Res_Id",SUMIFS(INDIRECT(CONCATENATE(ADDRESS(ZuordFirstRow,(ZuordFirstTiColumnNr+MATCH(BJ$1,AllZuordWochStart,0)-1),,,"Zuordnung_Ressourcen"),":",ADDRESS(ZuordLastRow,(ZuordFirstTiColumnNr+MATCH(BJ$1,AllZuordWochStart,0)-1)))),AllZuordResId,$B167)))</f>
        <v>0</v>
      </c>
      <c r="BK167" s="87" cm="1">
        <f t="array" aca="1" ref="BK167" ca="1">IF($A167&lt;&gt;TXT_Zuord,"",IF(ISBLANK($B167),"Keine Res_Id",SUMIFS(INDIRECT(CONCATENATE(ADDRESS(ZuordFirstRow,(ZuordFirstTiColumnNr+MATCH(BK$1,AllZuordWochStart,0)-1),,,"Zuordnung_Ressourcen"),":",ADDRESS(ZuordLastRow,(ZuordFirstTiColumnNr+MATCH(BK$1,AllZuordWochStart,0)-1)))),AllZuordResId,$B167)))</f>
        <v>0</v>
      </c>
      <c r="BL167" s="87" cm="1">
        <f t="array" aca="1" ref="BL167" ca="1">IF($A167&lt;&gt;TXT_Zuord,"",IF(ISBLANK($B167),"Keine Res_Id",SUMIFS(INDIRECT(CONCATENATE(ADDRESS(ZuordFirstRow,(ZuordFirstTiColumnNr+MATCH(BL$1,AllZuordWochStart,0)-1),,,"Zuordnung_Ressourcen"),":",ADDRESS(ZuordLastRow,(ZuordFirstTiColumnNr+MATCH(BL$1,AllZuordWochStart,0)-1)))),AllZuordResId,$B167)))</f>
        <v>0</v>
      </c>
      <c r="BM167" s="87" cm="1">
        <f t="array" aca="1" ref="BM167" ca="1">IF($A167&lt;&gt;TXT_Zuord,"",IF(ISBLANK($B167),"Keine Res_Id",SUMIFS(INDIRECT(CONCATENATE(ADDRESS(ZuordFirstRow,(ZuordFirstTiColumnNr+MATCH(BM$1,AllZuordWochStart,0)-1),,,"Zuordnung_Ressourcen"),":",ADDRESS(ZuordLastRow,(ZuordFirstTiColumnNr+MATCH(BM$1,AllZuordWochStart,0)-1)))),AllZuordResId,$B167)))</f>
        <v>0</v>
      </c>
      <c r="BN167" s="87" cm="1">
        <f t="array" aca="1" ref="BN167" ca="1">IF($A167&lt;&gt;TXT_Zuord,"",IF(ISBLANK($B167),"Keine Res_Id",SUMIFS(INDIRECT(CONCATENATE(ADDRESS(ZuordFirstRow,(ZuordFirstTiColumnNr+MATCH(BN$1,AllZuordWochStart,0)-1),,,"Zuordnung_Ressourcen"),":",ADDRESS(ZuordLastRow,(ZuordFirstTiColumnNr+MATCH(BN$1,AllZuordWochStart,0)-1)))),AllZuordResId,$B167)))</f>
        <v>0</v>
      </c>
      <c r="BO167" s="87" cm="1">
        <f t="array" aca="1" ref="BO167" ca="1">IF($A167&lt;&gt;TXT_Zuord,"",IF(ISBLANK($B167),"Keine Res_Id",SUMIFS(INDIRECT(CONCATENATE(ADDRESS(ZuordFirstRow,(ZuordFirstTiColumnNr+MATCH(BO$1,AllZuordWochStart,0)-1),,,"Zuordnung_Ressourcen"),":",ADDRESS(ZuordLastRow,(ZuordFirstTiColumnNr+MATCH(BO$1,AllZuordWochStart,0)-1)))),AllZuordResId,$B167)))</f>
        <v>0</v>
      </c>
      <c r="BP167" s="87" cm="1">
        <f t="array" aca="1" ref="BP167" ca="1">IF($A167&lt;&gt;TXT_Zuord,"",IF(ISBLANK($B167),"Keine Res_Id",SUMIFS(INDIRECT(CONCATENATE(ADDRESS(ZuordFirstRow,(ZuordFirstTiColumnNr+MATCH(BP$1,AllZuordWochStart,0)-1),,,"Zuordnung_Ressourcen"),":",ADDRESS(ZuordLastRow,(ZuordFirstTiColumnNr+MATCH(BP$1,AllZuordWochStart,0)-1)))),AllZuordResId,$B167)))</f>
        <v>0</v>
      </c>
      <c r="BQ167" s="87" cm="1">
        <f t="array" aca="1" ref="BQ167" ca="1">IF($A167&lt;&gt;TXT_Zuord,"",IF(ISBLANK($B167),"Keine Res_Id",SUMIFS(INDIRECT(CONCATENATE(ADDRESS(ZuordFirstRow,(ZuordFirstTiColumnNr+MATCH(BQ$1,AllZuordWochStart,0)-1),,,"Zuordnung_Ressourcen"),":",ADDRESS(ZuordLastRow,(ZuordFirstTiColumnNr+MATCH(BQ$1,AllZuordWochStart,0)-1)))),AllZuordResId,$B167)))</f>
        <v>0</v>
      </c>
      <c r="BR167" s="87" cm="1">
        <f t="array" aca="1" ref="BR167" ca="1">IF($A167&lt;&gt;TXT_Zuord,"",IF(ISBLANK($B167),"Keine Res_Id",SUMIFS(INDIRECT(CONCATENATE(ADDRESS(ZuordFirstRow,(ZuordFirstTiColumnNr+MATCH(BR$1,AllZuordWochStart,0)-1),,,"Zuordnung_Ressourcen"),":",ADDRESS(ZuordLastRow,(ZuordFirstTiColumnNr+MATCH(BR$1,AllZuordWochStart,0)-1)))),AllZuordResId,$B167)))</f>
        <v>0</v>
      </c>
      <c r="BS167" s="87" cm="1">
        <f t="array" aca="1" ref="BS167" ca="1">IF($A167&lt;&gt;TXT_Zuord,"",IF(ISBLANK($B167),"Keine Res_Id",SUMIFS(INDIRECT(CONCATENATE(ADDRESS(ZuordFirstRow,(ZuordFirstTiColumnNr+MATCH(BS$1,AllZuordWochStart,0)-1),,,"Zuordnung_Ressourcen"),":",ADDRESS(ZuordLastRow,(ZuordFirstTiColumnNr+MATCH(BS$1,AllZuordWochStart,0)-1)))),AllZuordResId,$B167)))</f>
        <v>0</v>
      </c>
      <c r="BT167" s="87" cm="1">
        <f t="array" aca="1" ref="BT167" ca="1">IF($A167&lt;&gt;TXT_Zuord,"",IF(ISBLANK($B167),"Keine Res_Id",SUMIFS(INDIRECT(CONCATENATE(ADDRESS(ZuordFirstRow,(ZuordFirstTiColumnNr+MATCH(BT$1,AllZuordWochStart,0)-1),,,"Zuordnung_Ressourcen"),":",ADDRESS(ZuordLastRow,(ZuordFirstTiColumnNr+MATCH(BT$1,AllZuordWochStart,0)-1)))),AllZuordResId,$B167)))</f>
        <v>0</v>
      </c>
      <c r="BU167" s="87" cm="1">
        <f t="array" aca="1" ref="BU167" ca="1">IF($A167&lt;&gt;TXT_Zuord,"",IF(ISBLANK($B167),"Keine Res_Id",SUMIFS(INDIRECT(CONCATENATE(ADDRESS(ZuordFirstRow,(ZuordFirstTiColumnNr+MATCH(BU$1,AllZuordWochStart,0)-1),,,"Zuordnung_Ressourcen"),":",ADDRESS(ZuordLastRow,(ZuordFirstTiColumnNr+MATCH(BU$1,AllZuordWochStart,0)-1)))),AllZuordResId,$B167)))</f>
        <v>0</v>
      </c>
      <c r="BV167" s="87" cm="1">
        <f t="array" aca="1" ref="BV167" ca="1">IF($A167&lt;&gt;TXT_Zuord,"",IF(ISBLANK($B167),"Keine Res_Id",SUMIFS(INDIRECT(CONCATENATE(ADDRESS(ZuordFirstRow,(ZuordFirstTiColumnNr+MATCH(BV$1,AllZuordWochStart,0)-1),,,"Zuordnung_Ressourcen"),":",ADDRESS(ZuordLastRow,(ZuordFirstTiColumnNr+MATCH(BV$1,AllZuordWochStart,0)-1)))),AllZuordResId,$B167)))</f>
        <v>0</v>
      </c>
      <c r="BW167" s="87" cm="1">
        <f t="array" aca="1" ref="BW167" ca="1">IF($A167&lt;&gt;TXT_Zuord,"",IF(ISBLANK($B167),"Keine Res_Id",SUMIFS(INDIRECT(CONCATENATE(ADDRESS(ZuordFirstRow,(ZuordFirstTiColumnNr+MATCH(BW$1,AllZuordWochStart,0)-1),,,"Zuordnung_Ressourcen"),":",ADDRESS(ZuordLastRow,(ZuordFirstTiColumnNr+MATCH(BW$1,AllZuordWochStart,0)-1)))),AllZuordResId,$B167)))</f>
        <v>0</v>
      </c>
      <c r="BX167" s="87" cm="1">
        <f t="array" aca="1" ref="BX167" ca="1">IF($A167&lt;&gt;TXT_Zuord,"",IF(ISBLANK($B167),"Keine Res_Id",SUMIFS(INDIRECT(CONCATENATE(ADDRESS(ZuordFirstRow,(ZuordFirstTiColumnNr+MATCH(BX$1,AllZuordWochStart,0)-1),,,"Zuordnung_Ressourcen"),":",ADDRESS(ZuordLastRow,(ZuordFirstTiColumnNr+MATCH(BX$1,AllZuordWochStart,0)-1)))),AllZuordResId,$B167)))</f>
        <v>0</v>
      </c>
      <c r="BY167" s="87" cm="1">
        <f t="array" aca="1" ref="BY167" ca="1">IF($A167&lt;&gt;TXT_Zuord,"",IF(ISBLANK($B167),"Keine Res_Id",SUMIFS(INDIRECT(CONCATENATE(ADDRESS(ZuordFirstRow,(ZuordFirstTiColumnNr+MATCH(BY$1,AllZuordWochStart,0)-1),,,"Zuordnung_Ressourcen"),":",ADDRESS(ZuordLastRow,(ZuordFirstTiColumnNr+MATCH(BY$1,AllZuordWochStart,0)-1)))),AllZuordResId,$B167)))</f>
        <v>0</v>
      </c>
      <c r="BZ167" s="87" cm="1">
        <f t="array" aca="1" ref="BZ167" ca="1">IF($A167&lt;&gt;TXT_Zuord,"",IF(ISBLANK($B167),"Keine Res_Id",SUMIFS(INDIRECT(CONCATENATE(ADDRESS(ZuordFirstRow,(ZuordFirstTiColumnNr+MATCH(BZ$1,AllZuordWochStart,0)-1),,,"Zuordnung_Ressourcen"),":",ADDRESS(ZuordLastRow,(ZuordFirstTiColumnNr+MATCH(BZ$1,AllZuordWochStart,0)-1)))),AllZuordResId,$B167)))</f>
        <v>0</v>
      </c>
      <c r="CA167" s="87" cm="1">
        <f t="array" aca="1" ref="CA167" ca="1">IF($A167&lt;&gt;TXT_Zuord,"",IF(ISBLANK($B167),"Keine Res_Id",SUMIFS(INDIRECT(CONCATENATE(ADDRESS(ZuordFirstRow,(ZuordFirstTiColumnNr+MATCH(CA$1,AllZuordWochStart,0)-1),,,"Zuordnung_Ressourcen"),":",ADDRESS(ZuordLastRow,(ZuordFirstTiColumnNr+MATCH(CA$1,AllZuordWochStart,0)-1)))),AllZuordResId,$B167)))</f>
        <v>0</v>
      </c>
      <c r="CB167" s="87" cm="1">
        <f t="array" aca="1" ref="CB167" ca="1">IF($A167&lt;&gt;TXT_Zuord,"",IF(ISBLANK($B167),"Keine Res_Id",SUMIFS(INDIRECT(CONCATENATE(ADDRESS(ZuordFirstRow,(ZuordFirstTiColumnNr+MATCH(CB$1,AllZuordWochStart,0)-1),,,"Zuordnung_Ressourcen"),":",ADDRESS(ZuordLastRow,(ZuordFirstTiColumnNr+MATCH(CB$1,AllZuordWochStart,0)-1)))),AllZuordResId,$B167)))</f>
        <v>0</v>
      </c>
      <c r="CC167" s="87" cm="1">
        <f t="array" aca="1" ref="CC167" ca="1">IF($A167&lt;&gt;TXT_Zuord,"",IF(ISBLANK($B167),"Keine Res_Id",SUMIFS(INDIRECT(CONCATENATE(ADDRESS(ZuordFirstRow,(ZuordFirstTiColumnNr+MATCH(CC$1,AllZuordWochStart,0)-1),,,"Zuordnung_Ressourcen"),":",ADDRESS(ZuordLastRow,(ZuordFirstTiColumnNr+MATCH(CC$1,AllZuordWochStart,0)-1)))),AllZuordResId,$B167)))</f>
        <v>0</v>
      </c>
      <c r="CD167" s="87" cm="1">
        <f t="array" aca="1" ref="CD167" ca="1">IF($A167&lt;&gt;TXT_Zuord,"",IF(ISBLANK($B167),"Keine Res_Id",SUMIFS(INDIRECT(CONCATENATE(ADDRESS(ZuordFirstRow,(ZuordFirstTiColumnNr+MATCH(CD$1,AllZuordWochStart,0)-1),,,"Zuordnung_Ressourcen"),":",ADDRESS(ZuordLastRow,(ZuordFirstTiColumnNr+MATCH(CD$1,AllZuordWochStart,0)-1)))),AllZuordResId,$B167)))</f>
        <v>0</v>
      </c>
      <c r="CE167" s="87" cm="1">
        <f t="array" aca="1" ref="CE167" ca="1">IF($A167&lt;&gt;TXT_Zuord,"",IF(ISBLANK($B167),"Keine Res_Id",SUMIFS(INDIRECT(CONCATENATE(ADDRESS(ZuordFirstRow,(ZuordFirstTiColumnNr+MATCH(CE$1,AllZuordWochStart,0)-1),,,"Zuordnung_Ressourcen"),":",ADDRESS(ZuordLastRow,(ZuordFirstTiColumnNr+MATCH(CE$1,AllZuordWochStart,0)-1)))),AllZuordResId,$B167)))</f>
        <v>0</v>
      </c>
      <c r="CF167" s="87" cm="1">
        <f t="array" aca="1" ref="CF167" ca="1">IF($A167&lt;&gt;TXT_Zuord,"",IF(ISBLANK($B167),"Keine Res_Id",SUMIFS(INDIRECT(CONCATENATE(ADDRESS(ZuordFirstRow,(ZuordFirstTiColumnNr+MATCH(CF$1,AllZuordWochStart,0)-1),,,"Zuordnung_Ressourcen"),":",ADDRESS(ZuordLastRow,(ZuordFirstTiColumnNr+MATCH(CF$1,AllZuordWochStart,0)-1)))),AllZuordResId,$B167)))</f>
        <v>0</v>
      </c>
      <c r="CG167" s="87" cm="1">
        <f t="array" aca="1" ref="CG167" ca="1">IF($A167&lt;&gt;TXT_Zuord,"",IF(ISBLANK($B167),"Keine Res_Id",SUMIFS(INDIRECT(CONCATENATE(ADDRESS(ZuordFirstRow,(ZuordFirstTiColumnNr+MATCH(CG$1,AllZuordWochStart,0)-1),,,"Zuordnung_Ressourcen"),":",ADDRESS(ZuordLastRow,(ZuordFirstTiColumnNr+MATCH(CG$1,AllZuordWochStart,0)-1)))),AllZuordResId,$B167)))</f>
        <v>0</v>
      </c>
      <c r="CH167" s="87" cm="1">
        <f t="array" aca="1" ref="CH167" ca="1">IF($A167&lt;&gt;TXT_Zuord,"",IF(ISBLANK($B167),"Keine Res_Id",SUMIFS(INDIRECT(CONCATENATE(ADDRESS(ZuordFirstRow,(ZuordFirstTiColumnNr+MATCH(CH$1,AllZuordWochStart,0)-1),,,"Zuordnung_Ressourcen"),":",ADDRESS(ZuordLastRow,(ZuordFirstTiColumnNr+MATCH(CH$1,AllZuordWochStart,0)-1)))),AllZuordResId,$B167)))</f>
        <v>0</v>
      </c>
      <c r="CI167" s="87" cm="1">
        <f t="array" aca="1" ref="CI167" ca="1">IF($A167&lt;&gt;TXT_Zuord,"",IF(ISBLANK($B167),"Keine Res_Id",SUMIFS(INDIRECT(CONCATENATE(ADDRESS(ZuordFirstRow,(ZuordFirstTiColumnNr+MATCH(CI$1,AllZuordWochStart,0)-1),,,"Zuordnung_Ressourcen"),":",ADDRESS(ZuordLastRow,(ZuordFirstTiColumnNr+MATCH(CI$1,AllZuordWochStart,0)-1)))),AllZuordResId,$B167)))</f>
        <v>0</v>
      </c>
      <c r="CJ167" s="87" cm="1">
        <f t="array" aca="1" ref="CJ167" ca="1">IF($A167&lt;&gt;TXT_Zuord,"",IF(ISBLANK($B167),"Keine Res_Id",SUMIFS(INDIRECT(CONCATENATE(ADDRESS(ZuordFirstRow,(ZuordFirstTiColumnNr+MATCH(CJ$1,AllZuordWochStart,0)-1),,,"Zuordnung_Ressourcen"),":",ADDRESS(ZuordLastRow,(ZuordFirstTiColumnNr+MATCH(CJ$1,AllZuordWochStart,0)-1)))),AllZuordResId,$B167)))</f>
        <v>0</v>
      </c>
      <c r="CK167" s="87" cm="1">
        <f t="array" aca="1" ref="CK167" ca="1">IF($A167&lt;&gt;TXT_Zuord,"",IF(ISBLANK($B167),"Keine Res_Id",SUMIFS(INDIRECT(CONCATENATE(ADDRESS(ZuordFirstRow,(ZuordFirstTiColumnNr+MATCH(CK$1,AllZuordWochStart,0)-1),,,"Zuordnung_Ressourcen"),":",ADDRESS(ZuordLastRow,(ZuordFirstTiColumnNr+MATCH(CK$1,AllZuordWochStart,0)-1)))),AllZuordResId,$B167)))</f>
        <v>0</v>
      </c>
      <c r="CL167" s="87" cm="1">
        <f t="array" aca="1" ref="CL167" ca="1">IF($A167&lt;&gt;TXT_Zuord,"",IF(ISBLANK($B167),"Keine Res_Id",SUMIFS(INDIRECT(CONCATENATE(ADDRESS(ZuordFirstRow,(ZuordFirstTiColumnNr+MATCH(CL$1,AllZuordWochStart,0)-1),,,"Zuordnung_Ressourcen"),":",ADDRESS(ZuordLastRow,(ZuordFirstTiColumnNr+MATCH(CL$1,AllZuordWochStart,0)-1)))),AllZuordResId,$B167)))</f>
        <v>0</v>
      </c>
      <c r="CM167" s="87" cm="1">
        <f t="array" aca="1" ref="CM167" ca="1">IF($A167&lt;&gt;TXT_Zuord,"",IF(ISBLANK($B167),"Keine Res_Id",SUMIFS(INDIRECT(CONCATENATE(ADDRESS(ZuordFirstRow,(ZuordFirstTiColumnNr+MATCH(CM$1,AllZuordWochStart,0)-1),,,"Zuordnung_Ressourcen"),":",ADDRESS(ZuordLastRow,(ZuordFirstTiColumnNr+MATCH(CM$1,AllZuordWochStart,0)-1)))),AllZuordResId,$B167)))</f>
        <v>0</v>
      </c>
      <c r="CN167" s="87" cm="1">
        <f t="array" aca="1" ref="CN167" ca="1">IF($A167&lt;&gt;TXT_Zuord,"",IF(ISBLANK($B167),"Keine Res_Id",SUMIFS(INDIRECT(CONCATENATE(ADDRESS(ZuordFirstRow,(ZuordFirstTiColumnNr+MATCH(CN$1,AllZuordWochStart,0)-1),,,"Zuordnung_Ressourcen"),":",ADDRESS(ZuordLastRow,(ZuordFirstTiColumnNr+MATCH(CN$1,AllZuordWochStart,0)-1)))),AllZuordResId,$B167)))</f>
        <v>0</v>
      </c>
      <c r="CO167" s="87" cm="1">
        <f t="array" aca="1" ref="CO167" ca="1">IF($A167&lt;&gt;TXT_Zuord,"",IF(ISBLANK($B167),"Keine Res_Id",SUMIFS(INDIRECT(CONCATENATE(ADDRESS(ZuordFirstRow,(ZuordFirstTiColumnNr+MATCH(CO$1,AllZuordWochStart,0)-1),,,"Zuordnung_Ressourcen"),":",ADDRESS(ZuordLastRow,(ZuordFirstTiColumnNr+MATCH(CO$1,AllZuordWochStart,0)-1)))),AllZuordResId,$B167)))</f>
        <v>0</v>
      </c>
      <c r="CP167" s="87" cm="1">
        <f t="array" aca="1" ref="CP167" ca="1">IF($A167&lt;&gt;TXT_Zuord,"",IF(ISBLANK($B167),"Keine Res_Id",SUMIFS(INDIRECT(CONCATENATE(ADDRESS(ZuordFirstRow,(ZuordFirstTiColumnNr+MATCH(CP$1,AllZuordWochStart,0)-1),,,"Zuordnung_Ressourcen"),":",ADDRESS(ZuordLastRow,(ZuordFirstTiColumnNr+MATCH(CP$1,AllZuordWochStart,0)-1)))),AllZuordResId,$B167)))</f>
        <v>0</v>
      </c>
      <c r="CQ167" s="87" cm="1">
        <f t="array" aca="1" ref="CQ167" ca="1">IF($A167&lt;&gt;TXT_Zuord,"",IF(ISBLANK($B167),"Keine Res_Id",SUMIFS(INDIRECT(CONCATENATE(ADDRESS(ZuordFirstRow,(ZuordFirstTiColumnNr+MATCH(CQ$1,AllZuordWochStart,0)-1),,,"Zuordnung_Ressourcen"),":",ADDRESS(ZuordLastRow,(ZuordFirstTiColumnNr+MATCH(CQ$1,AllZuordWochStart,0)-1)))),AllZuordResId,$B167)))</f>
        <v>0</v>
      </c>
      <c r="CR167" s="87" cm="1">
        <f t="array" aca="1" ref="CR167" ca="1">IF($A167&lt;&gt;TXT_Zuord,"",IF(ISBLANK($B167),"Keine Res_Id",SUMIFS(INDIRECT(CONCATENATE(ADDRESS(ZuordFirstRow,(ZuordFirstTiColumnNr+MATCH(CR$1,AllZuordWochStart,0)-1),,,"Zuordnung_Ressourcen"),":",ADDRESS(ZuordLastRow,(ZuordFirstTiColumnNr+MATCH(CR$1,AllZuordWochStart,0)-1)))),AllZuordResId,$B167)))</f>
        <v>0</v>
      </c>
      <c r="CS167" s="87" cm="1">
        <f t="array" aca="1" ref="CS167" ca="1">IF($A167&lt;&gt;TXT_Zuord,"",IF(ISBLANK($B167),"Keine Res_Id",SUMIFS(INDIRECT(CONCATENATE(ADDRESS(ZuordFirstRow,(ZuordFirstTiColumnNr+MATCH(CS$1,AllZuordWochStart,0)-1),,,"Zuordnung_Ressourcen"),":",ADDRESS(ZuordLastRow,(ZuordFirstTiColumnNr+MATCH(CS$1,AllZuordWochStart,0)-1)))),AllZuordResId,$B167)))</f>
        <v>0</v>
      </c>
      <c r="CT167" s="87" cm="1">
        <f t="array" aca="1" ref="CT167" ca="1">IF($A167&lt;&gt;TXT_Zuord,"",IF(ISBLANK($B167),"Keine Res_Id",SUMIFS(INDIRECT(CONCATENATE(ADDRESS(ZuordFirstRow,(ZuordFirstTiColumnNr+MATCH(CT$1,AllZuordWochStart,0)-1),,,"Zuordnung_Ressourcen"),":",ADDRESS(ZuordLastRow,(ZuordFirstTiColumnNr+MATCH(CT$1,AllZuordWochStart,0)-1)))),AllZuordResId,$B167)))</f>
        <v>0</v>
      </c>
      <c r="CU167" s="87" cm="1">
        <f t="array" aca="1" ref="CU167" ca="1">IF($A167&lt;&gt;TXT_Zuord,"",IF(ISBLANK($B167),"Keine Res_Id",SUMIFS(INDIRECT(CONCATENATE(ADDRESS(ZuordFirstRow,(ZuordFirstTiColumnNr+MATCH(CU$1,AllZuordWochStart,0)-1),,,"Zuordnung_Ressourcen"),":",ADDRESS(ZuordLastRow,(ZuordFirstTiColumnNr+MATCH(CU$1,AllZuordWochStart,0)-1)))),AllZuordResId,$B167)))</f>
        <v>0</v>
      </c>
      <c r="CV167" s="87" cm="1">
        <f t="array" aca="1" ref="CV167" ca="1">IF($A167&lt;&gt;TXT_Zuord,"",IF(ISBLANK($B167),"Keine Res_Id",SUMIFS(INDIRECT(CONCATENATE(ADDRESS(ZuordFirstRow,(ZuordFirstTiColumnNr+MATCH(CV$1,AllZuordWochStart,0)-1),,,"Zuordnung_Ressourcen"),":",ADDRESS(ZuordLastRow,(ZuordFirstTiColumnNr+MATCH(CV$1,AllZuordWochStart,0)-1)))),AllZuordResId,$B167)))</f>
        <v>0</v>
      </c>
      <c r="CW167" s="87" cm="1">
        <f t="array" aca="1" ref="CW167" ca="1">IF($A167&lt;&gt;TXT_Zuord,"",IF(ISBLANK($B167),"Keine Res_Id",SUMIFS(INDIRECT(CONCATENATE(ADDRESS(ZuordFirstRow,(ZuordFirstTiColumnNr+MATCH(CW$1,AllZuordWochStart,0)-1),,,"Zuordnung_Ressourcen"),":",ADDRESS(ZuordLastRow,(ZuordFirstTiColumnNr+MATCH(CW$1,AllZuordWochStart,0)-1)))),AllZuordResId,$B167)))</f>
        <v>0</v>
      </c>
      <c r="CX167" s="87" cm="1">
        <f t="array" aca="1" ref="CX167" ca="1">IF($A167&lt;&gt;TXT_Zuord,"",IF(ISBLANK($B167),"Keine Res_Id",SUMIFS(INDIRECT(CONCATENATE(ADDRESS(ZuordFirstRow,(ZuordFirstTiColumnNr+MATCH(CX$1,AllZuordWochStart,0)-1),,,"Zuordnung_Ressourcen"),":",ADDRESS(ZuordLastRow,(ZuordFirstTiColumnNr+MATCH(CX$1,AllZuordWochStart,0)-1)))),AllZuordResId,$B167)))</f>
        <v>0</v>
      </c>
      <c r="CY167" s="87" cm="1">
        <f t="array" aca="1" ref="CY167" ca="1">IF($A167&lt;&gt;TXT_Zuord,"",IF(ISBLANK($B167),"Keine Res_Id",SUMIFS(INDIRECT(CONCATENATE(ADDRESS(ZuordFirstRow,(ZuordFirstTiColumnNr+MATCH(CY$1,AllZuordWochStart,0)-1),,,"Zuordnung_Ressourcen"),":",ADDRESS(ZuordLastRow,(ZuordFirstTiColumnNr+MATCH(CY$1,AllZuordWochStart,0)-1)))),AllZuordResId,$B167)))</f>
        <v>0</v>
      </c>
      <c r="CZ167" s="87" cm="1">
        <f t="array" aca="1" ref="CZ167" ca="1">IF($A167&lt;&gt;TXT_Zuord,"",IF(ISBLANK($B167),"Keine Res_Id",SUMIFS(INDIRECT(CONCATENATE(ADDRESS(ZuordFirstRow,(ZuordFirstTiColumnNr+MATCH(CZ$1,AllZuordWochStart,0)-1),,,"Zuordnung_Ressourcen"),":",ADDRESS(ZuordLastRow,(ZuordFirstTiColumnNr+MATCH(CZ$1,AllZuordWochStart,0)-1)))),AllZuordResId,$B167)))</f>
        <v>0</v>
      </c>
      <c r="DA167" s="87" cm="1">
        <f t="array" aca="1" ref="DA167" ca="1">IF($A167&lt;&gt;TXT_Zuord,"",IF(ISBLANK($B167),"Keine Res_Id",SUMIFS(INDIRECT(CONCATENATE(ADDRESS(ZuordFirstRow,(ZuordFirstTiColumnNr+MATCH(DA$1,AllZuordWochStart,0)-1),,,"Zuordnung_Ressourcen"),":",ADDRESS(ZuordLastRow,(ZuordFirstTiColumnNr+MATCH(DA$1,AllZuordWochStart,0)-1)))),AllZuordResId,$B167)))</f>
        <v>0</v>
      </c>
      <c r="DB167" s="87" cm="1">
        <f t="array" aca="1" ref="DB167" ca="1">IF($A167&lt;&gt;TXT_Zuord,"",IF(ISBLANK($B167),"Keine Res_Id",SUMIFS(INDIRECT(CONCATENATE(ADDRESS(ZuordFirstRow,(ZuordFirstTiColumnNr+MATCH(DB$1,AllZuordWochStart,0)-1),,,"Zuordnung_Ressourcen"),":",ADDRESS(ZuordLastRow,(ZuordFirstTiColumnNr+MATCH(DB$1,AllZuordWochStart,0)-1)))),AllZuordResId,$B167)))</f>
        <v>0</v>
      </c>
      <c r="DC167" s="87" cm="1">
        <f t="array" aca="1" ref="DC167" ca="1">IF($A167&lt;&gt;TXT_Zuord,"",IF(ISBLANK($B167),"Keine Res_Id",SUMIFS(INDIRECT(CONCATENATE(ADDRESS(ZuordFirstRow,(ZuordFirstTiColumnNr+MATCH(DC$1,AllZuordWochStart,0)-1),,,"Zuordnung_Ressourcen"),":",ADDRESS(ZuordLastRow,(ZuordFirstTiColumnNr+MATCH(DC$1,AllZuordWochStart,0)-1)))),AllZuordResId,$B167)))</f>
        <v>0</v>
      </c>
      <c r="DD167" s="87" cm="1">
        <f t="array" aca="1" ref="DD167" ca="1">IF($A167&lt;&gt;TXT_Zuord,"",IF(ISBLANK($B167),"Keine Res_Id",SUMIFS(INDIRECT(CONCATENATE(ADDRESS(ZuordFirstRow,(ZuordFirstTiColumnNr+MATCH(DD$1,AllZuordWochStart,0)-1),,,"Zuordnung_Ressourcen"),":",ADDRESS(ZuordLastRow,(ZuordFirstTiColumnNr+MATCH(DD$1,AllZuordWochStart,0)-1)))),AllZuordResId,$B167)))</f>
        <v>0</v>
      </c>
      <c r="DE167" s="87" cm="1">
        <f t="array" aca="1" ref="DE167" ca="1">IF($A167&lt;&gt;TXT_Zuord,"",IF(ISBLANK($B167),"Keine Res_Id",SUMIFS(INDIRECT(CONCATENATE(ADDRESS(ZuordFirstRow,(ZuordFirstTiColumnNr+MATCH(DE$1,AllZuordWochStart,0)-1),,,"Zuordnung_Ressourcen"),":",ADDRESS(ZuordLastRow,(ZuordFirstTiColumnNr+MATCH(DE$1,AllZuordWochStart,0)-1)))),AllZuordResId,$B167)))</f>
        <v>0</v>
      </c>
      <c r="DF167" s="87" cm="1">
        <f t="array" aca="1" ref="DF167" ca="1">IF($A167&lt;&gt;TXT_Zuord,"",IF(ISBLANK($B167),"Keine Res_Id",SUMIFS(INDIRECT(CONCATENATE(ADDRESS(ZuordFirstRow,(ZuordFirstTiColumnNr+MATCH(DF$1,AllZuordWochStart,0)-1),,,"Zuordnung_Ressourcen"),":",ADDRESS(ZuordLastRow,(ZuordFirstTiColumnNr+MATCH(DF$1,AllZuordWochStart,0)-1)))),AllZuordResId,$B167)))</f>
        <v>0</v>
      </c>
      <c r="DG167" s="87" cm="1">
        <f t="array" aca="1" ref="DG167" ca="1">IF($A167&lt;&gt;TXT_Zuord,"",IF(ISBLANK($B167),"Keine Res_Id",SUMIFS(INDIRECT(CONCATENATE(ADDRESS(ZuordFirstRow,(ZuordFirstTiColumnNr+MATCH(DG$1,AllZuordWochStart,0)-1),,,"Zuordnung_Ressourcen"),":",ADDRESS(ZuordLastRow,(ZuordFirstTiColumnNr+MATCH(DG$1,AllZuordWochStart,0)-1)))),AllZuordResId,$B167)))</f>
        <v>0</v>
      </c>
    </row>
    <row r="168" spans="1:111" s="23" customFormat="1" ht="16.5" x14ac:dyDescent="0.3">
      <c r="A168" s="74" t="s">
        <v>100</v>
      </c>
      <c r="B168" s="69"/>
      <c r="C168" s="65"/>
      <c r="D168" s="65"/>
      <c r="E168" s="65"/>
      <c r="F168" s="65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9"/>
      <c r="BR168" s="69"/>
      <c r="BS168" s="69"/>
      <c r="BT168" s="69"/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69"/>
      <c r="CG168" s="69"/>
      <c r="CH168" s="69"/>
      <c r="CI168" s="69"/>
      <c r="CJ168" s="69"/>
      <c r="CK168" s="69"/>
      <c r="CL168" s="69"/>
      <c r="CM168" s="69"/>
      <c r="CN168" s="69"/>
      <c r="CO168" s="69"/>
      <c r="CP168" s="69"/>
      <c r="CQ168" s="69"/>
      <c r="CR168" s="69"/>
      <c r="CS168" s="69"/>
      <c r="CT168" s="69"/>
      <c r="CU168" s="69"/>
      <c r="CV168" s="69"/>
      <c r="CW168" s="69"/>
      <c r="CX168" s="69"/>
      <c r="CY168" s="69"/>
      <c r="CZ168" s="69"/>
      <c r="DA168" s="69"/>
      <c r="DB168" s="69"/>
      <c r="DC168" s="69"/>
      <c r="DD168" s="69"/>
      <c r="DE168" s="69"/>
      <c r="DF168" s="69"/>
      <c r="DG168" s="69"/>
    </row>
    <row r="169" spans="1:111" s="23" customFormat="1" ht="16.5" x14ac:dyDescent="0.3">
      <c r="A169" s="74" t="s">
        <v>101</v>
      </c>
      <c r="B169" s="87">
        <f>B168</f>
        <v>0</v>
      </c>
      <c r="C169" s="90">
        <f>C168</f>
        <v>0</v>
      </c>
      <c r="D169" s="90">
        <f>D168</f>
        <v>0</v>
      </c>
      <c r="E169" s="90">
        <f>E168</f>
        <v>0</v>
      </c>
      <c r="F169" s="90">
        <f>F168</f>
        <v>0</v>
      </c>
      <c r="G169" s="87" cm="1">
        <f t="array" aca="1" ref="G169" ca="1">IF($A169&lt;&gt;TXT_Zuord,"",IF(ISBLANK($B169),"Keine Res_Id",SUMIFS(INDIRECT(CONCATENATE(ADDRESS(ZuordFirstRow,(ZuordFirstTiColumnNr+MATCH(G$1,AllZuordWochStart,0)-1),,,"Zuordnung_Ressourcen"),":",ADDRESS(ZuordLastRow,(ZuordFirstTiColumnNr+MATCH(G$1,AllZuordWochStart,0)-1)))),AllZuordResId,$B169)))</f>
        <v>0</v>
      </c>
      <c r="H169" s="87" cm="1">
        <f t="array" aca="1" ref="H169" ca="1">IF($A169&lt;&gt;TXT_Zuord,"",IF(ISBLANK($B169),"Keine Res_Id",SUMIFS(INDIRECT(CONCATENATE(ADDRESS(ZuordFirstRow,(ZuordFirstTiColumnNr+MATCH(H$1,AllZuordWochStart,0)-1),,,"Zuordnung_Ressourcen"),":",ADDRESS(ZuordLastRow,(ZuordFirstTiColumnNr+MATCH(H$1,AllZuordWochStart,0)-1)))),AllZuordResId,$B169)))</f>
        <v>0</v>
      </c>
      <c r="I169" s="87" cm="1">
        <f t="array" aca="1" ref="I169" ca="1">IF($A169&lt;&gt;TXT_Zuord,"",IF(ISBLANK($B169),"Keine Res_Id",SUMIFS(INDIRECT(CONCATENATE(ADDRESS(ZuordFirstRow,(ZuordFirstTiColumnNr+MATCH(I$1,AllZuordWochStart,0)-1),,,"Zuordnung_Ressourcen"),":",ADDRESS(ZuordLastRow,(ZuordFirstTiColumnNr+MATCH(I$1,AllZuordWochStart,0)-1)))),AllZuordResId,$B169)))</f>
        <v>0</v>
      </c>
      <c r="J169" s="87" cm="1">
        <f t="array" aca="1" ref="J169" ca="1">IF($A169&lt;&gt;TXT_Zuord,"",IF(ISBLANK($B169),"Keine Res_Id",SUMIFS(INDIRECT(CONCATENATE(ADDRESS(ZuordFirstRow,(ZuordFirstTiColumnNr+MATCH(J$1,AllZuordWochStart,0)-1),,,"Zuordnung_Ressourcen"),":",ADDRESS(ZuordLastRow,(ZuordFirstTiColumnNr+MATCH(J$1,AllZuordWochStart,0)-1)))),AllZuordResId,$B169)))</f>
        <v>0</v>
      </c>
      <c r="K169" s="87" cm="1">
        <f t="array" aca="1" ref="K169" ca="1">IF($A169&lt;&gt;TXT_Zuord,"",IF(ISBLANK($B169),"Keine Res_Id",SUMIFS(INDIRECT(CONCATENATE(ADDRESS(ZuordFirstRow,(ZuordFirstTiColumnNr+MATCH(K$1,AllZuordWochStart,0)-1),,,"Zuordnung_Ressourcen"),":",ADDRESS(ZuordLastRow,(ZuordFirstTiColumnNr+MATCH(K$1,AllZuordWochStart,0)-1)))),AllZuordResId,$B169)))</f>
        <v>0</v>
      </c>
      <c r="L169" s="87" cm="1">
        <f t="array" aca="1" ref="L169" ca="1">IF($A169&lt;&gt;TXT_Zuord,"",IF(ISBLANK($B169),"Keine Res_Id",SUMIFS(INDIRECT(CONCATENATE(ADDRESS(ZuordFirstRow,(ZuordFirstTiColumnNr+MATCH(L$1,AllZuordWochStart,0)-1),,,"Zuordnung_Ressourcen"),":",ADDRESS(ZuordLastRow,(ZuordFirstTiColumnNr+MATCH(L$1,AllZuordWochStart,0)-1)))),AllZuordResId,$B169)))</f>
        <v>0</v>
      </c>
      <c r="M169" s="87" cm="1">
        <f t="array" aca="1" ref="M169" ca="1">IF($A169&lt;&gt;TXT_Zuord,"",IF(ISBLANK($B169),"Keine Res_Id",SUMIFS(INDIRECT(CONCATENATE(ADDRESS(ZuordFirstRow,(ZuordFirstTiColumnNr+MATCH(M$1,AllZuordWochStart,0)-1),,,"Zuordnung_Ressourcen"),":",ADDRESS(ZuordLastRow,(ZuordFirstTiColumnNr+MATCH(M$1,AllZuordWochStart,0)-1)))),AllZuordResId,$B169)))</f>
        <v>0</v>
      </c>
      <c r="N169" s="87" cm="1">
        <f t="array" aca="1" ref="N169" ca="1">IF($A169&lt;&gt;TXT_Zuord,"",IF(ISBLANK($B169),"Keine Res_Id",SUMIFS(INDIRECT(CONCATENATE(ADDRESS(ZuordFirstRow,(ZuordFirstTiColumnNr+MATCH(N$1,AllZuordWochStart,0)-1),,,"Zuordnung_Ressourcen"),":",ADDRESS(ZuordLastRow,(ZuordFirstTiColumnNr+MATCH(N$1,AllZuordWochStart,0)-1)))),AllZuordResId,$B169)))</f>
        <v>0</v>
      </c>
      <c r="O169" s="87" cm="1">
        <f t="array" aca="1" ref="O169" ca="1">IF($A169&lt;&gt;TXT_Zuord,"",IF(ISBLANK($B169),"Keine Res_Id",SUMIFS(INDIRECT(CONCATENATE(ADDRESS(ZuordFirstRow,(ZuordFirstTiColumnNr+MATCH(O$1,AllZuordWochStart,0)-1),,,"Zuordnung_Ressourcen"),":",ADDRESS(ZuordLastRow,(ZuordFirstTiColumnNr+MATCH(O$1,AllZuordWochStart,0)-1)))),AllZuordResId,$B169)))</f>
        <v>0</v>
      </c>
      <c r="P169" s="87" cm="1">
        <f t="array" aca="1" ref="P169" ca="1">IF($A169&lt;&gt;TXT_Zuord,"",IF(ISBLANK($B169),"Keine Res_Id",SUMIFS(INDIRECT(CONCATENATE(ADDRESS(ZuordFirstRow,(ZuordFirstTiColumnNr+MATCH(P$1,AllZuordWochStart,0)-1),,,"Zuordnung_Ressourcen"),":",ADDRESS(ZuordLastRow,(ZuordFirstTiColumnNr+MATCH(P$1,AllZuordWochStart,0)-1)))),AllZuordResId,$B169)))</f>
        <v>0</v>
      </c>
      <c r="Q169" s="87" cm="1">
        <f t="array" aca="1" ref="Q169" ca="1">IF($A169&lt;&gt;TXT_Zuord,"",IF(ISBLANK($B169),"Keine Res_Id",SUMIFS(INDIRECT(CONCATENATE(ADDRESS(ZuordFirstRow,(ZuordFirstTiColumnNr+MATCH(Q$1,AllZuordWochStart,0)-1),,,"Zuordnung_Ressourcen"),":",ADDRESS(ZuordLastRow,(ZuordFirstTiColumnNr+MATCH(Q$1,AllZuordWochStart,0)-1)))),AllZuordResId,$B169)))</f>
        <v>0</v>
      </c>
      <c r="R169" s="87" cm="1">
        <f t="array" aca="1" ref="R169" ca="1">IF($A169&lt;&gt;TXT_Zuord,"",IF(ISBLANK($B169),"Keine Res_Id",SUMIFS(INDIRECT(CONCATENATE(ADDRESS(ZuordFirstRow,(ZuordFirstTiColumnNr+MATCH(R$1,AllZuordWochStart,0)-1),,,"Zuordnung_Ressourcen"),":",ADDRESS(ZuordLastRow,(ZuordFirstTiColumnNr+MATCH(R$1,AllZuordWochStart,0)-1)))),AllZuordResId,$B169)))</f>
        <v>0</v>
      </c>
      <c r="S169" s="87" cm="1">
        <f t="array" aca="1" ref="S169" ca="1">IF($A169&lt;&gt;TXT_Zuord,"",IF(ISBLANK($B169),"Keine Res_Id",SUMIFS(INDIRECT(CONCATENATE(ADDRESS(ZuordFirstRow,(ZuordFirstTiColumnNr+MATCH(S$1,AllZuordWochStart,0)-1),,,"Zuordnung_Ressourcen"),":",ADDRESS(ZuordLastRow,(ZuordFirstTiColumnNr+MATCH(S$1,AllZuordWochStart,0)-1)))),AllZuordResId,$B169)))</f>
        <v>0</v>
      </c>
      <c r="T169" s="87" cm="1">
        <f t="array" aca="1" ref="T169" ca="1">IF($A169&lt;&gt;TXT_Zuord,"",IF(ISBLANK($B169),"Keine Res_Id",SUMIFS(INDIRECT(CONCATENATE(ADDRESS(ZuordFirstRow,(ZuordFirstTiColumnNr+MATCH(T$1,AllZuordWochStart,0)-1),,,"Zuordnung_Ressourcen"),":",ADDRESS(ZuordLastRow,(ZuordFirstTiColumnNr+MATCH(T$1,AllZuordWochStart,0)-1)))),AllZuordResId,$B169)))</f>
        <v>0</v>
      </c>
      <c r="U169" s="87" cm="1">
        <f t="array" aca="1" ref="U169" ca="1">IF($A169&lt;&gt;TXT_Zuord,"",IF(ISBLANK($B169),"Keine Res_Id",SUMIFS(INDIRECT(CONCATENATE(ADDRESS(ZuordFirstRow,(ZuordFirstTiColumnNr+MATCH(U$1,AllZuordWochStart,0)-1),,,"Zuordnung_Ressourcen"),":",ADDRESS(ZuordLastRow,(ZuordFirstTiColumnNr+MATCH(U$1,AllZuordWochStart,0)-1)))),AllZuordResId,$B169)))</f>
        <v>0</v>
      </c>
      <c r="V169" s="87" cm="1">
        <f t="array" aca="1" ref="V169" ca="1">IF($A169&lt;&gt;TXT_Zuord,"",IF(ISBLANK($B169),"Keine Res_Id",SUMIFS(INDIRECT(CONCATENATE(ADDRESS(ZuordFirstRow,(ZuordFirstTiColumnNr+MATCH(V$1,AllZuordWochStart,0)-1),,,"Zuordnung_Ressourcen"),":",ADDRESS(ZuordLastRow,(ZuordFirstTiColumnNr+MATCH(V$1,AllZuordWochStart,0)-1)))),AllZuordResId,$B169)))</f>
        <v>0</v>
      </c>
      <c r="W169" s="87" cm="1">
        <f t="array" aca="1" ref="W169" ca="1">IF($A169&lt;&gt;TXT_Zuord,"",IF(ISBLANK($B169),"Keine Res_Id",SUMIFS(INDIRECT(CONCATENATE(ADDRESS(ZuordFirstRow,(ZuordFirstTiColumnNr+MATCH(W$1,AllZuordWochStart,0)-1),,,"Zuordnung_Ressourcen"),":",ADDRESS(ZuordLastRow,(ZuordFirstTiColumnNr+MATCH(W$1,AllZuordWochStart,0)-1)))),AllZuordResId,$B169)))</f>
        <v>0</v>
      </c>
      <c r="X169" s="87" cm="1">
        <f t="array" aca="1" ref="X169" ca="1">IF($A169&lt;&gt;TXT_Zuord,"",IF(ISBLANK($B169),"Keine Res_Id",SUMIFS(INDIRECT(CONCATENATE(ADDRESS(ZuordFirstRow,(ZuordFirstTiColumnNr+MATCH(X$1,AllZuordWochStart,0)-1),,,"Zuordnung_Ressourcen"),":",ADDRESS(ZuordLastRow,(ZuordFirstTiColumnNr+MATCH(X$1,AllZuordWochStart,0)-1)))),AllZuordResId,$B169)))</f>
        <v>0</v>
      </c>
      <c r="Y169" s="87" cm="1">
        <f t="array" aca="1" ref="Y169" ca="1">IF($A169&lt;&gt;TXT_Zuord,"",IF(ISBLANK($B169),"Keine Res_Id",SUMIFS(INDIRECT(CONCATENATE(ADDRESS(ZuordFirstRow,(ZuordFirstTiColumnNr+MATCH(Y$1,AllZuordWochStart,0)-1),,,"Zuordnung_Ressourcen"),":",ADDRESS(ZuordLastRow,(ZuordFirstTiColumnNr+MATCH(Y$1,AllZuordWochStart,0)-1)))),AllZuordResId,$B169)))</f>
        <v>0</v>
      </c>
      <c r="Z169" s="87" cm="1">
        <f t="array" aca="1" ref="Z169" ca="1">IF($A169&lt;&gt;TXT_Zuord,"",IF(ISBLANK($B169),"Keine Res_Id",SUMIFS(INDIRECT(CONCATENATE(ADDRESS(ZuordFirstRow,(ZuordFirstTiColumnNr+MATCH(Z$1,AllZuordWochStart,0)-1),,,"Zuordnung_Ressourcen"),":",ADDRESS(ZuordLastRow,(ZuordFirstTiColumnNr+MATCH(Z$1,AllZuordWochStart,0)-1)))),AllZuordResId,$B169)))</f>
        <v>0</v>
      </c>
      <c r="AA169" s="87" cm="1">
        <f t="array" aca="1" ref="AA169" ca="1">IF($A169&lt;&gt;TXT_Zuord,"",IF(ISBLANK($B169),"Keine Res_Id",SUMIFS(INDIRECT(CONCATENATE(ADDRESS(ZuordFirstRow,(ZuordFirstTiColumnNr+MATCH(AA$1,AllZuordWochStart,0)-1),,,"Zuordnung_Ressourcen"),":",ADDRESS(ZuordLastRow,(ZuordFirstTiColumnNr+MATCH(AA$1,AllZuordWochStart,0)-1)))),AllZuordResId,$B169)))</f>
        <v>0</v>
      </c>
      <c r="AB169" s="87" cm="1">
        <f t="array" aca="1" ref="AB169" ca="1">IF($A169&lt;&gt;TXT_Zuord,"",IF(ISBLANK($B169),"Keine Res_Id",SUMIFS(INDIRECT(CONCATENATE(ADDRESS(ZuordFirstRow,(ZuordFirstTiColumnNr+MATCH(AB$1,AllZuordWochStart,0)-1),,,"Zuordnung_Ressourcen"),":",ADDRESS(ZuordLastRow,(ZuordFirstTiColumnNr+MATCH(AB$1,AllZuordWochStart,0)-1)))),AllZuordResId,$B169)))</f>
        <v>0</v>
      </c>
      <c r="AC169" s="87" cm="1">
        <f t="array" aca="1" ref="AC169" ca="1">IF($A169&lt;&gt;TXT_Zuord,"",IF(ISBLANK($B169),"Keine Res_Id",SUMIFS(INDIRECT(CONCATENATE(ADDRESS(ZuordFirstRow,(ZuordFirstTiColumnNr+MATCH(AC$1,AllZuordWochStart,0)-1),,,"Zuordnung_Ressourcen"),":",ADDRESS(ZuordLastRow,(ZuordFirstTiColumnNr+MATCH(AC$1,AllZuordWochStart,0)-1)))),AllZuordResId,$B169)))</f>
        <v>0</v>
      </c>
      <c r="AD169" s="87" cm="1">
        <f t="array" aca="1" ref="AD169" ca="1">IF($A169&lt;&gt;TXT_Zuord,"",IF(ISBLANK($B169),"Keine Res_Id",SUMIFS(INDIRECT(CONCATENATE(ADDRESS(ZuordFirstRow,(ZuordFirstTiColumnNr+MATCH(AD$1,AllZuordWochStart,0)-1),,,"Zuordnung_Ressourcen"),":",ADDRESS(ZuordLastRow,(ZuordFirstTiColumnNr+MATCH(AD$1,AllZuordWochStart,0)-1)))),AllZuordResId,$B169)))</f>
        <v>0</v>
      </c>
      <c r="AE169" s="87" cm="1">
        <f t="array" aca="1" ref="AE169" ca="1">IF($A169&lt;&gt;TXT_Zuord,"",IF(ISBLANK($B169),"Keine Res_Id",SUMIFS(INDIRECT(CONCATENATE(ADDRESS(ZuordFirstRow,(ZuordFirstTiColumnNr+MATCH(AE$1,AllZuordWochStart,0)-1),,,"Zuordnung_Ressourcen"),":",ADDRESS(ZuordLastRow,(ZuordFirstTiColumnNr+MATCH(AE$1,AllZuordWochStart,0)-1)))),AllZuordResId,$B169)))</f>
        <v>0</v>
      </c>
      <c r="AF169" s="87" cm="1">
        <f t="array" aca="1" ref="AF169" ca="1">IF($A169&lt;&gt;TXT_Zuord,"",IF(ISBLANK($B169),"Keine Res_Id",SUMIFS(INDIRECT(CONCATENATE(ADDRESS(ZuordFirstRow,(ZuordFirstTiColumnNr+MATCH(AF$1,AllZuordWochStart,0)-1),,,"Zuordnung_Ressourcen"),":",ADDRESS(ZuordLastRow,(ZuordFirstTiColumnNr+MATCH(AF$1,AllZuordWochStart,0)-1)))),AllZuordResId,$B169)))</f>
        <v>0</v>
      </c>
      <c r="AG169" s="87" cm="1">
        <f t="array" aca="1" ref="AG169" ca="1">IF($A169&lt;&gt;TXT_Zuord,"",IF(ISBLANK($B169),"Keine Res_Id",SUMIFS(INDIRECT(CONCATENATE(ADDRESS(ZuordFirstRow,(ZuordFirstTiColumnNr+MATCH(AG$1,AllZuordWochStart,0)-1),,,"Zuordnung_Ressourcen"),":",ADDRESS(ZuordLastRow,(ZuordFirstTiColumnNr+MATCH(AG$1,AllZuordWochStart,0)-1)))),AllZuordResId,$B169)))</f>
        <v>0</v>
      </c>
      <c r="AH169" s="87" cm="1">
        <f t="array" aca="1" ref="AH169" ca="1">IF($A169&lt;&gt;TXT_Zuord,"",IF(ISBLANK($B169),"Keine Res_Id",SUMIFS(INDIRECT(CONCATENATE(ADDRESS(ZuordFirstRow,(ZuordFirstTiColumnNr+MATCH(AH$1,AllZuordWochStart,0)-1),,,"Zuordnung_Ressourcen"),":",ADDRESS(ZuordLastRow,(ZuordFirstTiColumnNr+MATCH(AH$1,AllZuordWochStart,0)-1)))),AllZuordResId,$B169)))</f>
        <v>0</v>
      </c>
      <c r="AI169" s="87" cm="1">
        <f t="array" aca="1" ref="AI169" ca="1">IF($A169&lt;&gt;TXT_Zuord,"",IF(ISBLANK($B169),"Keine Res_Id",SUMIFS(INDIRECT(CONCATENATE(ADDRESS(ZuordFirstRow,(ZuordFirstTiColumnNr+MATCH(AI$1,AllZuordWochStart,0)-1),,,"Zuordnung_Ressourcen"),":",ADDRESS(ZuordLastRow,(ZuordFirstTiColumnNr+MATCH(AI$1,AllZuordWochStart,0)-1)))),AllZuordResId,$B169)))</f>
        <v>0</v>
      </c>
      <c r="AJ169" s="87" cm="1">
        <f t="array" aca="1" ref="AJ169" ca="1">IF($A169&lt;&gt;TXT_Zuord,"",IF(ISBLANK($B169),"Keine Res_Id",SUMIFS(INDIRECT(CONCATENATE(ADDRESS(ZuordFirstRow,(ZuordFirstTiColumnNr+MATCH(AJ$1,AllZuordWochStart,0)-1),,,"Zuordnung_Ressourcen"),":",ADDRESS(ZuordLastRow,(ZuordFirstTiColumnNr+MATCH(AJ$1,AllZuordWochStart,0)-1)))),AllZuordResId,$B169)))</f>
        <v>0</v>
      </c>
      <c r="AK169" s="87" cm="1">
        <f t="array" aca="1" ref="AK169" ca="1">IF($A169&lt;&gt;TXT_Zuord,"",IF(ISBLANK($B169),"Keine Res_Id",SUMIFS(INDIRECT(CONCATENATE(ADDRESS(ZuordFirstRow,(ZuordFirstTiColumnNr+MATCH(AK$1,AllZuordWochStart,0)-1),,,"Zuordnung_Ressourcen"),":",ADDRESS(ZuordLastRow,(ZuordFirstTiColumnNr+MATCH(AK$1,AllZuordWochStart,0)-1)))),AllZuordResId,$B169)))</f>
        <v>0</v>
      </c>
      <c r="AL169" s="87" cm="1">
        <f t="array" aca="1" ref="AL169" ca="1">IF($A169&lt;&gt;TXT_Zuord,"",IF(ISBLANK($B169),"Keine Res_Id",SUMIFS(INDIRECT(CONCATENATE(ADDRESS(ZuordFirstRow,(ZuordFirstTiColumnNr+MATCH(AL$1,AllZuordWochStart,0)-1),,,"Zuordnung_Ressourcen"),":",ADDRESS(ZuordLastRow,(ZuordFirstTiColumnNr+MATCH(AL$1,AllZuordWochStart,0)-1)))),AllZuordResId,$B169)))</f>
        <v>0</v>
      </c>
      <c r="AM169" s="87" cm="1">
        <f t="array" aca="1" ref="AM169" ca="1">IF($A169&lt;&gt;TXT_Zuord,"",IF(ISBLANK($B169),"Keine Res_Id",SUMIFS(INDIRECT(CONCATENATE(ADDRESS(ZuordFirstRow,(ZuordFirstTiColumnNr+MATCH(AM$1,AllZuordWochStart,0)-1),,,"Zuordnung_Ressourcen"),":",ADDRESS(ZuordLastRow,(ZuordFirstTiColumnNr+MATCH(AM$1,AllZuordWochStart,0)-1)))),AllZuordResId,$B169)))</f>
        <v>0</v>
      </c>
      <c r="AN169" s="87" cm="1">
        <f t="array" aca="1" ref="AN169" ca="1">IF($A169&lt;&gt;TXT_Zuord,"",IF(ISBLANK($B169),"Keine Res_Id",SUMIFS(INDIRECT(CONCATENATE(ADDRESS(ZuordFirstRow,(ZuordFirstTiColumnNr+MATCH(AN$1,AllZuordWochStart,0)-1),,,"Zuordnung_Ressourcen"),":",ADDRESS(ZuordLastRow,(ZuordFirstTiColumnNr+MATCH(AN$1,AllZuordWochStart,0)-1)))),AllZuordResId,$B169)))</f>
        <v>0</v>
      </c>
      <c r="AO169" s="87" cm="1">
        <f t="array" aca="1" ref="AO169" ca="1">IF($A169&lt;&gt;TXT_Zuord,"",IF(ISBLANK($B169),"Keine Res_Id",SUMIFS(INDIRECT(CONCATENATE(ADDRESS(ZuordFirstRow,(ZuordFirstTiColumnNr+MATCH(AO$1,AllZuordWochStart,0)-1),,,"Zuordnung_Ressourcen"),":",ADDRESS(ZuordLastRow,(ZuordFirstTiColumnNr+MATCH(AO$1,AllZuordWochStart,0)-1)))),AllZuordResId,$B169)))</f>
        <v>0</v>
      </c>
      <c r="AP169" s="87" cm="1">
        <f t="array" aca="1" ref="AP169" ca="1">IF($A169&lt;&gt;TXT_Zuord,"",IF(ISBLANK($B169),"Keine Res_Id",SUMIFS(INDIRECT(CONCATENATE(ADDRESS(ZuordFirstRow,(ZuordFirstTiColumnNr+MATCH(AP$1,AllZuordWochStart,0)-1),,,"Zuordnung_Ressourcen"),":",ADDRESS(ZuordLastRow,(ZuordFirstTiColumnNr+MATCH(AP$1,AllZuordWochStart,0)-1)))),AllZuordResId,$B169)))</f>
        <v>0</v>
      </c>
      <c r="AQ169" s="87" cm="1">
        <f t="array" aca="1" ref="AQ169" ca="1">IF($A169&lt;&gt;TXT_Zuord,"",IF(ISBLANK($B169),"Keine Res_Id",SUMIFS(INDIRECT(CONCATENATE(ADDRESS(ZuordFirstRow,(ZuordFirstTiColumnNr+MATCH(AQ$1,AllZuordWochStart,0)-1),,,"Zuordnung_Ressourcen"),":",ADDRESS(ZuordLastRow,(ZuordFirstTiColumnNr+MATCH(AQ$1,AllZuordWochStart,0)-1)))),AllZuordResId,$B169)))</f>
        <v>0</v>
      </c>
      <c r="AR169" s="87" cm="1">
        <f t="array" aca="1" ref="AR169" ca="1">IF($A169&lt;&gt;TXT_Zuord,"",IF(ISBLANK($B169),"Keine Res_Id",SUMIFS(INDIRECT(CONCATENATE(ADDRESS(ZuordFirstRow,(ZuordFirstTiColumnNr+MATCH(AR$1,AllZuordWochStart,0)-1),,,"Zuordnung_Ressourcen"),":",ADDRESS(ZuordLastRow,(ZuordFirstTiColumnNr+MATCH(AR$1,AllZuordWochStart,0)-1)))),AllZuordResId,$B169)))</f>
        <v>0</v>
      </c>
      <c r="AS169" s="87" cm="1">
        <f t="array" aca="1" ref="AS169" ca="1">IF($A169&lt;&gt;TXT_Zuord,"",IF(ISBLANK($B169),"Keine Res_Id",SUMIFS(INDIRECT(CONCATENATE(ADDRESS(ZuordFirstRow,(ZuordFirstTiColumnNr+MATCH(AS$1,AllZuordWochStart,0)-1),,,"Zuordnung_Ressourcen"),":",ADDRESS(ZuordLastRow,(ZuordFirstTiColumnNr+MATCH(AS$1,AllZuordWochStart,0)-1)))),AllZuordResId,$B169)))</f>
        <v>0</v>
      </c>
      <c r="AT169" s="87" cm="1">
        <f t="array" aca="1" ref="AT169" ca="1">IF($A169&lt;&gt;TXT_Zuord,"",IF(ISBLANK($B169),"Keine Res_Id",SUMIFS(INDIRECT(CONCATENATE(ADDRESS(ZuordFirstRow,(ZuordFirstTiColumnNr+MATCH(AT$1,AllZuordWochStart,0)-1),,,"Zuordnung_Ressourcen"),":",ADDRESS(ZuordLastRow,(ZuordFirstTiColumnNr+MATCH(AT$1,AllZuordWochStart,0)-1)))),AllZuordResId,$B169)))</f>
        <v>0</v>
      </c>
      <c r="AU169" s="87" cm="1">
        <f t="array" aca="1" ref="AU169" ca="1">IF($A169&lt;&gt;TXT_Zuord,"",IF(ISBLANK($B169),"Keine Res_Id",SUMIFS(INDIRECT(CONCATENATE(ADDRESS(ZuordFirstRow,(ZuordFirstTiColumnNr+MATCH(AU$1,AllZuordWochStart,0)-1),,,"Zuordnung_Ressourcen"),":",ADDRESS(ZuordLastRow,(ZuordFirstTiColumnNr+MATCH(AU$1,AllZuordWochStart,0)-1)))),AllZuordResId,$B169)))</f>
        <v>0</v>
      </c>
      <c r="AV169" s="87" cm="1">
        <f t="array" aca="1" ref="AV169" ca="1">IF($A169&lt;&gt;TXT_Zuord,"",IF(ISBLANK($B169),"Keine Res_Id",SUMIFS(INDIRECT(CONCATENATE(ADDRESS(ZuordFirstRow,(ZuordFirstTiColumnNr+MATCH(AV$1,AllZuordWochStart,0)-1),,,"Zuordnung_Ressourcen"),":",ADDRESS(ZuordLastRow,(ZuordFirstTiColumnNr+MATCH(AV$1,AllZuordWochStart,0)-1)))),AllZuordResId,$B169)))</f>
        <v>0</v>
      </c>
      <c r="AW169" s="87" cm="1">
        <f t="array" aca="1" ref="AW169" ca="1">IF($A169&lt;&gt;TXT_Zuord,"",IF(ISBLANK($B169),"Keine Res_Id",SUMIFS(INDIRECT(CONCATENATE(ADDRESS(ZuordFirstRow,(ZuordFirstTiColumnNr+MATCH(AW$1,AllZuordWochStart,0)-1),,,"Zuordnung_Ressourcen"),":",ADDRESS(ZuordLastRow,(ZuordFirstTiColumnNr+MATCH(AW$1,AllZuordWochStart,0)-1)))),AllZuordResId,$B169)))</f>
        <v>0</v>
      </c>
      <c r="AX169" s="87" cm="1">
        <f t="array" aca="1" ref="AX169" ca="1">IF($A169&lt;&gt;TXT_Zuord,"",IF(ISBLANK($B169),"Keine Res_Id",SUMIFS(INDIRECT(CONCATENATE(ADDRESS(ZuordFirstRow,(ZuordFirstTiColumnNr+MATCH(AX$1,AllZuordWochStart,0)-1),,,"Zuordnung_Ressourcen"),":",ADDRESS(ZuordLastRow,(ZuordFirstTiColumnNr+MATCH(AX$1,AllZuordWochStart,0)-1)))),AllZuordResId,$B169)))</f>
        <v>0</v>
      </c>
      <c r="AY169" s="87" cm="1">
        <f t="array" aca="1" ref="AY169" ca="1">IF($A169&lt;&gt;TXT_Zuord,"",IF(ISBLANK($B169),"Keine Res_Id",SUMIFS(INDIRECT(CONCATENATE(ADDRESS(ZuordFirstRow,(ZuordFirstTiColumnNr+MATCH(AY$1,AllZuordWochStart,0)-1),,,"Zuordnung_Ressourcen"),":",ADDRESS(ZuordLastRow,(ZuordFirstTiColumnNr+MATCH(AY$1,AllZuordWochStart,0)-1)))),AllZuordResId,$B169)))</f>
        <v>0</v>
      </c>
      <c r="AZ169" s="87" cm="1">
        <f t="array" aca="1" ref="AZ169" ca="1">IF($A169&lt;&gt;TXT_Zuord,"",IF(ISBLANK($B169),"Keine Res_Id",SUMIFS(INDIRECT(CONCATENATE(ADDRESS(ZuordFirstRow,(ZuordFirstTiColumnNr+MATCH(AZ$1,AllZuordWochStart,0)-1),,,"Zuordnung_Ressourcen"),":",ADDRESS(ZuordLastRow,(ZuordFirstTiColumnNr+MATCH(AZ$1,AllZuordWochStart,0)-1)))),AllZuordResId,$B169)))</f>
        <v>0</v>
      </c>
      <c r="BA169" s="87" cm="1">
        <f t="array" aca="1" ref="BA169" ca="1">IF($A169&lt;&gt;TXT_Zuord,"",IF(ISBLANK($B169),"Keine Res_Id",SUMIFS(INDIRECT(CONCATENATE(ADDRESS(ZuordFirstRow,(ZuordFirstTiColumnNr+MATCH(BA$1,AllZuordWochStart,0)-1),,,"Zuordnung_Ressourcen"),":",ADDRESS(ZuordLastRow,(ZuordFirstTiColumnNr+MATCH(BA$1,AllZuordWochStart,0)-1)))),AllZuordResId,$B169)))</f>
        <v>0</v>
      </c>
      <c r="BB169" s="87" cm="1">
        <f t="array" aca="1" ref="BB169" ca="1">IF($A169&lt;&gt;TXT_Zuord,"",IF(ISBLANK($B169),"Keine Res_Id",SUMIFS(INDIRECT(CONCATENATE(ADDRESS(ZuordFirstRow,(ZuordFirstTiColumnNr+MATCH(BB$1,AllZuordWochStart,0)-1),,,"Zuordnung_Ressourcen"),":",ADDRESS(ZuordLastRow,(ZuordFirstTiColumnNr+MATCH(BB$1,AllZuordWochStart,0)-1)))),AllZuordResId,$B169)))</f>
        <v>0</v>
      </c>
      <c r="BC169" s="87" cm="1">
        <f t="array" aca="1" ref="BC169" ca="1">IF($A169&lt;&gt;TXT_Zuord,"",IF(ISBLANK($B169),"Keine Res_Id",SUMIFS(INDIRECT(CONCATENATE(ADDRESS(ZuordFirstRow,(ZuordFirstTiColumnNr+MATCH(BC$1,AllZuordWochStart,0)-1),,,"Zuordnung_Ressourcen"),":",ADDRESS(ZuordLastRow,(ZuordFirstTiColumnNr+MATCH(BC$1,AllZuordWochStart,0)-1)))),AllZuordResId,$B169)))</f>
        <v>0</v>
      </c>
      <c r="BD169" s="87" cm="1">
        <f t="array" aca="1" ref="BD169" ca="1">IF($A169&lt;&gt;TXT_Zuord,"",IF(ISBLANK($B169),"Keine Res_Id",SUMIFS(INDIRECT(CONCATENATE(ADDRESS(ZuordFirstRow,(ZuordFirstTiColumnNr+MATCH(BD$1,AllZuordWochStart,0)-1),,,"Zuordnung_Ressourcen"),":",ADDRESS(ZuordLastRow,(ZuordFirstTiColumnNr+MATCH(BD$1,AllZuordWochStart,0)-1)))),AllZuordResId,$B169)))</f>
        <v>0</v>
      </c>
      <c r="BE169" s="87" cm="1">
        <f t="array" aca="1" ref="BE169" ca="1">IF($A169&lt;&gt;TXT_Zuord,"",IF(ISBLANK($B169),"Keine Res_Id",SUMIFS(INDIRECT(CONCATENATE(ADDRESS(ZuordFirstRow,(ZuordFirstTiColumnNr+MATCH(BE$1,AllZuordWochStart,0)-1),,,"Zuordnung_Ressourcen"),":",ADDRESS(ZuordLastRow,(ZuordFirstTiColumnNr+MATCH(BE$1,AllZuordWochStart,0)-1)))),AllZuordResId,$B169)))</f>
        <v>0</v>
      </c>
      <c r="BF169" s="87" cm="1">
        <f t="array" aca="1" ref="BF169" ca="1">IF($A169&lt;&gt;TXT_Zuord,"",IF(ISBLANK($B169),"Keine Res_Id",SUMIFS(INDIRECT(CONCATENATE(ADDRESS(ZuordFirstRow,(ZuordFirstTiColumnNr+MATCH(BF$1,AllZuordWochStart,0)-1),,,"Zuordnung_Ressourcen"),":",ADDRESS(ZuordLastRow,(ZuordFirstTiColumnNr+MATCH(BF$1,AllZuordWochStart,0)-1)))),AllZuordResId,$B169)))</f>
        <v>0</v>
      </c>
      <c r="BG169" s="87" cm="1">
        <f t="array" aca="1" ref="BG169" ca="1">IF($A169&lt;&gt;TXT_Zuord,"",IF(ISBLANK($B169),"Keine Res_Id",SUMIFS(INDIRECT(CONCATENATE(ADDRESS(ZuordFirstRow,(ZuordFirstTiColumnNr+MATCH(BG$1,AllZuordWochStart,0)-1),,,"Zuordnung_Ressourcen"),":",ADDRESS(ZuordLastRow,(ZuordFirstTiColumnNr+MATCH(BG$1,AllZuordWochStart,0)-1)))),AllZuordResId,$B169)))</f>
        <v>0</v>
      </c>
      <c r="BH169" s="87" cm="1">
        <f t="array" aca="1" ref="BH169" ca="1">IF($A169&lt;&gt;TXT_Zuord,"",IF(ISBLANK($B169),"Keine Res_Id",SUMIFS(INDIRECT(CONCATENATE(ADDRESS(ZuordFirstRow,(ZuordFirstTiColumnNr+MATCH(BH$1,AllZuordWochStart,0)-1),,,"Zuordnung_Ressourcen"),":",ADDRESS(ZuordLastRow,(ZuordFirstTiColumnNr+MATCH(BH$1,AllZuordWochStart,0)-1)))),AllZuordResId,$B169)))</f>
        <v>0</v>
      </c>
      <c r="BI169" s="87" cm="1">
        <f t="array" aca="1" ref="BI169" ca="1">IF($A169&lt;&gt;TXT_Zuord,"",IF(ISBLANK($B169),"Keine Res_Id",SUMIFS(INDIRECT(CONCATENATE(ADDRESS(ZuordFirstRow,(ZuordFirstTiColumnNr+MATCH(BI$1,AllZuordWochStart,0)-1),,,"Zuordnung_Ressourcen"),":",ADDRESS(ZuordLastRow,(ZuordFirstTiColumnNr+MATCH(BI$1,AllZuordWochStart,0)-1)))),AllZuordResId,$B169)))</f>
        <v>0</v>
      </c>
      <c r="BJ169" s="87" cm="1">
        <f t="array" aca="1" ref="BJ169" ca="1">IF($A169&lt;&gt;TXT_Zuord,"",IF(ISBLANK($B169),"Keine Res_Id",SUMIFS(INDIRECT(CONCATENATE(ADDRESS(ZuordFirstRow,(ZuordFirstTiColumnNr+MATCH(BJ$1,AllZuordWochStart,0)-1),,,"Zuordnung_Ressourcen"),":",ADDRESS(ZuordLastRow,(ZuordFirstTiColumnNr+MATCH(BJ$1,AllZuordWochStart,0)-1)))),AllZuordResId,$B169)))</f>
        <v>0</v>
      </c>
      <c r="BK169" s="87" cm="1">
        <f t="array" aca="1" ref="BK169" ca="1">IF($A169&lt;&gt;TXT_Zuord,"",IF(ISBLANK($B169),"Keine Res_Id",SUMIFS(INDIRECT(CONCATENATE(ADDRESS(ZuordFirstRow,(ZuordFirstTiColumnNr+MATCH(BK$1,AllZuordWochStart,0)-1),,,"Zuordnung_Ressourcen"),":",ADDRESS(ZuordLastRow,(ZuordFirstTiColumnNr+MATCH(BK$1,AllZuordWochStart,0)-1)))),AllZuordResId,$B169)))</f>
        <v>0</v>
      </c>
      <c r="BL169" s="87" cm="1">
        <f t="array" aca="1" ref="BL169" ca="1">IF($A169&lt;&gt;TXT_Zuord,"",IF(ISBLANK($B169),"Keine Res_Id",SUMIFS(INDIRECT(CONCATENATE(ADDRESS(ZuordFirstRow,(ZuordFirstTiColumnNr+MATCH(BL$1,AllZuordWochStart,0)-1),,,"Zuordnung_Ressourcen"),":",ADDRESS(ZuordLastRow,(ZuordFirstTiColumnNr+MATCH(BL$1,AllZuordWochStart,0)-1)))),AllZuordResId,$B169)))</f>
        <v>0</v>
      </c>
      <c r="BM169" s="87" cm="1">
        <f t="array" aca="1" ref="BM169" ca="1">IF($A169&lt;&gt;TXT_Zuord,"",IF(ISBLANK($B169),"Keine Res_Id",SUMIFS(INDIRECT(CONCATENATE(ADDRESS(ZuordFirstRow,(ZuordFirstTiColumnNr+MATCH(BM$1,AllZuordWochStart,0)-1),,,"Zuordnung_Ressourcen"),":",ADDRESS(ZuordLastRow,(ZuordFirstTiColumnNr+MATCH(BM$1,AllZuordWochStart,0)-1)))),AllZuordResId,$B169)))</f>
        <v>0</v>
      </c>
      <c r="BN169" s="87" cm="1">
        <f t="array" aca="1" ref="BN169" ca="1">IF($A169&lt;&gt;TXT_Zuord,"",IF(ISBLANK($B169),"Keine Res_Id",SUMIFS(INDIRECT(CONCATENATE(ADDRESS(ZuordFirstRow,(ZuordFirstTiColumnNr+MATCH(BN$1,AllZuordWochStart,0)-1),,,"Zuordnung_Ressourcen"),":",ADDRESS(ZuordLastRow,(ZuordFirstTiColumnNr+MATCH(BN$1,AllZuordWochStart,0)-1)))),AllZuordResId,$B169)))</f>
        <v>0</v>
      </c>
      <c r="BO169" s="87" cm="1">
        <f t="array" aca="1" ref="BO169" ca="1">IF($A169&lt;&gt;TXT_Zuord,"",IF(ISBLANK($B169),"Keine Res_Id",SUMIFS(INDIRECT(CONCATENATE(ADDRESS(ZuordFirstRow,(ZuordFirstTiColumnNr+MATCH(BO$1,AllZuordWochStart,0)-1),,,"Zuordnung_Ressourcen"),":",ADDRESS(ZuordLastRow,(ZuordFirstTiColumnNr+MATCH(BO$1,AllZuordWochStart,0)-1)))),AllZuordResId,$B169)))</f>
        <v>0</v>
      </c>
      <c r="BP169" s="87" cm="1">
        <f t="array" aca="1" ref="BP169" ca="1">IF($A169&lt;&gt;TXT_Zuord,"",IF(ISBLANK($B169),"Keine Res_Id",SUMIFS(INDIRECT(CONCATENATE(ADDRESS(ZuordFirstRow,(ZuordFirstTiColumnNr+MATCH(BP$1,AllZuordWochStart,0)-1),,,"Zuordnung_Ressourcen"),":",ADDRESS(ZuordLastRow,(ZuordFirstTiColumnNr+MATCH(BP$1,AllZuordWochStart,0)-1)))),AllZuordResId,$B169)))</f>
        <v>0</v>
      </c>
      <c r="BQ169" s="87" cm="1">
        <f t="array" aca="1" ref="BQ169" ca="1">IF($A169&lt;&gt;TXT_Zuord,"",IF(ISBLANK($B169),"Keine Res_Id",SUMIFS(INDIRECT(CONCATENATE(ADDRESS(ZuordFirstRow,(ZuordFirstTiColumnNr+MATCH(BQ$1,AllZuordWochStart,0)-1),,,"Zuordnung_Ressourcen"),":",ADDRESS(ZuordLastRow,(ZuordFirstTiColumnNr+MATCH(BQ$1,AllZuordWochStart,0)-1)))),AllZuordResId,$B169)))</f>
        <v>0</v>
      </c>
      <c r="BR169" s="87" cm="1">
        <f t="array" aca="1" ref="BR169" ca="1">IF($A169&lt;&gt;TXT_Zuord,"",IF(ISBLANK($B169),"Keine Res_Id",SUMIFS(INDIRECT(CONCATENATE(ADDRESS(ZuordFirstRow,(ZuordFirstTiColumnNr+MATCH(BR$1,AllZuordWochStart,0)-1),,,"Zuordnung_Ressourcen"),":",ADDRESS(ZuordLastRow,(ZuordFirstTiColumnNr+MATCH(BR$1,AllZuordWochStart,0)-1)))),AllZuordResId,$B169)))</f>
        <v>0</v>
      </c>
      <c r="BS169" s="87" cm="1">
        <f t="array" aca="1" ref="BS169" ca="1">IF($A169&lt;&gt;TXT_Zuord,"",IF(ISBLANK($B169),"Keine Res_Id",SUMIFS(INDIRECT(CONCATENATE(ADDRESS(ZuordFirstRow,(ZuordFirstTiColumnNr+MATCH(BS$1,AllZuordWochStart,0)-1),,,"Zuordnung_Ressourcen"),":",ADDRESS(ZuordLastRow,(ZuordFirstTiColumnNr+MATCH(BS$1,AllZuordWochStart,0)-1)))),AllZuordResId,$B169)))</f>
        <v>0</v>
      </c>
      <c r="BT169" s="87" cm="1">
        <f t="array" aca="1" ref="BT169" ca="1">IF($A169&lt;&gt;TXT_Zuord,"",IF(ISBLANK($B169),"Keine Res_Id",SUMIFS(INDIRECT(CONCATENATE(ADDRESS(ZuordFirstRow,(ZuordFirstTiColumnNr+MATCH(BT$1,AllZuordWochStart,0)-1),,,"Zuordnung_Ressourcen"),":",ADDRESS(ZuordLastRow,(ZuordFirstTiColumnNr+MATCH(BT$1,AllZuordWochStart,0)-1)))),AllZuordResId,$B169)))</f>
        <v>0</v>
      </c>
      <c r="BU169" s="87" cm="1">
        <f t="array" aca="1" ref="BU169" ca="1">IF($A169&lt;&gt;TXT_Zuord,"",IF(ISBLANK($B169),"Keine Res_Id",SUMIFS(INDIRECT(CONCATENATE(ADDRESS(ZuordFirstRow,(ZuordFirstTiColumnNr+MATCH(BU$1,AllZuordWochStart,0)-1),,,"Zuordnung_Ressourcen"),":",ADDRESS(ZuordLastRow,(ZuordFirstTiColumnNr+MATCH(BU$1,AllZuordWochStart,0)-1)))),AllZuordResId,$B169)))</f>
        <v>0</v>
      </c>
      <c r="BV169" s="87" cm="1">
        <f t="array" aca="1" ref="BV169" ca="1">IF($A169&lt;&gt;TXT_Zuord,"",IF(ISBLANK($B169),"Keine Res_Id",SUMIFS(INDIRECT(CONCATENATE(ADDRESS(ZuordFirstRow,(ZuordFirstTiColumnNr+MATCH(BV$1,AllZuordWochStart,0)-1),,,"Zuordnung_Ressourcen"),":",ADDRESS(ZuordLastRow,(ZuordFirstTiColumnNr+MATCH(BV$1,AllZuordWochStart,0)-1)))),AllZuordResId,$B169)))</f>
        <v>0</v>
      </c>
      <c r="BW169" s="87" cm="1">
        <f t="array" aca="1" ref="BW169" ca="1">IF($A169&lt;&gt;TXT_Zuord,"",IF(ISBLANK($B169),"Keine Res_Id",SUMIFS(INDIRECT(CONCATENATE(ADDRESS(ZuordFirstRow,(ZuordFirstTiColumnNr+MATCH(BW$1,AllZuordWochStart,0)-1),,,"Zuordnung_Ressourcen"),":",ADDRESS(ZuordLastRow,(ZuordFirstTiColumnNr+MATCH(BW$1,AllZuordWochStart,0)-1)))),AllZuordResId,$B169)))</f>
        <v>0</v>
      </c>
      <c r="BX169" s="87" cm="1">
        <f t="array" aca="1" ref="BX169" ca="1">IF($A169&lt;&gt;TXT_Zuord,"",IF(ISBLANK($B169),"Keine Res_Id",SUMIFS(INDIRECT(CONCATENATE(ADDRESS(ZuordFirstRow,(ZuordFirstTiColumnNr+MATCH(BX$1,AllZuordWochStart,0)-1),,,"Zuordnung_Ressourcen"),":",ADDRESS(ZuordLastRow,(ZuordFirstTiColumnNr+MATCH(BX$1,AllZuordWochStart,0)-1)))),AllZuordResId,$B169)))</f>
        <v>0</v>
      </c>
      <c r="BY169" s="87" cm="1">
        <f t="array" aca="1" ref="BY169" ca="1">IF($A169&lt;&gt;TXT_Zuord,"",IF(ISBLANK($B169),"Keine Res_Id",SUMIFS(INDIRECT(CONCATENATE(ADDRESS(ZuordFirstRow,(ZuordFirstTiColumnNr+MATCH(BY$1,AllZuordWochStart,0)-1),,,"Zuordnung_Ressourcen"),":",ADDRESS(ZuordLastRow,(ZuordFirstTiColumnNr+MATCH(BY$1,AllZuordWochStart,0)-1)))),AllZuordResId,$B169)))</f>
        <v>0</v>
      </c>
      <c r="BZ169" s="87" cm="1">
        <f t="array" aca="1" ref="BZ169" ca="1">IF($A169&lt;&gt;TXT_Zuord,"",IF(ISBLANK($B169),"Keine Res_Id",SUMIFS(INDIRECT(CONCATENATE(ADDRESS(ZuordFirstRow,(ZuordFirstTiColumnNr+MATCH(BZ$1,AllZuordWochStart,0)-1),,,"Zuordnung_Ressourcen"),":",ADDRESS(ZuordLastRow,(ZuordFirstTiColumnNr+MATCH(BZ$1,AllZuordWochStart,0)-1)))),AllZuordResId,$B169)))</f>
        <v>0</v>
      </c>
      <c r="CA169" s="87" cm="1">
        <f t="array" aca="1" ref="CA169" ca="1">IF($A169&lt;&gt;TXT_Zuord,"",IF(ISBLANK($B169),"Keine Res_Id",SUMIFS(INDIRECT(CONCATENATE(ADDRESS(ZuordFirstRow,(ZuordFirstTiColumnNr+MATCH(CA$1,AllZuordWochStart,0)-1),,,"Zuordnung_Ressourcen"),":",ADDRESS(ZuordLastRow,(ZuordFirstTiColumnNr+MATCH(CA$1,AllZuordWochStart,0)-1)))),AllZuordResId,$B169)))</f>
        <v>0</v>
      </c>
      <c r="CB169" s="87" cm="1">
        <f t="array" aca="1" ref="CB169" ca="1">IF($A169&lt;&gt;TXT_Zuord,"",IF(ISBLANK($B169),"Keine Res_Id",SUMIFS(INDIRECT(CONCATENATE(ADDRESS(ZuordFirstRow,(ZuordFirstTiColumnNr+MATCH(CB$1,AllZuordWochStart,0)-1),,,"Zuordnung_Ressourcen"),":",ADDRESS(ZuordLastRow,(ZuordFirstTiColumnNr+MATCH(CB$1,AllZuordWochStart,0)-1)))),AllZuordResId,$B169)))</f>
        <v>0</v>
      </c>
      <c r="CC169" s="87" cm="1">
        <f t="array" aca="1" ref="CC169" ca="1">IF($A169&lt;&gt;TXT_Zuord,"",IF(ISBLANK($B169),"Keine Res_Id",SUMIFS(INDIRECT(CONCATENATE(ADDRESS(ZuordFirstRow,(ZuordFirstTiColumnNr+MATCH(CC$1,AllZuordWochStart,0)-1),,,"Zuordnung_Ressourcen"),":",ADDRESS(ZuordLastRow,(ZuordFirstTiColumnNr+MATCH(CC$1,AllZuordWochStart,0)-1)))),AllZuordResId,$B169)))</f>
        <v>0</v>
      </c>
      <c r="CD169" s="87" cm="1">
        <f t="array" aca="1" ref="CD169" ca="1">IF($A169&lt;&gt;TXT_Zuord,"",IF(ISBLANK($B169),"Keine Res_Id",SUMIFS(INDIRECT(CONCATENATE(ADDRESS(ZuordFirstRow,(ZuordFirstTiColumnNr+MATCH(CD$1,AllZuordWochStart,0)-1),,,"Zuordnung_Ressourcen"),":",ADDRESS(ZuordLastRow,(ZuordFirstTiColumnNr+MATCH(CD$1,AllZuordWochStart,0)-1)))),AllZuordResId,$B169)))</f>
        <v>0</v>
      </c>
      <c r="CE169" s="87" cm="1">
        <f t="array" aca="1" ref="CE169" ca="1">IF($A169&lt;&gt;TXT_Zuord,"",IF(ISBLANK($B169),"Keine Res_Id",SUMIFS(INDIRECT(CONCATENATE(ADDRESS(ZuordFirstRow,(ZuordFirstTiColumnNr+MATCH(CE$1,AllZuordWochStart,0)-1),,,"Zuordnung_Ressourcen"),":",ADDRESS(ZuordLastRow,(ZuordFirstTiColumnNr+MATCH(CE$1,AllZuordWochStart,0)-1)))),AllZuordResId,$B169)))</f>
        <v>0</v>
      </c>
      <c r="CF169" s="87" cm="1">
        <f t="array" aca="1" ref="CF169" ca="1">IF($A169&lt;&gt;TXT_Zuord,"",IF(ISBLANK($B169),"Keine Res_Id",SUMIFS(INDIRECT(CONCATENATE(ADDRESS(ZuordFirstRow,(ZuordFirstTiColumnNr+MATCH(CF$1,AllZuordWochStart,0)-1),,,"Zuordnung_Ressourcen"),":",ADDRESS(ZuordLastRow,(ZuordFirstTiColumnNr+MATCH(CF$1,AllZuordWochStart,0)-1)))),AllZuordResId,$B169)))</f>
        <v>0</v>
      </c>
      <c r="CG169" s="87" cm="1">
        <f t="array" aca="1" ref="CG169" ca="1">IF($A169&lt;&gt;TXT_Zuord,"",IF(ISBLANK($B169),"Keine Res_Id",SUMIFS(INDIRECT(CONCATENATE(ADDRESS(ZuordFirstRow,(ZuordFirstTiColumnNr+MATCH(CG$1,AllZuordWochStart,0)-1),,,"Zuordnung_Ressourcen"),":",ADDRESS(ZuordLastRow,(ZuordFirstTiColumnNr+MATCH(CG$1,AllZuordWochStart,0)-1)))),AllZuordResId,$B169)))</f>
        <v>0</v>
      </c>
      <c r="CH169" s="87" cm="1">
        <f t="array" aca="1" ref="CH169" ca="1">IF($A169&lt;&gt;TXT_Zuord,"",IF(ISBLANK($B169),"Keine Res_Id",SUMIFS(INDIRECT(CONCATENATE(ADDRESS(ZuordFirstRow,(ZuordFirstTiColumnNr+MATCH(CH$1,AllZuordWochStart,0)-1),,,"Zuordnung_Ressourcen"),":",ADDRESS(ZuordLastRow,(ZuordFirstTiColumnNr+MATCH(CH$1,AllZuordWochStart,0)-1)))),AllZuordResId,$B169)))</f>
        <v>0</v>
      </c>
      <c r="CI169" s="87" cm="1">
        <f t="array" aca="1" ref="CI169" ca="1">IF($A169&lt;&gt;TXT_Zuord,"",IF(ISBLANK($B169),"Keine Res_Id",SUMIFS(INDIRECT(CONCATENATE(ADDRESS(ZuordFirstRow,(ZuordFirstTiColumnNr+MATCH(CI$1,AllZuordWochStart,0)-1),,,"Zuordnung_Ressourcen"),":",ADDRESS(ZuordLastRow,(ZuordFirstTiColumnNr+MATCH(CI$1,AllZuordWochStart,0)-1)))),AllZuordResId,$B169)))</f>
        <v>0</v>
      </c>
      <c r="CJ169" s="87" cm="1">
        <f t="array" aca="1" ref="CJ169" ca="1">IF($A169&lt;&gt;TXT_Zuord,"",IF(ISBLANK($B169),"Keine Res_Id",SUMIFS(INDIRECT(CONCATENATE(ADDRESS(ZuordFirstRow,(ZuordFirstTiColumnNr+MATCH(CJ$1,AllZuordWochStart,0)-1),,,"Zuordnung_Ressourcen"),":",ADDRESS(ZuordLastRow,(ZuordFirstTiColumnNr+MATCH(CJ$1,AllZuordWochStart,0)-1)))),AllZuordResId,$B169)))</f>
        <v>0</v>
      </c>
      <c r="CK169" s="87" cm="1">
        <f t="array" aca="1" ref="CK169" ca="1">IF($A169&lt;&gt;TXT_Zuord,"",IF(ISBLANK($B169),"Keine Res_Id",SUMIFS(INDIRECT(CONCATENATE(ADDRESS(ZuordFirstRow,(ZuordFirstTiColumnNr+MATCH(CK$1,AllZuordWochStart,0)-1),,,"Zuordnung_Ressourcen"),":",ADDRESS(ZuordLastRow,(ZuordFirstTiColumnNr+MATCH(CK$1,AllZuordWochStart,0)-1)))),AllZuordResId,$B169)))</f>
        <v>0</v>
      </c>
      <c r="CL169" s="87" cm="1">
        <f t="array" aca="1" ref="CL169" ca="1">IF($A169&lt;&gt;TXT_Zuord,"",IF(ISBLANK($B169),"Keine Res_Id",SUMIFS(INDIRECT(CONCATENATE(ADDRESS(ZuordFirstRow,(ZuordFirstTiColumnNr+MATCH(CL$1,AllZuordWochStart,0)-1),,,"Zuordnung_Ressourcen"),":",ADDRESS(ZuordLastRow,(ZuordFirstTiColumnNr+MATCH(CL$1,AllZuordWochStart,0)-1)))),AllZuordResId,$B169)))</f>
        <v>0</v>
      </c>
      <c r="CM169" s="87" cm="1">
        <f t="array" aca="1" ref="CM169" ca="1">IF($A169&lt;&gt;TXT_Zuord,"",IF(ISBLANK($B169),"Keine Res_Id",SUMIFS(INDIRECT(CONCATENATE(ADDRESS(ZuordFirstRow,(ZuordFirstTiColumnNr+MATCH(CM$1,AllZuordWochStart,0)-1),,,"Zuordnung_Ressourcen"),":",ADDRESS(ZuordLastRow,(ZuordFirstTiColumnNr+MATCH(CM$1,AllZuordWochStart,0)-1)))),AllZuordResId,$B169)))</f>
        <v>0</v>
      </c>
      <c r="CN169" s="87" cm="1">
        <f t="array" aca="1" ref="CN169" ca="1">IF($A169&lt;&gt;TXT_Zuord,"",IF(ISBLANK($B169),"Keine Res_Id",SUMIFS(INDIRECT(CONCATENATE(ADDRESS(ZuordFirstRow,(ZuordFirstTiColumnNr+MATCH(CN$1,AllZuordWochStart,0)-1),,,"Zuordnung_Ressourcen"),":",ADDRESS(ZuordLastRow,(ZuordFirstTiColumnNr+MATCH(CN$1,AllZuordWochStart,0)-1)))),AllZuordResId,$B169)))</f>
        <v>0</v>
      </c>
      <c r="CO169" s="87" cm="1">
        <f t="array" aca="1" ref="CO169" ca="1">IF($A169&lt;&gt;TXT_Zuord,"",IF(ISBLANK($B169),"Keine Res_Id",SUMIFS(INDIRECT(CONCATENATE(ADDRESS(ZuordFirstRow,(ZuordFirstTiColumnNr+MATCH(CO$1,AllZuordWochStart,0)-1),,,"Zuordnung_Ressourcen"),":",ADDRESS(ZuordLastRow,(ZuordFirstTiColumnNr+MATCH(CO$1,AllZuordWochStart,0)-1)))),AllZuordResId,$B169)))</f>
        <v>0</v>
      </c>
      <c r="CP169" s="87" cm="1">
        <f t="array" aca="1" ref="CP169" ca="1">IF($A169&lt;&gt;TXT_Zuord,"",IF(ISBLANK($B169),"Keine Res_Id",SUMIFS(INDIRECT(CONCATENATE(ADDRESS(ZuordFirstRow,(ZuordFirstTiColumnNr+MATCH(CP$1,AllZuordWochStart,0)-1),,,"Zuordnung_Ressourcen"),":",ADDRESS(ZuordLastRow,(ZuordFirstTiColumnNr+MATCH(CP$1,AllZuordWochStart,0)-1)))),AllZuordResId,$B169)))</f>
        <v>0</v>
      </c>
      <c r="CQ169" s="87" cm="1">
        <f t="array" aca="1" ref="CQ169" ca="1">IF($A169&lt;&gt;TXT_Zuord,"",IF(ISBLANK($B169),"Keine Res_Id",SUMIFS(INDIRECT(CONCATENATE(ADDRESS(ZuordFirstRow,(ZuordFirstTiColumnNr+MATCH(CQ$1,AllZuordWochStart,0)-1),,,"Zuordnung_Ressourcen"),":",ADDRESS(ZuordLastRow,(ZuordFirstTiColumnNr+MATCH(CQ$1,AllZuordWochStart,0)-1)))),AllZuordResId,$B169)))</f>
        <v>0</v>
      </c>
      <c r="CR169" s="87" cm="1">
        <f t="array" aca="1" ref="CR169" ca="1">IF($A169&lt;&gt;TXT_Zuord,"",IF(ISBLANK($B169),"Keine Res_Id",SUMIFS(INDIRECT(CONCATENATE(ADDRESS(ZuordFirstRow,(ZuordFirstTiColumnNr+MATCH(CR$1,AllZuordWochStart,0)-1),,,"Zuordnung_Ressourcen"),":",ADDRESS(ZuordLastRow,(ZuordFirstTiColumnNr+MATCH(CR$1,AllZuordWochStart,0)-1)))),AllZuordResId,$B169)))</f>
        <v>0</v>
      </c>
      <c r="CS169" s="87" cm="1">
        <f t="array" aca="1" ref="CS169" ca="1">IF($A169&lt;&gt;TXT_Zuord,"",IF(ISBLANK($B169),"Keine Res_Id",SUMIFS(INDIRECT(CONCATENATE(ADDRESS(ZuordFirstRow,(ZuordFirstTiColumnNr+MATCH(CS$1,AllZuordWochStart,0)-1),,,"Zuordnung_Ressourcen"),":",ADDRESS(ZuordLastRow,(ZuordFirstTiColumnNr+MATCH(CS$1,AllZuordWochStart,0)-1)))),AllZuordResId,$B169)))</f>
        <v>0</v>
      </c>
      <c r="CT169" s="87" cm="1">
        <f t="array" aca="1" ref="CT169" ca="1">IF($A169&lt;&gt;TXT_Zuord,"",IF(ISBLANK($B169),"Keine Res_Id",SUMIFS(INDIRECT(CONCATENATE(ADDRESS(ZuordFirstRow,(ZuordFirstTiColumnNr+MATCH(CT$1,AllZuordWochStart,0)-1),,,"Zuordnung_Ressourcen"),":",ADDRESS(ZuordLastRow,(ZuordFirstTiColumnNr+MATCH(CT$1,AllZuordWochStart,0)-1)))),AllZuordResId,$B169)))</f>
        <v>0</v>
      </c>
      <c r="CU169" s="87" cm="1">
        <f t="array" aca="1" ref="CU169" ca="1">IF($A169&lt;&gt;TXT_Zuord,"",IF(ISBLANK($B169),"Keine Res_Id",SUMIFS(INDIRECT(CONCATENATE(ADDRESS(ZuordFirstRow,(ZuordFirstTiColumnNr+MATCH(CU$1,AllZuordWochStart,0)-1),,,"Zuordnung_Ressourcen"),":",ADDRESS(ZuordLastRow,(ZuordFirstTiColumnNr+MATCH(CU$1,AllZuordWochStart,0)-1)))),AllZuordResId,$B169)))</f>
        <v>0</v>
      </c>
      <c r="CV169" s="87" cm="1">
        <f t="array" aca="1" ref="CV169" ca="1">IF($A169&lt;&gt;TXT_Zuord,"",IF(ISBLANK($B169),"Keine Res_Id",SUMIFS(INDIRECT(CONCATENATE(ADDRESS(ZuordFirstRow,(ZuordFirstTiColumnNr+MATCH(CV$1,AllZuordWochStart,0)-1),,,"Zuordnung_Ressourcen"),":",ADDRESS(ZuordLastRow,(ZuordFirstTiColumnNr+MATCH(CV$1,AllZuordWochStart,0)-1)))),AllZuordResId,$B169)))</f>
        <v>0</v>
      </c>
      <c r="CW169" s="87" cm="1">
        <f t="array" aca="1" ref="CW169" ca="1">IF($A169&lt;&gt;TXT_Zuord,"",IF(ISBLANK($B169),"Keine Res_Id",SUMIFS(INDIRECT(CONCATENATE(ADDRESS(ZuordFirstRow,(ZuordFirstTiColumnNr+MATCH(CW$1,AllZuordWochStart,0)-1),,,"Zuordnung_Ressourcen"),":",ADDRESS(ZuordLastRow,(ZuordFirstTiColumnNr+MATCH(CW$1,AllZuordWochStart,0)-1)))),AllZuordResId,$B169)))</f>
        <v>0</v>
      </c>
      <c r="CX169" s="87" cm="1">
        <f t="array" aca="1" ref="CX169" ca="1">IF($A169&lt;&gt;TXT_Zuord,"",IF(ISBLANK($B169),"Keine Res_Id",SUMIFS(INDIRECT(CONCATENATE(ADDRESS(ZuordFirstRow,(ZuordFirstTiColumnNr+MATCH(CX$1,AllZuordWochStart,0)-1),,,"Zuordnung_Ressourcen"),":",ADDRESS(ZuordLastRow,(ZuordFirstTiColumnNr+MATCH(CX$1,AllZuordWochStart,0)-1)))),AllZuordResId,$B169)))</f>
        <v>0</v>
      </c>
      <c r="CY169" s="87" cm="1">
        <f t="array" aca="1" ref="CY169" ca="1">IF($A169&lt;&gt;TXT_Zuord,"",IF(ISBLANK($B169),"Keine Res_Id",SUMIFS(INDIRECT(CONCATENATE(ADDRESS(ZuordFirstRow,(ZuordFirstTiColumnNr+MATCH(CY$1,AllZuordWochStart,0)-1),,,"Zuordnung_Ressourcen"),":",ADDRESS(ZuordLastRow,(ZuordFirstTiColumnNr+MATCH(CY$1,AllZuordWochStart,0)-1)))),AllZuordResId,$B169)))</f>
        <v>0</v>
      </c>
      <c r="CZ169" s="87" cm="1">
        <f t="array" aca="1" ref="CZ169" ca="1">IF($A169&lt;&gt;TXT_Zuord,"",IF(ISBLANK($B169),"Keine Res_Id",SUMIFS(INDIRECT(CONCATENATE(ADDRESS(ZuordFirstRow,(ZuordFirstTiColumnNr+MATCH(CZ$1,AllZuordWochStart,0)-1),,,"Zuordnung_Ressourcen"),":",ADDRESS(ZuordLastRow,(ZuordFirstTiColumnNr+MATCH(CZ$1,AllZuordWochStart,0)-1)))),AllZuordResId,$B169)))</f>
        <v>0</v>
      </c>
      <c r="DA169" s="87" cm="1">
        <f t="array" aca="1" ref="DA169" ca="1">IF($A169&lt;&gt;TXT_Zuord,"",IF(ISBLANK($B169),"Keine Res_Id",SUMIFS(INDIRECT(CONCATENATE(ADDRESS(ZuordFirstRow,(ZuordFirstTiColumnNr+MATCH(DA$1,AllZuordWochStart,0)-1),,,"Zuordnung_Ressourcen"),":",ADDRESS(ZuordLastRow,(ZuordFirstTiColumnNr+MATCH(DA$1,AllZuordWochStart,0)-1)))),AllZuordResId,$B169)))</f>
        <v>0</v>
      </c>
      <c r="DB169" s="87" cm="1">
        <f t="array" aca="1" ref="DB169" ca="1">IF($A169&lt;&gt;TXT_Zuord,"",IF(ISBLANK($B169),"Keine Res_Id",SUMIFS(INDIRECT(CONCATENATE(ADDRESS(ZuordFirstRow,(ZuordFirstTiColumnNr+MATCH(DB$1,AllZuordWochStart,0)-1),,,"Zuordnung_Ressourcen"),":",ADDRESS(ZuordLastRow,(ZuordFirstTiColumnNr+MATCH(DB$1,AllZuordWochStart,0)-1)))),AllZuordResId,$B169)))</f>
        <v>0</v>
      </c>
      <c r="DC169" s="87" cm="1">
        <f t="array" aca="1" ref="DC169" ca="1">IF($A169&lt;&gt;TXT_Zuord,"",IF(ISBLANK($B169),"Keine Res_Id",SUMIFS(INDIRECT(CONCATENATE(ADDRESS(ZuordFirstRow,(ZuordFirstTiColumnNr+MATCH(DC$1,AllZuordWochStart,0)-1),,,"Zuordnung_Ressourcen"),":",ADDRESS(ZuordLastRow,(ZuordFirstTiColumnNr+MATCH(DC$1,AllZuordWochStart,0)-1)))),AllZuordResId,$B169)))</f>
        <v>0</v>
      </c>
      <c r="DD169" s="87" cm="1">
        <f t="array" aca="1" ref="DD169" ca="1">IF($A169&lt;&gt;TXT_Zuord,"",IF(ISBLANK($B169),"Keine Res_Id",SUMIFS(INDIRECT(CONCATENATE(ADDRESS(ZuordFirstRow,(ZuordFirstTiColumnNr+MATCH(DD$1,AllZuordWochStart,0)-1),,,"Zuordnung_Ressourcen"),":",ADDRESS(ZuordLastRow,(ZuordFirstTiColumnNr+MATCH(DD$1,AllZuordWochStart,0)-1)))),AllZuordResId,$B169)))</f>
        <v>0</v>
      </c>
      <c r="DE169" s="87" cm="1">
        <f t="array" aca="1" ref="DE169" ca="1">IF($A169&lt;&gt;TXT_Zuord,"",IF(ISBLANK($B169),"Keine Res_Id",SUMIFS(INDIRECT(CONCATENATE(ADDRESS(ZuordFirstRow,(ZuordFirstTiColumnNr+MATCH(DE$1,AllZuordWochStart,0)-1),,,"Zuordnung_Ressourcen"),":",ADDRESS(ZuordLastRow,(ZuordFirstTiColumnNr+MATCH(DE$1,AllZuordWochStart,0)-1)))),AllZuordResId,$B169)))</f>
        <v>0</v>
      </c>
      <c r="DF169" s="87" cm="1">
        <f t="array" aca="1" ref="DF169" ca="1">IF($A169&lt;&gt;TXT_Zuord,"",IF(ISBLANK($B169),"Keine Res_Id",SUMIFS(INDIRECT(CONCATENATE(ADDRESS(ZuordFirstRow,(ZuordFirstTiColumnNr+MATCH(DF$1,AllZuordWochStart,0)-1),,,"Zuordnung_Ressourcen"),":",ADDRESS(ZuordLastRow,(ZuordFirstTiColumnNr+MATCH(DF$1,AllZuordWochStart,0)-1)))),AllZuordResId,$B169)))</f>
        <v>0</v>
      </c>
      <c r="DG169" s="87" cm="1">
        <f t="array" aca="1" ref="DG169" ca="1">IF($A169&lt;&gt;TXT_Zuord,"",IF(ISBLANK($B169),"Keine Res_Id",SUMIFS(INDIRECT(CONCATENATE(ADDRESS(ZuordFirstRow,(ZuordFirstTiColumnNr+MATCH(DG$1,AllZuordWochStart,0)-1),,,"Zuordnung_Ressourcen"),":",ADDRESS(ZuordLastRow,(ZuordFirstTiColumnNr+MATCH(DG$1,AllZuordWochStart,0)-1)))),AllZuordResId,$B169)))</f>
        <v>0</v>
      </c>
    </row>
    <row r="170" spans="1:111" s="23" customFormat="1" ht="16.5" x14ac:dyDescent="0.3">
      <c r="A170" s="74" t="s">
        <v>100</v>
      </c>
      <c r="B170" s="69"/>
      <c r="C170" s="65"/>
      <c r="D170" s="65"/>
      <c r="E170" s="65"/>
      <c r="F170" s="65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69"/>
      <c r="BP170" s="69"/>
      <c r="BQ170" s="69"/>
      <c r="BR170" s="69"/>
      <c r="BS170" s="69"/>
      <c r="BT170" s="69"/>
      <c r="BU170" s="69"/>
      <c r="BV170" s="69"/>
      <c r="BW170" s="69"/>
      <c r="BX170" s="69"/>
      <c r="BY170" s="69"/>
      <c r="BZ170" s="69"/>
      <c r="CA170" s="69"/>
      <c r="CB170" s="69"/>
      <c r="CC170" s="69"/>
      <c r="CD170" s="69"/>
      <c r="CE170" s="69"/>
      <c r="CF170" s="69"/>
      <c r="CG170" s="69"/>
      <c r="CH170" s="69"/>
      <c r="CI170" s="69"/>
      <c r="CJ170" s="69"/>
      <c r="CK170" s="69"/>
      <c r="CL170" s="69"/>
      <c r="CM170" s="69"/>
      <c r="CN170" s="69"/>
      <c r="CO170" s="69"/>
      <c r="CP170" s="69"/>
      <c r="CQ170" s="69"/>
      <c r="CR170" s="69"/>
      <c r="CS170" s="69"/>
      <c r="CT170" s="69"/>
      <c r="CU170" s="69"/>
      <c r="CV170" s="69"/>
      <c r="CW170" s="69"/>
      <c r="CX170" s="69"/>
      <c r="CY170" s="69"/>
      <c r="CZ170" s="69"/>
      <c r="DA170" s="69"/>
      <c r="DB170" s="69"/>
      <c r="DC170" s="69"/>
      <c r="DD170" s="69"/>
      <c r="DE170" s="69"/>
      <c r="DF170" s="69"/>
      <c r="DG170" s="69"/>
    </row>
    <row r="171" spans="1:111" s="23" customFormat="1" ht="16.5" x14ac:dyDescent="0.3">
      <c r="A171" s="74" t="s">
        <v>101</v>
      </c>
      <c r="B171" s="87">
        <f>B170</f>
        <v>0</v>
      </c>
      <c r="C171" s="90">
        <f>C170</f>
        <v>0</v>
      </c>
      <c r="D171" s="90">
        <f>D170</f>
        <v>0</v>
      </c>
      <c r="E171" s="90">
        <f>E170</f>
        <v>0</v>
      </c>
      <c r="F171" s="90">
        <f>F170</f>
        <v>0</v>
      </c>
      <c r="G171" s="87" cm="1">
        <f t="array" aca="1" ref="G171" ca="1">IF($A171&lt;&gt;TXT_Zuord,"",IF(ISBLANK($B171),"Keine Res_Id",SUMIFS(INDIRECT(CONCATENATE(ADDRESS(ZuordFirstRow,(ZuordFirstTiColumnNr+MATCH(G$1,AllZuordWochStart,0)-1),,,"Zuordnung_Ressourcen"),":",ADDRESS(ZuordLastRow,(ZuordFirstTiColumnNr+MATCH(G$1,AllZuordWochStart,0)-1)))),AllZuordResId,$B171)))</f>
        <v>0</v>
      </c>
      <c r="H171" s="87" cm="1">
        <f t="array" aca="1" ref="H171" ca="1">IF($A171&lt;&gt;TXT_Zuord,"",IF(ISBLANK($B171),"Keine Res_Id",SUMIFS(INDIRECT(CONCATENATE(ADDRESS(ZuordFirstRow,(ZuordFirstTiColumnNr+MATCH(H$1,AllZuordWochStart,0)-1),,,"Zuordnung_Ressourcen"),":",ADDRESS(ZuordLastRow,(ZuordFirstTiColumnNr+MATCH(H$1,AllZuordWochStart,0)-1)))),AllZuordResId,$B171)))</f>
        <v>0</v>
      </c>
      <c r="I171" s="87" cm="1">
        <f t="array" aca="1" ref="I171" ca="1">IF($A171&lt;&gt;TXT_Zuord,"",IF(ISBLANK($B171),"Keine Res_Id",SUMIFS(INDIRECT(CONCATENATE(ADDRESS(ZuordFirstRow,(ZuordFirstTiColumnNr+MATCH(I$1,AllZuordWochStart,0)-1),,,"Zuordnung_Ressourcen"),":",ADDRESS(ZuordLastRow,(ZuordFirstTiColumnNr+MATCH(I$1,AllZuordWochStart,0)-1)))),AllZuordResId,$B171)))</f>
        <v>0</v>
      </c>
      <c r="J171" s="87" cm="1">
        <f t="array" aca="1" ref="J171" ca="1">IF($A171&lt;&gt;TXT_Zuord,"",IF(ISBLANK($B171),"Keine Res_Id",SUMIFS(INDIRECT(CONCATENATE(ADDRESS(ZuordFirstRow,(ZuordFirstTiColumnNr+MATCH(J$1,AllZuordWochStart,0)-1),,,"Zuordnung_Ressourcen"),":",ADDRESS(ZuordLastRow,(ZuordFirstTiColumnNr+MATCH(J$1,AllZuordWochStart,0)-1)))),AllZuordResId,$B171)))</f>
        <v>0</v>
      </c>
      <c r="K171" s="87" cm="1">
        <f t="array" aca="1" ref="K171" ca="1">IF($A171&lt;&gt;TXT_Zuord,"",IF(ISBLANK($B171),"Keine Res_Id",SUMIFS(INDIRECT(CONCATENATE(ADDRESS(ZuordFirstRow,(ZuordFirstTiColumnNr+MATCH(K$1,AllZuordWochStart,0)-1),,,"Zuordnung_Ressourcen"),":",ADDRESS(ZuordLastRow,(ZuordFirstTiColumnNr+MATCH(K$1,AllZuordWochStart,0)-1)))),AllZuordResId,$B171)))</f>
        <v>0</v>
      </c>
      <c r="L171" s="87" cm="1">
        <f t="array" aca="1" ref="L171" ca="1">IF($A171&lt;&gt;TXT_Zuord,"",IF(ISBLANK($B171),"Keine Res_Id",SUMIFS(INDIRECT(CONCATENATE(ADDRESS(ZuordFirstRow,(ZuordFirstTiColumnNr+MATCH(L$1,AllZuordWochStart,0)-1),,,"Zuordnung_Ressourcen"),":",ADDRESS(ZuordLastRow,(ZuordFirstTiColumnNr+MATCH(L$1,AllZuordWochStart,0)-1)))),AllZuordResId,$B171)))</f>
        <v>0</v>
      </c>
      <c r="M171" s="87" cm="1">
        <f t="array" aca="1" ref="M171" ca="1">IF($A171&lt;&gt;TXT_Zuord,"",IF(ISBLANK($B171),"Keine Res_Id",SUMIFS(INDIRECT(CONCATENATE(ADDRESS(ZuordFirstRow,(ZuordFirstTiColumnNr+MATCH(M$1,AllZuordWochStart,0)-1),,,"Zuordnung_Ressourcen"),":",ADDRESS(ZuordLastRow,(ZuordFirstTiColumnNr+MATCH(M$1,AllZuordWochStart,0)-1)))),AllZuordResId,$B171)))</f>
        <v>0</v>
      </c>
      <c r="N171" s="87" cm="1">
        <f t="array" aca="1" ref="N171" ca="1">IF($A171&lt;&gt;TXT_Zuord,"",IF(ISBLANK($B171),"Keine Res_Id",SUMIFS(INDIRECT(CONCATENATE(ADDRESS(ZuordFirstRow,(ZuordFirstTiColumnNr+MATCH(N$1,AllZuordWochStart,0)-1),,,"Zuordnung_Ressourcen"),":",ADDRESS(ZuordLastRow,(ZuordFirstTiColumnNr+MATCH(N$1,AllZuordWochStart,0)-1)))),AllZuordResId,$B171)))</f>
        <v>0</v>
      </c>
      <c r="O171" s="87" cm="1">
        <f t="array" aca="1" ref="O171" ca="1">IF($A171&lt;&gt;TXT_Zuord,"",IF(ISBLANK($B171),"Keine Res_Id",SUMIFS(INDIRECT(CONCATENATE(ADDRESS(ZuordFirstRow,(ZuordFirstTiColumnNr+MATCH(O$1,AllZuordWochStart,0)-1),,,"Zuordnung_Ressourcen"),":",ADDRESS(ZuordLastRow,(ZuordFirstTiColumnNr+MATCH(O$1,AllZuordWochStart,0)-1)))),AllZuordResId,$B171)))</f>
        <v>0</v>
      </c>
      <c r="P171" s="87" cm="1">
        <f t="array" aca="1" ref="P171" ca="1">IF($A171&lt;&gt;TXT_Zuord,"",IF(ISBLANK($B171),"Keine Res_Id",SUMIFS(INDIRECT(CONCATENATE(ADDRESS(ZuordFirstRow,(ZuordFirstTiColumnNr+MATCH(P$1,AllZuordWochStart,0)-1),,,"Zuordnung_Ressourcen"),":",ADDRESS(ZuordLastRow,(ZuordFirstTiColumnNr+MATCH(P$1,AllZuordWochStart,0)-1)))),AllZuordResId,$B171)))</f>
        <v>0</v>
      </c>
      <c r="Q171" s="87" cm="1">
        <f t="array" aca="1" ref="Q171" ca="1">IF($A171&lt;&gt;TXT_Zuord,"",IF(ISBLANK($B171),"Keine Res_Id",SUMIFS(INDIRECT(CONCATENATE(ADDRESS(ZuordFirstRow,(ZuordFirstTiColumnNr+MATCH(Q$1,AllZuordWochStart,0)-1),,,"Zuordnung_Ressourcen"),":",ADDRESS(ZuordLastRow,(ZuordFirstTiColumnNr+MATCH(Q$1,AllZuordWochStart,0)-1)))),AllZuordResId,$B171)))</f>
        <v>0</v>
      </c>
      <c r="R171" s="87" cm="1">
        <f t="array" aca="1" ref="R171" ca="1">IF($A171&lt;&gt;TXT_Zuord,"",IF(ISBLANK($B171),"Keine Res_Id",SUMIFS(INDIRECT(CONCATENATE(ADDRESS(ZuordFirstRow,(ZuordFirstTiColumnNr+MATCH(R$1,AllZuordWochStart,0)-1),,,"Zuordnung_Ressourcen"),":",ADDRESS(ZuordLastRow,(ZuordFirstTiColumnNr+MATCH(R$1,AllZuordWochStart,0)-1)))),AllZuordResId,$B171)))</f>
        <v>0</v>
      </c>
      <c r="S171" s="87" cm="1">
        <f t="array" aca="1" ref="S171" ca="1">IF($A171&lt;&gt;TXT_Zuord,"",IF(ISBLANK($B171),"Keine Res_Id",SUMIFS(INDIRECT(CONCATENATE(ADDRESS(ZuordFirstRow,(ZuordFirstTiColumnNr+MATCH(S$1,AllZuordWochStart,0)-1),,,"Zuordnung_Ressourcen"),":",ADDRESS(ZuordLastRow,(ZuordFirstTiColumnNr+MATCH(S$1,AllZuordWochStart,0)-1)))),AllZuordResId,$B171)))</f>
        <v>0</v>
      </c>
      <c r="T171" s="87" cm="1">
        <f t="array" aca="1" ref="T171" ca="1">IF($A171&lt;&gt;TXT_Zuord,"",IF(ISBLANK($B171),"Keine Res_Id",SUMIFS(INDIRECT(CONCATENATE(ADDRESS(ZuordFirstRow,(ZuordFirstTiColumnNr+MATCH(T$1,AllZuordWochStart,0)-1),,,"Zuordnung_Ressourcen"),":",ADDRESS(ZuordLastRow,(ZuordFirstTiColumnNr+MATCH(T$1,AllZuordWochStart,0)-1)))),AllZuordResId,$B171)))</f>
        <v>0</v>
      </c>
      <c r="U171" s="87" cm="1">
        <f t="array" aca="1" ref="U171" ca="1">IF($A171&lt;&gt;TXT_Zuord,"",IF(ISBLANK($B171),"Keine Res_Id",SUMIFS(INDIRECT(CONCATENATE(ADDRESS(ZuordFirstRow,(ZuordFirstTiColumnNr+MATCH(U$1,AllZuordWochStart,0)-1),,,"Zuordnung_Ressourcen"),":",ADDRESS(ZuordLastRow,(ZuordFirstTiColumnNr+MATCH(U$1,AllZuordWochStart,0)-1)))),AllZuordResId,$B171)))</f>
        <v>0</v>
      </c>
      <c r="V171" s="87" cm="1">
        <f t="array" aca="1" ref="V171" ca="1">IF($A171&lt;&gt;TXT_Zuord,"",IF(ISBLANK($B171),"Keine Res_Id",SUMIFS(INDIRECT(CONCATENATE(ADDRESS(ZuordFirstRow,(ZuordFirstTiColumnNr+MATCH(V$1,AllZuordWochStart,0)-1),,,"Zuordnung_Ressourcen"),":",ADDRESS(ZuordLastRow,(ZuordFirstTiColumnNr+MATCH(V$1,AllZuordWochStart,0)-1)))),AllZuordResId,$B171)))</f>
        <v>0</v>
      </c>
      <c r="W171" s="87" cm="1">
        <f t="array" aca="1" ref="W171" ca="1">IF($A171&lt;&gt;TXT_Zuord,"",IF(ISBLANK($B171),"Keine Res_Id",SUMIFS(INDIRECT(CONCATENATE(ADDRESS(ZuordFirstRow,(ZuordFirstTiColumnNr+MATCH(W$1,AllZuordWochStart,0)-1),,,"Zuordnung_Ressourcen"),":",ADDRESS(ZuordLastRow,(ZuordFirstTiColumnNr+MATCH(W$1,AllZuordWochStart,0)-1)))),AllZuordResId,$B171)))</f>
        <v>0</v>
      </c>
      <c r="X171" s="87" cm="1">
        <f t="array" aca="1" ref="X171" ca="1">IF($A171&lt;&gt;TXT_Zuord,"",IF(ISBLANK($B171),"Keine Res_Id",SUMIFS(INDIRECT(CONCATENATE(ADDRESS(ZuordFirstRow,(ZuordFirstTiColumnNr+MATCH(X$1,AllZuordWochStart,0)-1),,,"Zuordnung_Ressourcen"),":",ADDRESS(ZuordLastRow,(ZuordFirstTiColumnNr+MATCH(X$1,AllZuordWochStart,0)-1)))),AllZuordResId,$B171)))</f>
        <v>0</v>
      </c>
      <c r="Y171" s="87" cm="1">
        <f t="array" aca="1" ref="Y171" ca="1">IF($A171&lt;&gt;TXT_Zuord,"",IF(ISBLANK($B171),"Keine Res_Id",SUMIFS(INDIRECT(CONCATENATE(ADDRESS(ZuordFirstRow,(ZuordFirstTiColumnNr+MATCH(Y$1,AllZuordWochStart,0)-1),,,"Zuordnung_Ressourcen"),":",ADDRESS(ZuordLastRow,(ZuordFirstTiColumnNr+MATCH(Y$1,AllZuordWochStart,0)-1)))),AllZuordResId,$B171)))</f>
        <v>0</v>
      </c>
      <c r="Z171" s="87" cm="1">
        <f t="array" aca="1" ref="Z171" ca="1">IF($A171&lt;&gt;TXT_Zuord,"",IF(ISBLANK($B171),"Keine Res_Id",SUMIFS(INDIRECT(CONCATENATE(ADDRESS(ZuordFirstRow,(ZuordFirstTiColumnNr+MATCH(Z$1,AllZuordWochStart,0)-1),,,"Zuordnung_Ressourcen"),":",ADDRESS(ZuordLastRow,(ZuordFirstTiColumnNr+MATCH(Z$1,AllZuordWochStart,0)-1)))),AllZuordResId,$B171)))</f>
        <v>0</v>
      </c>
      <c r="AA171" s="87" cm="1">
        <f t="array" aca="1" ref="AA171" ca="1">IF($A171&lt;&gt;TXT_Zuord,"",IF(ISBLANK($B171),"Keine Res_Id",SUMIFS(INDIRECT(CONCATENATE(ADDRESS(ZuordFirstRow,(ZuordFirstTiColumnNr+MATCH(AA$1,AllZuordWochStart,0)-1),,,"Zuordnung_Ressourcen"),":",ADDRESS(ZuordLastRow,(ZuordFirstTiColumnNr+MATCH(AA$1,AllZuordWochStart,0)-1)))),AllZuordResId,$B171)))</f>
        <v>0</v>
      </c>
      <c r="AB171" s="87" cm="1">
        <f t="array" aca="1" ref="AB171" ca="1">IF($A171&lt;&gt;TXT_Zuord,"",IF(ISBLANK($B171),"Keine Res_Id",SUMIFS(INDIRECT(CONCATENATE(ADDRESS(ZuordFirstRow,(ZuordFirstTiColumnNr+MATCH(AB$1,AllZuordWochStart,0)-1),,,"Zuordnung_Ressourcen"),":",ADDRESS(ZuordLastRow,(ZuordFirstTiColumnNr+MATCH(AB$1,AllZuordWochStart,0)-1)))),AllZuordResId,$B171)))</f>
        <v>0</v>
      </c>
      <c r="AC171" s="87" cm="1">
        <f t="array" aca="1" ref="AC171" ca="1">IF($A171&lt;&gt;TXT_Zuord,"",IF(ISBLANK($B171),"Keine Res_Id",SUMIFS(INDIRECT(CONCATENATE(ADDRESS(ZuordFirstRow,(ZuordFirstTiColumnNr+MATCH(AC$1,AllZuordWochStart,0)-1),,,"Zuordnung_Ressourcen"),":",ADDRESS(ZuordLastRow,(ZuordFirstTiColumnNr+MATCH(AC$1,AllZuordWochStart,0)-1)))),AllZuordResId,$B171)))</f>
        <v>0</v>
      </c>
      <c r="AD171" s="87" cm="1">
        <f t="array" aca="1" ref="AD171" ca="1">IF($A171&lt;&gt;TXT_Zuord,"",IF(ISBLANK($B171),"Keine Res_Id",SUMIFS(INDIRECT(CONCATENATE(ADDRESS(ZuordFirstRow,(ZuordFirstTiColumnNr+MATCH(AD$1,AllZuordWochStart,0)-1),,,"Zuordnung_Ressourcen"),":",ADDRESS(ZuordLastRow,(ZuordFirstTiColumnNr+MATCH(AD$1,AllZuordWochStart,0)-1)))),AllZuordResId,$B171)))</f>
        <v>0</v>
      </c>
      <c r="AE171" s="87" cm="1">
        <f t="array" aca="1" ref="AE171" ca="1">IF($A171&lt;&gt;TXT_Zuord,"",IF(ISBLANK($B171),"Keine Res_Id",SUMIFS(INDIRECT(CONCATENATE(ADDRESS(ZuordFirstRow,(ZuordFirstTiColumnNr+MATCH(AE$1,AllZuordWochStart,0)-1),,,"Zuordnung_Ressourcen"),":",ADDRESS(ZuordLastRow,(ZuordFirstTiColumnNr+MATCH(AE$1,AllZuordWochStart,0)-1)))),AllZuordResId,$B171)))</f>
        <v>0</v>
      </c>
      <c r="AF171" s="87" cm="1">
        <f t="array" aca="1" ref="AF171" ca="1">IF($A171&lt;&gt;TXT_Zuord,"",IF(ISBLANK($B171),"Keine Res_Id",SUMIFS(INDIRECT(CONCATENATE(ADDRESS(ZuordFirstRow,(ZuordFirstTiColumnNr+MATCH(AF$1,AllZuordWochStart,0)-1),,,"Zuordnung_Ressourcen"),":",ADDRESS(ZuordLastRow,(ZuordFirstTiColumnNr+MATCH(AF$1,AllZuordWochStart,0)-1)))),AllZuordResId,$B171)))</f>
        <v>0</v>
      </c>
      <c r="AG171" s="87" cm="1">
        <f t="array" aca="1" ref="AG171" ca="1">IF($A171&lt;&gt;TXT_Zuord,"",IF(ISBLANK($B171),"Keine Res_Id",SUMIFS(INDIRECT(CONCATENATE(ADDRESS(ZuordFirstRow,(ZuordFirstTiColumnNr+MATCH(AG$1,AllZuordWochStart,0)-1),,,"Zuordnung_Ressourcen"),":",ADDRESS(ZuordLastRow,(ZuordFirstTiColumnNr+MATCH(AG$1,AllZuordWochStart,0)-1)))),AllZuordResId,$B171)))</f>
        <v>0</v>
      </c>
      <c r="AH171" s="87" cm="1">
        <f t="array" aca="1" ref="AH171" ca="1">IF($A171&lt;&gt;TXT_Zuord,"",IF(ISBLANK($B171),"Keine Res_Id",SUMIFS(INDIRECT(CONCATENATE(ADDRESS(ZuordFirstRow,(ZuordFirstTiColumnNr+MATCH(AH$1,AllZuordWochStart,0)-1),,,"Zuordnung_Ressourcen"),":",ADDRESS(ZuordLastRow,(ZuordFirstTiColumnNr+MATCH(AH$1,AllZuordWochStart,0)-1)))),AllZuordResId,$B171)))</f>
        <v>0</v>
      </c>
      <c r="AI171" s="87" cm="1">
        <f t="array" aca="1" ref="AI171" ca="1">IF($A171&lt;&gt;TXT_Zuord,"",IF(ISBLANK($B171),"Keine Res_Id",SUMIFS(INDIRECT(CONCATENATE(ADDRESS(ZuordFirstRow,(ZuordFirstTiColumnNr+MATCH(AI$1,AllZuordWochStart,0)-1),,,"Zuordnung_Ressourcen"),":",ADDRESS(ZuordLastRow,(ZuordFirstTiColumnNr+MATCH(AI$1,AllZuordWochStart,0)-1)))),AllZuordResId,$B171)))</f>
        <v>0</v>
      </c>
      <c r="AJ171" s="87" cm="1">
        <f t="array" aca="1" ref="AJ171" ca="1">IF($A171&lt;&gt;TXT_Zuord,"",IF(ISBLANK($B171),"Keine Res_Id",SUMIFS(INDIRECT(CONCATENATE(ADDRESS(ZuordFirstRow,(ZuordFirstTiColumnNr+MATCH(AJ$1,AllZuordWochStart,0)-1),,,"Zuordnung_Ressourcen"),":",ADDRESS(ZuordLastRow,(ZuordFirstTiColumnNr+MATCH(AJ$1,AllZuordWochStart,0)-1)))),AllZuordResId,$B171)))</f>
        <v>0</v>
      </c>
      <c r="AK171" s="87" cm="1">
        <f t="array" aca="1" ref="AK171" ca="1">IF($A171&lt;&gt;TXT_Zuord,"",IF(ISBLANK($B171),"Keine Res_Id",SUMIFS(INDIRECT(CONCATENATE(ADDRESS(ZuordFirstRow,(ZuordFirstTiColumnNr+MATCH(AK$1,AllZuordWochStart,0)-1),,,"Zuordnung_Ressourcen"),":",ADDRESS(ZuordLastRow,(ZuordFirstTiColumnNr+MATCH(AK$1,AllZuordWochStart,0)-1)))),AllZuordResId,$B171)))</f>
        <v>0</v>
      </c>
      <c r="AL171" s="87" cm="1">
        <f t="array" aca="1" ref="AL171" ca="1">IF($A171&lt;&gt;TXT_Zuord,"",IF(ISBLANK($B171),"Keine Res_Id",SUMIFS(INDIRECT(CONCATENATE(ADDRESS(ZuordFirstRow,(ZuordFirstTiColumnNr+MATCH(AL$1,AllZuordWochStart,0)-1),,,"Zuordnung_Ressourcen"),":",ADDRESS(ZuordLastRow,(ZuordFirstTiColumnNr+MATCH(AL$1,AllZuordWochStart,0)-1)))),AllZuordResId,$B171)))</f>
        <v>0</v>
      </c>
      <c r="AM171" s="87" cm="1">
        <f t="array" aca="1" ref="AM171" ca="1">IF($A171&lt;&gt;TXT_Zuord,"",IF(ISBLANK($B171),"Keine Res_Id",SUMIFS(INDIRECT(CONCATENATE(ADDRESS(ZuordFirstRow,(ZuordFirstTiColumnNr+MATCH(AM$1,AllZuordWochStart,0)-1),,,"Zuordnung_Ressourcen"),":",ADDRESS(ZuordLastRow,(ZuordFirstTiColumnNr+MATCH(AM$1,AllZuordWochStart,0)-1)))),AllZuordResId,$B171)))</f>
        <v>0</v>
      </c>
      <c r="AN171" s="87" cm="1">
        <f t="array" aca="1" ref="AN171" ca="1">IF($A171&lt;&gt;TXT_Zuord,"",IF(ISBLANK($B171),"Keine Res_Id",SUMIFS(INDIRECT(CONCATENATE(ADDRESS(ZuordFirstRow,(ZuordFirstTiColumnNr+MATCH(AN$1,AllZuordWochStart,0)-1),,,"Zuordnung_Ressourcen"),":",ADDRESS(ZuordLastRow,(ZuordFirstTiColumnNr+MATCH(AN$1,AllZuordWochStart,0)-1)))),AllZuordResId,$B171)))</f>
        <v>0</v>
      </c>
      <c r="AO171" s="87" cm="1">
        <f t="array" aca="1" ref="AO171" ca="1">IF($A171&lt;&gt;TXT_Zuord,"",IF(ISBLANK($B171),"Keine Res_Id",SUMIFS(INDIRECT(CONCATENATE(ADDRESS(ZuordFirstRow,(ZuordFirstTiColumnNr+MATCH(AO$1,AllZuordWochStart,0)-1),,,"Zuordnung_Ressourcen"),":",ADDRESS(ZuordLastRow,(ZuordFirstTiColumnNr+MATCH(AO$1,AllZuordWochStart,0)-1)))),AllZuordResId,$B171)))</f>
        <v>0</v>
      </c>
      <c r="AP171" s="87" cm="1">
        <f t="array" aca="1" ref="AP171" ca="1">IF($A171&lt;&gt;TXT_Zuord,"",IF(ISBLANK($B171),"Keine Res_Id",SUMIFS(INDIRECT(CONCATENATE(ADDRESS(ZuordFirstRow,(ZuordFirstTiColumnNr+MATCH(AP$1,AllZuordWochStart,0)-1),,,"Zuordnung_Ressourcen"),":",ADDRESS(ZuordLastRow,(ZuordFirstTiColumnNr+MATCH(AP$1,AllZuordWochStart,0)-1)))),AllZuordResId,$B171)))</f>
        <v>0</v>
      </c>
      <c r="AQ171" s="87" cm="1">
        <f t="array" aca="1" ref="AQ171" ca="1">IF($A171&lt;&gt;TXT_Zuord,"",IF(ISBLANK($B171),"Keine Res_Id",SUMIFS(INDIRECT(CONCATENATE(ADDRESS(ZuordFirstRow,(ZuordFirstTiColumnNr+MATCH(AQ$1,AllZuordWochStart,0)-1),,,"Zuordnung_Ressourcen"),":",ADDRESS(ZuordLastRow,(ZuordFirstTiColumnNr+MATCH(AQ$1,AllZuordWochStart,0)-1)))),AllZuordResId,$B171)))</f>
        <v>0</v>
      </c>
      <c r="AR171" s="87" cm="1">
        <f t="array" aca="1" ref="AR171" ca="1">IF($A171&lt;&gt;TXT_Zuord,"",IF(ISBLANK($B171),"Keine Res_Id",SUMIFS(INDIRECT(CONCATENATE(ADDRESS(ZuordFirstRow,(ZuordFirstTiColumnNr+MATCH(AR$1,AllZuordWochStart,0)-1),,,"Zuordnung_Ressourcen"),":",ADDRESS(ZuordLastRow,(ZuordFirstTiColumnNr+MATCH(AR$1,AllZuordWochStart,0)-1)))),AllZuordResId,$B171)))</f>
        <v>0</v>
      </c>
      <c r="AS171" s="87" cm="1">
        <f t="array" aca="1" ref="AS171" ca="1">IF($A171&lt;&gt;TXT_Zuord,"",IF(ISBLANK($B171),"Keine Res_Id",SUMIFS(INDIRECT(CONCATENATE(ADDRESS(ZuordFirstRow,(ZuordFirstTiColumnNr+MATCH(AS$1,AllZuordWochStart,0)-1),,,"Zuordnung_Ressourcen"),":",ADDRESS(ZuordLastRow,(ZuordFirstTiColumnNr+MATCH(AS$1,AllZuordWochStart,0)-1)))),AllZuordResId,$B171)))</f>
        <v>0</v>
      </c>
      <c r="AT171" s="87" cm="1">
        <f t="array" aca="1" ref="AT171" ca="1">IF($A171&lt;&gt;TXT_Zuord,"",IF(ISBLANK($B171),"Keine Res_Id",SUMIFS(INDIRECT(CONCATENATE(ADDRESS(ZuordFirstRow,(ZuordFirstTiColumnNr+MATCH(AT$1,AllZuordWochStart,0)-1),,,"Zuordnung_Ressourcen"),":",ADDRESS(ZuordLastRow,(ZuordFirstTiColumnNr+MATCH(AT$1,AllZuordWochStart,0)-1)))),AllZuordResId,$B171)))</f>
        <v>0</v>
      </c>
      <c r="AU171" s="87" cm="1">
        <f t="array" aca="1" ref="AU171" ca="1">IF($A171&lt;&gt;TXT_Zuord,"",IF(ISBLANK($B171),"Keine Res_Id",SUMIFS(INDIRECT(CONCATENATE(ADDRESS(ZuordFirstRow,(ZuordFirstTiColumnNr+MATCH(AU$1,AllZuordWochStart,0)-1),,,"Zuordnung_Ressourcen"),":",ADDRESS(ZuordLastRow,(ZuordFirstTiColumnNr+MATCH(AU$1,AllZuordWochStart,0)-1)))),AllZuordResId,$B171)))</f>
        <v>0</v>
      </c>
      <c r="AV171" s="87" cm="1">
        <f t="array" aca="1" ref="AV171" ca="1">IF($A171&lt;&gt;TXT_Zuord,"",IF(ISBLANK($B171),"Keine Res_Id",SUMIFS(INDIRECT(CONCATENATE(ADDRESS(ZuordFirstRow,(ZuordFirstTiColumnNr+MATCH(AV$1,AllZuordWochStart,0)-1),,,"Zuordnung_Ressourcen"),":",ADDRESS(ZuordLastRow,(ZuordFirstTiColumnNr+MATCH(AV$1,AllZuordWochStart,0)-1)))),AllZuordResId,$B171)))</f>
        <v>0</v>
      </c>
      <c r="AW171" s="87" cm="1">
        <f t="array" aca="1" ref="AW171" ca="1">IF($A171&lt;&gt;TXT_Zuord,"",IF(ISBLANK($B171),"Keine Res_Id",SUMIFS(INDIRECT(CONCATENATE(ADDRESS(ZuordFirstRow,(ZuordFirstTiColumnNr+MATCH(AW$1,AllZuordWochStart,0)-1),,,"Zuordnung_Ressourcen"),":",ADDRESS(ZuordLastRow,(ZuordFirstTiColumnNr+MATCH(AW$1,AllZuordWochStart,0)-1)))),AllZuordResId,$B171)))</f>
        <v>0</v>
      </c>
      <c r="AX171" s="87" cm="1">
        <f t="array" aca="1" ref="AX171" ca="1">IF($A171&lt;&gt;TXT_Zuord,"",IF(ISBLANK($B171),"Keine Res_Id",SUMIFS(INDIRECT(CONCATENATE(ADDRESS(ZuordFirstRow,(ZuordFirstTiColumnNr+MATCH(AX$1,AllZuordWochStart,0)-1),,,"Zuordnung_Ressourcen"),":",ADDRESS(ZuordLastRow,(ZuordFirstTiColumnNr+MATCH(AX$1,AllZuordWochStart,0)-1)))),AllZuordResId,$B171)))</f>
        <v>0</v>
      </c>
      <c r="AY171" s="87" cm="1">
        <f t="array" aca="1" ref="AY171" ca="1">IF($A171&lt;&gt;TXT_Zuord,"",IF(ISBLANK($B171),"Keine Res_Id",SUMIFS(INDIRECT(CONCATENATE(ADDRESS(ZuordFirstRow,(ZuordFirstTiColumnNr+MATCH(AY$1,AllZuordWochStart,0)-1),,,"Zuordnung_Ressourcen"),":",ADDRESS(ZuordLastRow,(ZuordFirstTiColumnNr+MATCH(AY$1,AllZuordWochStart,0)-1)))),AllZuordResId,$B171)))</f>
        <v>0</v>
      </c>
      <c r="AZ171" s="87" cm="1">
        <f t="array" aca="1" ref="AZ171" ca="1">IF($A171&lt;&gt;TXT_Zuord,"",IF(ISBLANK($B171),"Keine Res_Id",SUMIFS(INDIRECT(CONCATENATE(ADDRESS(ZuordFirstRow,(ZuordFirstTiColumnNr+MATCH(AZ$1,AllZuordWochStart,0)-1),,,"Zuordnung_Ressourcen"),":",ADDRESS(ZuordLastRow,(ZuordFirstTiColumnNr+MATCH(AZ$1,AllZuordWochStart,0)-1)))),AllZuordResId,$B171)))</f>
        <v>0</v>
      </c>
      <c r="BA171" s="87" cm="1">
        <f t="array" aca="1" ref="BA171" ca="1">IF($A171&lt;&gt;TXT_Zuord,"",IF(ISBLANK($B171),"Keine Res_Id",SUMIFS(INDIRECT(CONCATENATE(ADDRESS(ZuordFirstRow,(ZuordFirstTiColumnNr+MATCH(BA$1,AllZuordWochStart,0)-1),,,"Zuordnung_Ressourcen"),":",ADDRESS(ZuordLastRow,(ZuordFirstTiColumnNr+MATCH(BA$1,AllZuordWochStart,0)-1)))),AllZuordResId,$B171)))</f>
        <v>0</v>
      </c>
      <c r="BB171" s="87" cm="1">
        <f t="array" aca="1" ref="BB171" ca="1">IF($A171&lt;&gt;TXT_Zuord,"",IF(ISBLANK($B171),"Keine Res_Id",SUMIFS(INDIRECT(CONCATENATE(ADDRESS(ZuordFirstRow,(ZuordFirstTiColumnNr+MATCH(BB$1,AllZuordWochStart,0)-1),,,"Zuordnung_Ressourcen"),":",ADDRESS(ZuordLastRow,(ZuordFirstTiColumnNr+MATCH(BB$1,AllZuordWochStart,0)-1)))),AllZuordResId,$B171)))</f>
        <v>0</v>
      </c>
      <c r="BC171" s="87" cm="1">
        <f t="array" aca="1" ref="BC171" ca="1">IF($A171&lt;&gt;TXT_Zuord,"",IF(ISBLANK($B171),"Keine Res_Id",SUMIFS(INDIRECT(CONCATENATE(ADDRESS(ZuordFirstRow,(ZuordFirstTiColumnNr+MATCH(BC$1,AllZuordWochStart,0)-1),,,"Zuordnung_Ressourcen"),":",ADDRESS(ZuordLastRow,(ZuordFirstTiColumnNr+MATCH(BC$1,AllZuordWochStart,0)-1)))),AllZuordResId,$B171)))</f>
        <v>0</v>
      </c>
      <c r="BD171" s="87" cm="1">
        <f t="array" aca="1" ref="BD171" ca="1">IF($A171&lt;&gt;TXT_Zuord,"",IF(ISBLANK($B171),"Keine Res_Id",SUMIFS(INDIRECT(CONCATENATE(ADDRESS(ZuordFirstRow,(ZuordFirstTiColumnNr+MATCH(BD$1,AllZuordWochStart,0)-1),,,"Zuordnung_Ressourcen"),":",ADDRESS(ZuordLastRow,(ZuordFirstTiColumnNr+MATCH(BD$1,AllZuordWochStart,0)-1)))),AllZuordResId,$B171)))</f>
        <v>0</v>
      </c>
      <c r="BE171" s="87" cm="1">
        <f t="array" aca="1" ref="BE171" ca="1">IF($A171&lt;&gt;TXT_Zuord,"",IF(ISBLANK($B171),"Keine Res_Id",SUMIFS(INDIRECT(CONCATENATE(ADDRESS(ZuordFirstRow,(ZuordFirstTiColumnNr+MATCH(BE$1,AllZuordWochStart,0)-1),,,"Zuordnung_Ressourcen"),":",ADDRESS(ZuordLastRow,(ZuordFirstTiColumnNr+MATCH(BE$1,AllZuordWochStart,0)-1)))),AllZuordResId,$B171)))</f>
        <v>0</v>
      </c>
      <c r="BF171" s="87" cm="1">
        <f t="array" aca="1" ref="BF171" ca="1">IF($A171&lt;&gt;TXT_Zuord,"",IF(ISBLANK($B171),"Keine Res_Id",SUMIFS(INDIRECT(CONCATENATE(ADDRESS(ZuordFirstRow,(ZuordFirstTiColumnNr+MATCH(BF$1,AllZuordWochStart,0)-1),,,"Zuordnung_Ressourcen"),":",ADDRESS(ZuordLastRow,(ZuordFirstTiColumnNr+MATCH(BF$1,AllZuordWochStart,0)-1)))),AllZuordResId,$B171)))</f>
        <v>0</v>
      </c>
      <c r="BG171" s="87" cm="1">
        <f t="array" aca="1" ref="BG171" ca="1">IF($A171&lt;&gt;TXT_Zuord,"",IF(ISBLANK($B171),"Keine Res_Id",SUMIFS(INDIRECT(CONCATENATE(ADDRESS(ZuordFirstRow,(ZuordFirstTiColumnNr+MATCH(BG$1,AllZuordWochStart,0)-1),,,"Zuordnung_Ressourcen"),":",ADDRESS(ZuordLastRow,(ZuordFirstTiColumnNr+MATCH(BG$1,AllZuordWochStart,0)-1)))),AllZuordResId,$B171)))</f>
        <v>0</v>
      </c>
      <c r="BH171" s="87" cm="1">
        <f t="array" aca="1" ref="BH171" ca="1">IF($A171&lt;&gt;TXT_Zuord,"",IF(ISBLANK($B171),"Keine Res_Id",SUMIFS(INDIRECT(CONCATENATE(ADDRESS(ZuordFirstRow,(ZuordFirstTiColumnNr+MATCH(BH$1,AllZuordWochStart,0)-1),,,"Zuordnung_Ressourcen"),":",ADDRESS(ZuordLastRow,(ZuordFirstTiColumnNr+MATCH(BH$1,AllZuordWochStart,0)-1)))),AllZuordResId,$B171)))</f>
        <v>0</v>
      </c>
      <c r="BI171" s="87" cm="1">
        <f t="array" aca="1" ref="BI171" ca="1">IF($A171&lt;&gt;TXT_Zuord,"",IF(ISBLANK($B171),"Keine Res_Id",SUMIFS(INDIRECT(CONCATENATE(ADDRESS(ZuordFirstRow,(ZuordFirstTiColumnNr+MATCH(BI$1,AllZuordWochStart,0)-1),,,"Zuordnung_Ressourcen"),":",ADDRESS(ZuordLastRow,(ZuordFirstTiColumnNr+MATCH(BI$1,AllZuordWochStart,0)-1)))),AllZuordResId,$B171)))</f>
        <v>0</v>
      </c>
      <c r="BJ171" s="87" cm="1">
        <f t="array" aca="1" ref="BJ171" ca="1">IF($A171&lt;&gt;TXT_Zuord,"",IF(ISBLANK($B171),"Keine Res_Id",SUMIFS(INDIRECT(CONCATENATE(ADDRESS(ZuordFirstRow,(ZuordFirstTiColumnNr+MATCH(BJ$1,AllZuordWochStart,0)-1),,,"Zuordnung_Ressourcen"),":",ADDRESS(ZuordLastRow,(ZuordFirstTiColumnNr+MATCH(BJ$1,AllZuordWochStart,0)-1)))),AllZuordResId,$B171)))</f>
        <v>0</v>
      </c>
      <c r="BK171" s="87" cm="1">
        <f t="array" aca="1" ref="BK171" ca="1">IF($A171&lt;&gt;TXT_Zuord,"",IF(ISBLANK($B171),"Keine Res_Id",SUMIFS(INDIRECT(CONCATENATE(ADDRESS(ZuordFirstRow,(ZuordFirstTiColumnNr+MATCH(BK$1,AllZuordWochStart,0)-1),,,"Zuordnung_Ressourcen"),":",ADDRESS(ZuordLastRow,(ZuordFirstTiColumnNr+MATCH(BK$1,AllZuordWochStart,0)-1)))),AllZuordResId,$B171)))</f>
        <v>0</v>
      </c>
      <c r="BL171" s="87" cm="1">
        <f t="array" aca="1" ref="BL171" ca="1">IF($A171&lt;&gt;TXT_Zuord,"",IF(ISBLANK($B171),"Keine Res_Id",SUMIFS(INDIRECT(CONCATENATE(ADDRESS(ZuordFirstRow,(ZuordFirstTiColumnNr+MATCH(BL$1,AllZuordWochStart,0)-1),,,"Zuordnung_Ressourcen"),":",ADDRESS(ZuordLastRow,(ZuordFirstTiColumnNr+MATCH(BL$1,AllZuordWochStart,0)-1)))),AllZuordResId,$B171)))</f>
        <v>0</v>
      </c>
      <c r="BM171" s="87" cm="1">
        <f t="array" aca="1" ref="BM171" ca="1">IF($A171&lt;&gt;TXT_Zuord,"",IF(ISBLANK($B171),"Keine Res_Id",SUMIFS(INDIRECT(CONCATENATE(ADDRESS(ZuordFirstRow,(ZuordFirstTiColumnNr+MATCH(BM$1,AllZuordWochStart,0)-1),,,"Zuordnung_Ressourcen"),":",ADDRESS(ZuordLastRow,(ZuordFirstTiColumnNr+MATCH(BM$1,AllZuordWochStart,0)-1)))),AllZuordResId,$B171)))</f>
        <v>0</v>
      </c>
      <c r="BN171" s="87" cm="1">
        <f t="array" aca="1" ref="BN171" ca="1">IF($A171&lt;&gt;TXT_Zuord,"",IF(ISBLANK($B171),"Keine Res_Id",SUMIFS(INDIRECT(CONCATENATE(ADDRESS(ZuordFirstRow,(ZuordFirstTiColumnNr+MATCH(BN$1,AllZuordWochStart,0)-1),,,"Zuordnung_Ressourcen"),":",ADDRESS(ZuordLastRow,(ZuordFirstTiColumnNr+MATCH(BN$1,AllZuordWochStart,0)-1)))),AllZuordResId,$B171)))</f>
        <v>0</v>
      </c>
      <c r="BO171" s="87" cm="1">
        <f t="array" aca="1" ref="BO171" ca="1">IF($A171&lt;&gt;TXT_Zuord,"",IF(ISBLANK($B171),"Keine Res_Id",SUMIFS(INDIRECT(CONCATENATE(ADDRESS(ZuordFirstRow,(ZuordFirstTiColumnNr+MATCH(BO$1,AllZuordWochStart,0)-1),,,"Zuordnung_Ressourcen"),":",ADDRESS(ZuordLastRow,(ZuordFirstTiColumnNr+MATCH(BO$1,AllZuordWochStart,0)-1)))),AllZuordResId,$B171)))</f>
        <v>0</v>
      </c>
      <c r="BP171" s="87" cm="1">
        <f t="array" aca="1" ref="BP171" ca="1">IF($A171&lt;&gt;TXT_Zuord,"",IF(ISBLANK($B171),"Keine Res_Id",SUMIFS(INDIRECT(CONCATENATE(ADDRESS(ZuordFirstRow,(ZuordFirstTiColumnNr+MATCH(BP$1,AllZuordWochStart,0)-1),,,"Zuordnung_Ressourcen"),":",ADDRESS(ZuordLastRow,(ZuordFirstTiColumnNr+MATCH(BP$1,AllZuordWochStart,0)-1)))),AllZuordResId,$B171)))</f>
        <v>0</v>
      </c>
      <c r="BQ171" s="87" cm="1">
        <f t="array" aca="1" ref="BQ171" ca="1">IF($A171&lt;&gt;TXT_Zuord,"",IF(ISBLANK($B171),"Keine Res_Id",SUMIFS(INDIRECT(CONCATENATE(ADDRESS(ZuordFirstRow,(ZuordFirstTiColumnNr+MATCH(BQ$1,AllZuordWochStart,0)-1),,,"Zuordnung_Ressourcen"),":",ADDRESS(ZuordLastRow,(ZuordFirstTiColumnNr+MATCH(BQ$1,AllZuordWochStart,0)-1)))),AllZuordResId,$B171)))</f>
        <v>0</v>
      </c>
      <c r="BR171" s="87" cm="1">
        <f t="array" aca="1" ref="BR171" ca="1">IF($A171&lt;&gt;TXT_Zuord,"",IF(ISBLANK($B171),"Keine Res_Id",SUMIFS(INDIRECT(CONCATENATE(ADDRESS(ZuordFirstRow,(ZuordFirstTiColumnNr+MATCH(BR$1,AllZuordWochStart,0)-1),,,"Zuordnung_Ressourcen"),":",ADDRESS(ZuordLastRow,(ZuordFirstTiColumnNr+MATCH(BR$1,AllZuordWochStart,0)-1)))),AllZuordResId,$B171)))</f>
        <v>0</v>
      </c>
      <c r="BS171" s="87" cm="1">
        <f t="array" aca="1" ref="BS171" ca="1">IF($A171&lt;&gt;TXT_Zuord,"",IF(ISBLANK($B171),"Keine Res_Id",SUMIFS(INDIRECT(CONCATENATE(ADDRESS(ZuordFirstRow,(ZuordFirstTiColumnNr+MATCH(BS$1,AllZuordWochStart,0)-1),,,"Zuordnung_Ressourcen"),":",ADDRESS(ZuordLastRow,(ZuordFirstTiColumnNr+MATCH(BS$1,AllZuordWochStart,0)-1)))),AllZuordResId,$B171)))</f>
        <v>0</v>
      </c>
      <c r="BT171" s="87" cm="1">
        <f t="array" aca="1" ref="BT171" ca="1">IF($A171&lt;&gt;TXT_Zuord,"",IF(ISBLANK($B171),"Keine Res_Id",SUMIFS(INDIRECT(CONCATENATE(ADDRESS(ZuordFirstRow,(ZuordFirstTiColumnNr+MATCH(BT$1,AllZuordWochStart,0)-1),,,"Zuordnung_Ressourcen"),":",ADDRESS(ZuordLastRow,(ZuordFirstTiColumnNr+MATCH(BT$1,AllZuordWochStart,0)-1)))),AllZuordResId,$B171)))</f>
        <v>0</v>
      </c>
      <c r="BU171" s="87" cm="1">
        <f t="array" aca="1" ref="BU171" ca="1">IF($A171&lt;&gt;TXT_Zuord,"",IF(ISBLANK($B171),"Keine Res_Id",SUMIFS(INDIRECT(CONCATENATE(ADDRESS(ZuordFirstRow,(ZuordFirstTiColumnNr+MATCH(BU$1,AllZuordWochStart,0)-1),,,"Zuordnung_Ressourcen"),":",ADDRESS(ZuordLastRow,(ZuordFirstTiColumnNr+MATCH(BU$1,AllZuordWochStart,0)-1)))),AllZuordResId,$B171)))</f>
        <v>0</v>
      </c>
      <c r="BV171" s="87" cm="1">
        <f t="array" aca="1" ref="BV171" ca="1">IF($A171&lt;&gt;TXT_Zuord,"",IF(ISBLANK($B171),"Keine Res_Id",SUMIFS(INDIRECT(CONCATENATE(ADDRESS(ZuordFirstRow,(ZuordFirstTiColumnNr+MATCH(BV$1,AllZuordWochStart,0)-1),,,"Zuordnung_Ressourcen"),":",ADDRESS(ZuordLastRow,(ZuordFirstTiColumnNr+MATCH(BV$1,AllZuordWochStart,0)-1)))),AllZuordResId,$B171)))</f>
        <v>0</v>
      </c>
      <c r="BW171" s="87" cm="1">
        <f t="array" aca="1" ref="BW171" ca="1">IF($A171&lt;&gt;TXT_Zuord,"",IF(ISBLANK($B171),"Keine Res_Id",SUMIFS(INDIRECT(CONCATENATE(ADDRESS(ZuordFirstRow,(ZuordFirstTiColumnNr+MATCH(BW$1,AllZuordWochStart,0)-1),,,"Zuordnung_Ressourcen"),":",ADDRESS(ZuordLastRow,(ZuordFirstTiColumnNr+MATCH(BW$1,AllZuordWochStart,0)-1)))),AllZuordResId,$B171)))</f>
        <v>0</v>
      </c>
      <c r="BX171" s="87" cm="1">
        <f t="array" aca="1" ref="BX171" ca="1">IF($A171&lt;&gt;TXT_Zuord,"",IF(ISBLANK($B171),"Keine Res_Id",SUMIFS(INDIRECT(CONCATENATE(ADDRESS(ZuordFirstRow,(ZuordFirstTiColumnNr+MATCH(BX$1,AllZuordWochStart,0)-1),,,"Zuordnung_Ressourcen"),":",ADDRESS(ZuordLastRow,(ZuordFirstTiColumnNr+MATCH(BX$1,AllZuordWochStart,0)-1)))),AllZuordResId,$B171)))</f>
        <v>0</v>
      </c>
      <c r="BY171" s="87" cm="1">
        <f t="array" aca="1" ref="BY171" ca="1">IF($A171&lt;&gt;TXT_Zuord,"",IF(ISBLANK($B171),"Keine Res_Id",SUMIFS(INDIRECT(CONCATENATE(ADDRESS(ZuordFirstRow,(ZuordFirstTiColumnNr+MATCH(BY$1,AllZuordWochStart,0)-1),,,"Zuordnung_Ressourcen"),":",ADDRESS(ZuordLastRow,(ZuordFirstTiColumnNr+MATCH(BY$1,AllZuordWochStart,0)-1)))),AllZuordResId,$B171)))</f>
        <v>0</v>
      </c>
      <c r="BZ171" s="87" cm="1">
        <f t="array" aca="1" ref="BZ171" ca="1">IF($A171&lt;&gt;TXT_Zuord,"",IF(ISBLANK($B171),"Keine Res_Id",SUMIFS(INDIRECT(CONCATENATE(ADDRESS(ZuordFirstRow,(ZuordFirstTiColumnNr+MATCH(BZ$1,AllZuordWochStart,0)-1),,,"Zuordnung_Ressourcen"),":",ADDRESS(ZuordLastRow,(ZuordFirstTiColumnNr+MATCH(BZ$1,AllZuordWochStart,0)-1)))),AllZuordResId,$B171)))</f>
        <v>0</v>
      </c>
      <c r="CA171" s="87" cm="1">
        <f t="array" aca="1" ref="CA171" ca="1">IF($A171&lt;&gt;TXT_Zuord,"",IF(ISBLANK($B171),"Keine Res_Id",SUMIFS(INDIRECT(CONCATENATE(ADDRESS(ZuordFirstRow,(ZuordFirstTiColumnNr+MATCH(CA$1,AllZuordWochStart,0)-1),,,"Zuordnung_Ressourcen"),":",ADDRESS(ZuordLastRow,(ZuordFirstTiColumnNr+MATCH(CA$1,AllZuordWochStart,0)-1)))),AllZuordResId,$B171)))</f>
        <v>0</v>
      </c>
      <c r="CB171" s="87" cm="1">
        <f t="array" aca="1" ref="CB171" ca="1">IF($A171&lt;&gt;TXT_Zuord,"",IF(ISBLANK($B171),"Keine Res_Id",SUMIFS(INDIRECT(CONCATENATE(ADDRESS(ZuordFirstRow,(ZuordFirstTiColumnNr+MATCH(CB$1,AllZuordWochStart,0)-1),,,"Zuordnung_Ressourcen"),":",ADDRESS(ZuordLastRow,(ZuordFirstTiColumnNr+MATCH(CB$1,AllZuordWochStart,0)-1)))),AllZuordResId,$B171)))</f>
        <v>0</v>
      </c>
      <c r="CC171" s="87" cm="1">
        <f t="array" aca="1" ref="CC171" ca="1">IF($A171&lt;&gt;TXT_Zuord,"",IF(ISBLANK($B171),"Keine Res_Id",SUMIFS(INDIRECT(CONCATENATE(ADDRESS(ZuordFirstRow,(ZuordFirstTiColumnNr+MATCH(CC$1,AllZuordWochStart,0)-1),,,"Zuordnung_Ressourcen"),":",ADDRESS(ZuordLastRow,(ZuordFirstTiColumnNr+MATCH(CC$1,AllZuordWochStart,0)-1)))),AllZuordResId,$B171)))</f>
        <v>0</v>
      </c>
      <c r="CD171" s="87" cm="1">
        <f t="array" aca="1" ref="CD171" ca="1">IF($A171&lt;&gt;TXT_Zuord,"",IF(ISBLANK($B171),"Keine Res_Id",SUMIFS(INDIRECT(CONCATENATE(ADDRESS(ZuordFirstRow,(ZuordFirstTiColumnNr+MATCH(CD$1,AllZuordWochStart,0)-1),,,"Zuordnung_Ressourcen"),":",ADDRESS(ZuordLastRow,(ZuordFirstTiColumnNr+MATCH(CD$1,AllZuordWochStart,0)-1)))),AllZuordResId,$B171)))</f>
        <v>0</v>
      </c>
      <c r="CE171" s="87" cm="1">
        <f t="array" aca="1" ref="CE171" ca="1">IF($A171&lt;&gt;TXT_Zuord,"",IF(ISBLANK($B171),"Keine Res_Id",SUMIFS(INDIRECT(CONCATENATE(ADDRESS(ZuordFirstRow,(ZuordFirstTiColumnNr+MATCH(CE$1,AllZuordWochStart,0)-1),,,"Zuordnung_Ressourcen"),":",ADDRESS(ZuordLastRow,(ZuordFirstTiColumnNr+MATCH(CE$1,AllZuordWochStart,0)-1)))),AllZuordResId,$B171)))</f>
        <v>0</v>
      </c>
      <c r="CF171" s="87" cm="1">
        <f t="array" aca="1" ref="CF171" ca="1">IF($A171&lt;&gt;TXT_Zuord,"",IF(ISBLANK($B171),"Keine Res_Id",SUMIFS(INDIRECT(CONCATENATE(ADDRESS(ZuordFirstRow,(ZuordFirstTiColumnNr+MATCH(CF$1,AllZuordWochStart,0)-1),,,"Zuordnung_Ressourcen"),":",ADDRESS(ZuordLastRow,(ZuordFirstTiColumnNr+MATCH(CF$1,AllZuordWochStart,0)-1)))),AllZuordResId,$B171)))</f>
        <v>0</v>
      </c>
      <c r="CG171" s="87" cm="1">
        <f t="array" aca="1" ref="CG171" ca="1">IF($A171&lt;&gt;TXT_Zuord,"",IF(ISBLANK($B171),"Keine Res_Id",SUMIFS(INDIRECT(CONCATENATE(ADDRESS(ZuordFirstRow,(ZuordFirstTiColumnNr+MATCH(CG$1,AllZuordWochStart,0)-1),,,"Zuordnung_Ressourcen"),":",ADDRESS(ZuordLastRow,(ZuordFirstTiColumnNr+MATCH(CG$1,AllZuordWochStart,0)-1)))),AllZuordResId,$B171)))</f>
        <v>0</v>
      </c>
      <c r="CH171" s="87" cm="1">
        <f t="array" aca="1" ref="CH171" ca="1">IF($A171&lt;&gt;TXT_Zuord,"",IF(ISBLANK($B171),"Keine Res_Id",SUMIFS(INDIRECT(CONCATENATE(ADDRESS(ZuordFirstRow,(ZuordFirstTiColumnNr+MATCH(CH$1,AllZuordWochStart,0)-1),,,"Zuordnung_Ressourcen"),":",ADDRESS(ZuordLastRow,(ZuordFirstTiColumnNr+MATCH(CH$1,AllZuordWochStart,0)-1)))),AllZuordResId,$B171)))</f>
        <v>0</v>
      </c>
      <c r="CI171" s="87" cm="1">
        <f t="array" aca="1" ref="CI171" ca="1">IF($A171&lt;&gt;TXT_Zuord,"",IF(ISBLANK($B171),"Keine Res_Id",SUMIFS(INDIRECT(CONCATENATE(ADDRESS(ZuordFirstRow,(ZuordFirstTiColumnNr+MATCH(CI$1,AllZuordWochStart,0)-1),,,"Zuordnung_Ressourcen"),":",ADDRESS(ZuordLastRow,(ZuordFirstTiColumnNr+MATCH(CI$1,AllZuordWochStart,0)-1)))),AllZuordResId,$B171)))</f>
        <v>0</v>
      </c>
      <c r="CJ171" s="87" cm="1">
        <f t="array" aca="1" ref="CJ171" ca="1">IF($A171&lt;&gt;TXT_Zuord,"",IF(ISBLANK($B171),"Keine Res_Id",SUMIFS(INDIRECT(CONCATENATE(ADDRESS(ZuordFirstRow,(ZuordFirstTiColumnNr+MATCH(CJ$1,AllZuordWochStart,0)-1),,,"Zuordnung_Ressourcen"),":",ADDRESS(ZuordLastRow,(ZuordFirstTiColumnNr+MATCH(CJ$1,AllZuordWochStart,0)-1)))),AllZuordResId,$B171)))</f>
        <v>0</v>
      </c>
      <c r="CK171" s="87" cm="1">
        <f t="array" aca="1" ref="CK171" ca="1">IF($A171&lt;&gt;TXT_Zuord,"",IF(ISBLANK($B171),"Keine Res_Id",SUMIFS(INDIRECT(CONCATENATE(ADDRESS(ZuordFirstRow,(ZuordFirstTiColumnNr+MATCH(CK$1,AllZuordWochStart,0)-1),,,"Zuordnung_Ressourcen"),":",ADDRESS(ZuordLastRow,(ZuordFirstTiColumnNr+MATCH(CK$1,AllZuordWochStart,0)-1)))),AllZuordResId,$B171)))</f>
        <v>0</v>
      </c>
      <c r="CL171" s="87" cm="1">
        <f t="array" aca="1" ref="CL171" ca="1">IF($A171&lt;&gt;TXT_Zuord,"",IF(ISBLANK($B171),"Keine Res_Id",SUMIFS(INDIRECT(CONCATENATE(ADDRESS(ZuordFirstRow,(ZuordFirstTiColumnNr+MATCH(CL$1,AllZuordWochStart,0)-1),,,"Zuordnung_Ressourcen"),":",ADDRESS(ZuordLastRow,(ZuordFirstTiColumnNr+MATCH(CL$1,AllZuordWochStart,0)-1)))),AllZuordResId,$B171)))</f>
        <v>0</v>
      </c>
      <c r="CM171" s="87" cm="1">
        <f t="array" aca="1" ref="CM171" ca="1">IF($A171&lt;&gt;TXT_Zuord,"",IF(ISBLANK($B171),"Keine Res_Id",SUMIFS(INDIRECT(CONCATENATE(ADDRESS(ZuordFirstRow,(ZuordFirstTiColumnNr+MATCH(CM$1,AllZuordWochStart,0)-1),,,"Zuordnung_Ressourcen"),":",ADDRESS(ZuordLastRow,(ZuordFirstTiColumnNr+MATCH(CM$1,AllZuordWochStart,0)-1)))),AllZuordResId,$B171)))</f>
        <v>0</v>
      </c>
      <c r="CN171" s="87" cm="1">
        <f t="array" aca="1" ref="CN171" ca="1">IF($A171&lt;&gt;TXT_Zuord,"",IF(ISBLANK($B171),"Keine Res_Id",SUMIFS(INDIRECT(CONCATENATE(ADDRESS(ZuordFirstRow,(ZuordFirstTiColumnNr+MATCH(CN$1,AllZuordWochStart,0)-1),,,"Zuordnung_Ressourcen"),":",ADDRESS(ZuordLastRow,(ZuordFirstTiColumnNr+MATCH(CN$1,AllZuordWochStart,0)-1)))),AllZuordResId,$B171)))</f>
        <v>0</v>
      </c>
      <c r="CO171" s="87" cm="1">
        <f t="array" aca="1" ref="CO171" ca="1">IF($A171&lt;&gt;TXT_Zuord,"",IF(ISBLANK($B171),"Keine Res_Id",SUMIFS(INDIRECT(CONCATENATE(ADDRESS(ZuordFirstRow,(ZuordFirstTiColumnNr+MATCH(CO$1,AllZuordWochStart,0)-1),,,"Zuordnung_Ressourcen"),":",ADDRESS(ZuordLastRow,(ZuordFirstTiColumnNr+MATCH(CO$1,AllZuordWochStart,0)-1)))),AllZuordResId,$B171)))</f>
        <v>0</v>
      </c>
      <c r="CP171" s="87" cm="1">
        <f t="array" aca="1" ref="CP171" ca="1">IF($A171&lt;&gt;TXT_Zuord,"",IF(ISBLANK($B171),"Keine Res_Id",SUMIFS(INDIRECT(CONCATENATE(ADDRESS(ZuordFirstRow,(ZuordFirstTiColumnNr+MATCH(CP$1,AllZuordWochStart,0)-1),,,"Zuordnung_Ressourcen"),":",ADDRESS(ZuordLastRow,(ZuordFirstTiColumnNr+MATCH(CP$1,AllZuordWochStart,0)-1)))),AllZuordResId,$B171)))</f>
        <v>0</v>
      </c>
      <c r="CQ171" s="87" cm="1">
        <f t="array" aca="1" ref="CQ171" ca="1">IF($A171&lt;&gt;TXT_Zuord,"",IF(ISBLANK($B171),"Keine Res_Id",SUMIFS(INDIRECT(CONCATENATE(ADDRESS(ZuordFirstRow,(ZuordFirstTiColumnNr+MATCH(CQ$1,AllZuordWochStart,0)-1),,,"Zuordnung_Ressourcen"),":",ADDRESS(ZuordLastRow,(ZuordFirstTiColumnNr+MATCH(CQ$1,AllZuordWochStart,0)-1)))),AllZuordResId,$B171)))</f>
        <v>0</v>
      </c>
      <c r="CR171" s="87" cm="1">
        <f t="array" aca="1" ref="CR171" ca="1">IF($A171&lt;&gt;TXT_Zuord,"",IF(ISBLANK($B171),"Keine Res_Id",SUMIFS(INDIRECT(CONCATENATE(ADDRESS(ZuordFirstRow,(ZuordFirstTiColumnNr+MATCH(CR$1,AllZuordWochStart,0)-1),,,"Zuordnung_Ressourcen"),":",ADDRESS(ZuordLastRow,(ZuordFirstTiColumnNr+MATCH(CR$1,AllZuordWochStart,0)-1)))),AllZuordResId,$B171)))</f>
        <v>0</v>
      </c>
      <c r="CS171" s="87" cm="1">
        <f t="array" aca="1" ref="CS171" ca="1">IF($A171&lt;&gt;TXT_Zuord,"",IF(ISBLANK($B171),"Keine Res_Id",SUMIFS(INDIRECT(CONCATENATE(ADDRESS(ZuordFirstRow,(ZuordFirstTiColumnNr+MATCH(CS$1,AllZuordWochStart,0)-1),,,"Zuordnung_Ressourcen"),":",ADDRESS(ZuordLastRow,(ZuordFirstTiColumnNr+MATCH(CS$1,AllZuordWochStart,0)-1)))),AllZuordResId,$B171)))</f>
        <v>0</v>
      </c>
      <c r="CT171" s="87" cm="1">
        <f t="array" aca="1" ref="CT171" ca="1">IF($A171&lt;&gt;TXT_Zuord,"",IF(ISBLANK($B171),"Keine Res_Id",SUMIFS(INDIRECT(CONCATENATE(ADDRESS(ZuordFirstRow,(ZuordFirstTiColumnNr+MATCH(CT$1,AllZuordWochStart,0)-1),,,"Zuordnung_Ressourcen"),":",ADDRESS(ZuordLastRow,(ZuordFirstTiColumnNr+MATCH(CT$1,AllZuordWochStart,0)-1)))),AllZuordResId,$B171)))</f>
        <v>0</v>
      </c>
      <c r="CU171" s="87" cm="1">
        <f t="array" aca="1" ref="CU171" ca="1">IF($A171&lt;&gt;TXT_Zuord,"",IF(ISBLANK($B171),"Keine Res_Id",SUMIFS(INDIRECT(CONCATENATE(ADDRESS(ZuordFirstRow,(ZuordFirstTiColumnNr+MATCH(CU$1,AllZuordWochStart,0)-1),,,"Zuordnung_Ressourcen"),":",ADDRESS(ZuordLastRow,(ZuordFirstTiColumnNr+MATCH(CU$1,AllZuordWochStart,0)-1)))),AllZuordResId,$B171)))</f>
        <v>0</v>
      </c>
      <c r="CV171" s="87" cm="1">
        <f t="array" aca="1" ref="CV171" ca="1">IF($A171&lt;&gt;TXT_Zuord,"",IF(ISBLANK($B171),"Keine Res_Id",SUMIFS(INDIRECT(CONCATENATE(ADDRESS(ZuordFirstRow,(ZuordFirstTiColumnNr+MATCH(CV$1,AllZuordWochStart,0)-1),,,"Zuordnung_Ressourcen"),":",ADDRESS(ZuordLastRow,(ZuordFirstTiColumnNr+MATCH(CV$1,AllZuordWochStart,0)-1)))),AllZuordResId,$B171)))</f>
        <v>0</v>
      </c>
      <c r="CW171" s="87" cm="1">
        <f t="array" aca="1" ref="CW171" ca="1">IF($A171&lt;&gt;TXT_Zuord,"",IF(ISBLANK($B171),"Keine Res_Id",SUMIFS(INDIRECT(CONCATENATE(ADDRESS(ZuordFirstRow,(ZuordFirstTiColumnNr+MATCH(CW$1,AllZuordWochStart,0)-1),,,"Zuordnung_Ressourcen"),":",ADDRESS(ZuordLastRow,(ZuordFirstTiColumnNr+MATCH(CW$1,AllZuordWochStart,0)-1)))),AllZuordResId,$B171)))</f>
        <v>0</v>
      </c>
      <c r="CX171" s="87" cm="1">
        <f t="array" aca="1" ref="CX171" ca="1">IF($A171&lt;&gt;TXT_Zuord,"",IF(ISBLANK($B171),"Keine Res_Id",SUMIFS(INDIRECT(CONCATENATE(ADDRESS(ZuordFirstRow,(ZuordFirstTiColumnNr+MATCH(CX$1,AllZuordWochStart,0)-1),,,"Zuordnung_Ressourcen"),":",ADDRESS(ZuordLastRow,(ZuordFirstTiColumnNr+MATCH(CX$1,AllZuordWochStart,0)-1)))),AllZuordResId,$B171)))</f>
        <v>0</v>
      </c>
      <c r="CY171" s="87" cm="1">
        <f t="array" aca="1" ref="CY171" ca="1">IF($A171&lt;&gt;TXT_Zuord,"",IF(ISBLANK($B171),"Keine Res_Id",SUMIFS(INDIRECT(CONCATENATE(ADDRESS(ZuordFirstRow,(ZuordFirstTiColumnNr+MATCH(CY$1,AllZuordWochStart,0)-1),,,"Zuordnung_Ressourcen"),":",ADDRESS(ZuordLastRow,(ZuordFirstTiColumnNr+MATCH(CY$1,AllZuordWochStart,0)-1)))),AllZuordResId,$B171)))</f>
        <v>0</v>
      </c>
      <c r="CZ171" s="87" cm="1">
        <f t="array" aca="1" ref="CZ171" ca="1">IF($A171&lt;&gt;TXT_Zuord,"",IF(ISBLANK($B171),"Keine Res_Id",SUMIFS(INDIRECT(CONCATENATE(ADDRESS(ZuordFirstRow,(ZuordFirstTiColumnNr+MATCH(CZ$1,AllZuordWochStart,0)-1),,,"Zuordnung_Ressourcen"),":",ADDRESS(ZuordLastRow,(ZuordFirstTiColumnNr+MATCH(CZ$1,AllZuordWochStart,0)-1)))),AllZuordResId,$B171)))</f>
        <v>0</v>
      </c>
      <c r="DA171" s="87" cm="1">
        <f t="array" aca="1" ref="DA171" ca="1">IF($A171&lt;&gt;TXT_Zuord,"",IF(ISBLANK($B171),"Keine Res_Id",SUMIFS(INDIRECT(CONCATENATE(ADDRESS(ZuordFirstRow,(ZuordFirstTiColumnNr+MATCH(DA$1,AllZuordWochStart,0)-1),,,"Zuordnung_Ressourcen"),":",ADDRESS(ZuordLastRow,(ZuordFirstTiColumnNr+MATCH(DA$1,AllZuordWochStart,0)-1)))),AllZuordResId,$B171)))</f>
        <v>0</v>
      </c>
      <c r="DB171" s="87" cm="1">
        <f t="array" aca="1" ref="DB171" ca="1">IF($A171&lt;&gt;TXT_Zuord,"",IF(ISBLANK($B171),"Keine Res_Id",SUMIFS(INDIRECT(CONCATENATE(ADDRESS(ZuordFirstRow,(ZuordFirstTiColumnNr+MATCH(DB$1,AllZuordWochStart,0)-1),,,"Zuordnung_Ressourcen"),":",ADDRESS(ZuordLastRow,(ZuordFirstTiColumnNr+MATCH(DB$1,AllZuordWochStart,0)-1)))),AllZuordResId,$B171)))</f>
        <v>0</v>
      </c>
      <c r="DC171" s="87" cm="1">
        <f t="array" aca="1" ref="DC171" ca="1">IF($A171&lt;&gt;TXT_Zuord,"",IF(ISBLANK($B171),"Keine Res_Id",SUMIFS(INDIRECT(CONCATENATE(ADDRESS(ZuordFirstRow,(ZuordFirstTiColumnNr+MATCH(DC$1,AllZuordWochStart,0)-1),,,"Zuordnung_Ressourcen"),":",ADDRESS(ZuordLastRow,(ZuordFirstTiColumnNr+MATCH(DC$1,AllZuordWochStart,0)-1)))),AllZuordResId,$B171)))</f>
        <v>0</v>
      </c>
      <c r="DD171" s="87" cm="1">
        <f t="array" aca="1" ref="DD171" ca="1">IF($A171&lt;&gt;TXT_Zuord,"",IF(ISBLANK($B171),"Keine Res_Id",SUMIFS(INDIRECT(CONCATENATE(ADDRESS(ZuordFirstRow,(ZuordFirstTiColumnNr+MATCH(DD$1,AllZuordWochStart,0)-1),,,"Zuordnung_Ressourcen"),":",ADDRESS(ZuordLastRow,(ZuordFirstTiColumnNr+MATCH(DD$1,AllZuordWochStart,0)-1)))),AllZuordResId,$B171)))</f>
        <v>0</v>
      </c>
      <c r="DE171" s="87" cm="1">
        <f t="array" aca="1" ref="DE171" ca="1">IF($A171&lt;&gt;TXT_Zuord,"",IF(ISBLANK($B171),"Keine Res_Id",SUMIFS(INDIRECT(CONCATENATE(ADDRESS(ZuordFirstRow,(ZuordFirstTiColumnNr+MATCH(DE$1,AllZuordWochStart,0)-1),,,"Zuordnung_Ressourcen"),":",ADDRESS(ZuordLastRow,(ZuordFirstTiColumnNr+MATCH(DE$1,AllZuordWochStart,0)-1)))),AllZuordResId,$B171)))</f>
        <v>0</v>
      </c>
      <c r="DF171" s="87" cm="1">
        <f t="array" aca="1" ref="DF171" ca="1">IF($A171&lt;&gt;TXT_Zuord,"",IF(ISBLANK($B171),"Keine Res_Id",SUMIFS(INDIRECT(CONCATENATE(ADDRESS(ZuordFirstRow,(ZuordFirstTiColumnNr+MATCH(DF$1,AllZuordWochStart,0)-1),,,"Zuordnung_Ressourcen"),":",ADDRESS(ZuordLastRow,(ZuordFirstTiColumnNr+MATCH(DF$1,AllZuordWochStart,0)-1)))),AllZuordResId,$B171)))</f>
        <v>0</v>
      </c>
      <c r="DG171" s="87" cm="1">
        <f t="array" aca="1" ref="DG171" ca="1">IF($A171&lt;&gt;TXT_Zuord,"",IF(ISBLANK($B171),"Keine Res_Id",SUMIFS(INDIRECT(CONCATENATE(ADDRESS(ZuordFirstRow,(ZuordFirstTiColumnNr+MATCH(DG$1,AllZuordWochStart,0)-1),,,"Zuordnung_Ressourcen"),":",ADDRESS(ZuordLastRow,(ZuordFirstTiColumnNr+MATCH(DG$1,AllZuordWochStart,0)-1)))),AllZuordResId,$B171)))</f>
        <v>0</v>
      </c>
    </row>
    <row r="172" spans="1:111" s="23" customFormat="1" ht="16.5" x14ac:dyDescent="0.3">
      <c r="A172" s="74" t="s">
        <v>100</v>
      </c>
      <c r="B172" s="69"/>
      <c r="C172" s="65"/>
      <c r="D172" s="65"/>
      <c r="E172" s="65"/>
      <c r="F172" s="65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69"/>
      <c r="BS172" s="69"/>
      <c r="BT172" s="69"/>
      <c r="BU172" s="69"/>
      <c r="BV172" s="69"/>
      <c r="BW172" s="69"/>
      <c r="BX172" s="69"/>
      <c r="BY172" s="69"/>
      <c r="BZ172" s="69"/>
      <c r="CA172" s="69"/>
      <c r="CB172" s="69"/>
      <c r="CC172" s="69"/>
      <c r="CD172" s="69"/>
      <c r="CE172" s="69"/>
      <c r="CF172" s="69"/>
      <c r="CG172" s="69"/>
      <c r="CH172" s="69"/>
      <c r="CI172" s="69"/>
      <c r="CJ172" s="69"/>
      <c r="CK172" s="69"/>
      <c r="CL172" s="69"/>
      <c r="CM172" s="69"/>
      <c r="CN172" s="69"/>
      <c r="CO172" s="69"/>
      <c r="CP172" s="69"/>
      <c r="CQ172" s="69"/>
      <c r="CR172" s="69"/>
      <c r="CS172" s="69"/>
      <c r="CT172" s="69"/>
      <c r="CU172" s="69"/>
      <c r="CV172" s="69"/>
      <c r="CW172" s="69"/>
      <c r="CX172" s="69"/>
      <c r="CY172" s="69"/>
      <c r="CZ172" s="69"/>
      <c r="DA172" s="69"/>
      <c r="DB172" s="69"/>
      <c r="DC172" s="69"/>
      <c r="DD172" s="69"/>
      <c r="DE172" s="69"/>
      <c r="DF172" s="69"/>
      <c r="DG172" s="69"/>
    </row>
    <row r="173" spans="1:111" s="23" customFormat="1" ht="16.5" x14ac:dyDescent="0.3">
      <c r="A173" s="74" t="s">
        <v>101</v>
      </c>
      <c r="B173" s="87">
        <f>B172</f>
        <v>0</v>
      </c>
      <c r="C173" s="90">
        <f>C172</f>
        <v>0</v>
      </c>
      <c r="D173" s="90">
        <f>D172</f>
        <v>0</v>
      </c>
      <c r="E173" s="90">
        <f>E172</f>
        <v>0</v>
      </c>
      <c r="F173" s="90">
        <f>F172</f>
        <v>0</v>
      </c>
      <c r="G173" s="87" cm="1">
        <f t="array" aca="1" ref="G173" ca="1">IF($A173&lt;&gt;TXT_Zuord,"",IF(ISBLANK($B173),"Keine Res_Id",SUMIFS(INDIRECT(CONCATENATE(ADDRESS(ZuordFirstRow,(ZuordFirstTiColumnNr+MATCH(G$1,AllZuordWochStart,0)-1),,,"Zuordnung_Ressourcen"),":",ADDRESS(ZuordLastRow,(ZuordFirstTiColumnNr+MATCH(G$1,AllZuordWochStart,0)-1)))),AllZuordResId,$B173)))</f>
        <v>0</v>
      </c>
      <c r="H173" s="87" cm="1">
        <f t="array" aca="1" ref="H173" ca="1">IF($A173&lt;&gt;TXT_Zuord,"",IF(ISBLANK($B173),"Keine Res_Id",SUMIFS(INDIRECT(CONCATENATE(ADDRESS(ZuordFirstRow,(ZuordFirstTiColumnNr+MATCH(H$1,AllZuordWochStart,0)-1),,,"Zuordnung_Ressourcen"),":",ADDRESS(ZuordLastRow,(ZuordFirstTiColumnNr+MATCH(H$1,AllZuordWochStart,0)-1)))),AllZuordResId,$B173)))</f>
        <v>0</v>
      </c>
      <c r="I173" s="87" cm="1">
        <f t="array" aca="1" ref="I173" ca="1">IF($A173&lt;&gt;TXT_Zuord,"",IF(ISBLANK($B173),"Keine Res_Id",SUMIFS(INDIRECT(CONCATENATE(ADDRESS(ZuordFirstRow,(ZuordFirstTiColumnNr+MATCH(I$1,AllZuordWochStart,0)-1),,,"Zuordnung_Ressourcen"),":",ADDRESS(ZuordLastRow,(ZuordFirstTiColumnNr+MATCH(I$1,AllZuordWochStart,0)-1)))),AllZuordResId,$B173)))</f>
        <v>0</v>
      </c>
      <c r="J173" s="87" cm="1">
        <f t="array" aca="1" ref="J173" ca="1">IF($A173&lt;&gt;TXT_Zuord,"",IF(ISBLANK($B173),"Keine Res_Id",SUMIFS(INDIRECT(CONCATENATE(ADDRESS(ZuordFirstRow,(ZuordFirstTiColumnNr+MATCH(J$1,AllZuordWochStart,0)-1),,,"Zuordnung_Ressourcen"),":",ADDRESS(ZuordLastRow,(ZuordFirstTiColumnNr+MATCH(J$1,AllZuordWochStart,0)-1)))),AllZuordResId,$B173)))</f>
        <v>0</v>
      </c>
      <c r="K173" s="87" cm="1">
        <f t="array" aca="1" ref="K173" ca="1">IF($A173&lt;&gt;TXT_Zuord,"",IF(ISBLANK($B173),"Keine Res_Id",SUMIFS(INDIRECT(CONCATENATE(ADDRESS(ZuordFirstRow,(ZuordFirstTiColumnNr+MATCH(K$1,AllZuordWochStart,0)-1),,,"Zuordnung_Ressourcen"),":",ADDRESS(ZuordLastRow,(ZuordFirstTiColumnNr+MATCH(K$1,AllZuordWochStart,0)-1)))),AllZuordResId,$B173)))</f>
        <v>0</v>
      </c>
      <c r="L173" s="87" cm="1">
        <f t="array" aca="1" ref="L173" ca="1">IF($A173&lt;&gt;TXT_Zuord,"",IF(ISBLANK($B173),"Keine Res_Id",SUMIFS(INDIRECT(CONCATENATE(ADDRESS(ZuordFirstRow,(ZuordFirstTiColumnNr+MATCH(L$1,AllZuordWochStart,0)-1),,,"Zuordnung_Ressourcen"),":",ADDRESS(ZuordLastRow,(ZuordFirstTiColumnNr+MATCH(L$1,AllZuordWochStart,0)-1)))),AllZuordResId,$B173)))</f>
        <v>0</v>
      </c>
      <c r="M173" s="87" cm="1">
        <f t="array" aca="1" ref="M173" ca="1">IF($A173&lt;&gt;TXT_Zuord,"",IF(ISBLANK($B173),"Keine Res_Id",SUMIFS(INDIRECT(CONCATENATE(ADDRESS(ZuordFirstRow,(ZuordFirstTiColumnNr+MATCH(M$1,AllZuordWochStart,0)-1),,,"Zuordnung_Ressourcen"),":",ADDRESS(ZuordLastRow,(ZuordFirstTiColumnNr+MATCH(M$1,AllZuordWochStart,0)-1)))),AllZuordResId,$B173)))</f>
        <v>0</v>
      </c>
      <c r="N173" s="87" cm="1">
        <f t="array" aca="1" ref="N173" ca="1">IF($A173&lt;&gt;TXT_Zuord,"",IF(ISBLANK($B173),"Keine Res_Id",SUMIFS(INDIRECT(CONCATENATE(ADDRESS(ZuordFirstRow,(ZuordFirstTiColumnNr+MATCH(N$1,AllZuordWochStart,0)-1),,,"Zuordnung_Ressourcen"),":",ADDRESS(ZuordLastRow,(ZuordFirstTiColumnNr+MATCH(N$1,AllZuordWochStart,0)-1)))),AllZuordResId,$B173)))</f>
        <v>0</v>
      </c>
      <c r="O173" s="87" cm="1">
        <f t="array" aca="1" ref="O173" ca="1">IF($A173&lt;&gt;TXT_Zuord,"",IF(ISBLANK($B173),"Keine Res_Id",SUMIFS(INDIRECT(CONCATENATE(ADDRESS(ZuordFirstRow,(ZuordFirstTiColumnNr+MATCH(O$1,AllZuordWochStart,0)-1),,,"Zuordnung_Ressourcen"),":",ADDRESS(ZuordLastRow,(ZuordFirstTiColumnNr+MATCH(O$1,AllZuordWochStart,0)-1)))),AllZuordResId,$B173)))</f>
        <v>0</v>
      </c>
      <c r="P173" s="87" cm="1">
        <f t="array" aca="1" ref="P173" ca="1">IF($A173&lt;&gt;TXT_Zuord,"",IF(ISBLANK($B173),"Keine Res_Id",SUMIFS(INDIRECT(CONCATENATE(ADDRESS(ZuordFirstRow,(ZuordFirstTiColumnNr+MATCH(P$1,AllZuordWochStart,0)-1),,,"Zuordnung_Ressourcen"),":",ADDRESS(ZuordLastRow,(ZuordFirstTiColumnNr+MATCH(P$1,AllZuordWochStart,0)-1)))),AllZuordResId,$B173)))</f>
        <v>0</v>
      </c>
      <c r="Q173" s="87" cm="1">
        <f t="array" aca="1" ref="Q173" ca="1">IF($A173&lt;&gt;TXT_Zuord,"",IF(ISBLANK($B173),"Keine Res_Id",SUMIFS(INDIRECT(CONCATENATE(ADDRESS(ZuordFirstRow,(ZuordFirstTiColumnNr+MATCH(Q$1,AllZuordWochStart,0)-1),,,"Zuordnung_Ressourcen"),":",ADDRESS(ZuordLastRow,(ZuordFirstTiColumnNr+MATCH(Q$1,AllZuordWochStart,0)-1)))),AllZuordResId,$B173)))</f>
        <v>0</v>
      </c>
      <c r="R173" s="87" cm="1">
        <f t="array" aca="1" ref="R173" ca="1">IF($A173&lt;&gt;TXT_Zuord,"",IF(ISBLANK($B173),"Keine Res_Id",SUMIFS(INDIRECT(CONCATENATE(ADDRESS(ZuordFirstRow,(ZuordFirstTiColumnNr+MATCH(R$1,AllZuordWochStart,0)-1),,,"Zuordnung_Ressourcen"),":",ADDRESS(ZuordLastRow,(ZuordFirstTiColumnNr+MATCH(R$1,AllZuordWochStart,0)-1)))),AllZuordResId,$B173)))</f>
        <v>0</v>
      </c>
      <c r="S173" s="87" cm="1">
        <f t="array" aca="1" ref="S173" ca="1">IF($A173&lt;&gt;TXT_Zuord,"",IF(ISBLANK($B173),"Keine Res_Id",SUMIFS(INDIRECT(CONCATENATE(ADDRESS(ZuordFirstRow,(ZuordFirstTiColumnNr+MATCH(S$1,AllZuordWochStart,0)-1),,,"Zuordnung_Ressourcen"),":",ADDRESS(ZuordLastRow,(ZuordFirstTiColumnNr+MATCH(S$1,AllZuordWochStart,0)-1)))),AllZuordResId,$B173)))</f>
        <v>0</v>
      </c>
      <c r="T173" s="87" cm="1">
        <f t="array" aca="1" ref="T173" ca="1">IF($A173&lt;&gt;TXT_Zuord,"",IF(ISBLANK($B173),"Keine Res_Id",SUMIFS(INDIRECT(CONCATENATE(ADDRESS(ZuordFirstRow,(ZuordFirstTiColumnNr+MATCH(T$1,AllZuordWochStart,0)-1),,,"Zuordnung_Ressourcen"),":",ADDRESS(ZuordLastRow,(ZuordFirstTiColumnNr+MATCH(T$1,AllZuordWochStart,0)-1)))),AllZuordResId,$B173)))</f>
        <v>0</v>
      </c>
      <c r="U173" s="87" cm="1">
        <f t="array" aca="1" ref="U173" ca="1">IF($A173&lt;&gt;TXT_Zuord,"",IF(ISBLANK($B173),"Keine Res_Id",SUMIFS(INDIRECT(CONCATENATE(ADDRESS(ZuordFirstRow,(ZuordFirstTiColumnNr+MATCH(U$1,AllZuordWochStart,0)-1),,,"Zuordnung_Ressourcen"),":",ADDRESS(ZuordLastRow,(ZuordFirstTiColumnNr+MATCH(U$1,AllZuordWochStart,0)-1)))),AllZuordResId,$B173)))</f>
        <v>0</v>
      </c>
      <c r="V173" s="87" cm="1">
        <f t="array" aca="1" ref="V173" ca="1">IF($A173&lt;&gt;TXT_Zuord,"",IF(ISBLANK($B173),"Keine Res_Id",SUMIFS(INDIRECT(CONCATENATE(ADDRESS(ZuordFirstRow,(ZuordFirstTiColumnNr+MATCH(V$1,AllZuordWochStart,0)-1),,,"Zuordnung_Ressourcen"),":",ADDRESS(ZuordLastRow,(ZuordFirstTiColumnNr+MATCH(V$1,AllZuordWochStart,0)-1)))),AllZuordResId,$B173)))</f>
        <v>0</v>
      </c>
      <c r="W173" s="87" cm="1">
        <f t="array" aca="1" ref="W173" ca="1">IF($A173&lt;&gt;TXT_Zuord,"",IF(ISBLANK($B173),"Keine Res_Id",SUMIFS(INDIRECT(CONCATENATE(ADDRESS(ZuordFirstRow,(ZuordFirstTiColumnNr+MATCH(W$1,AllZuordWochStart,0)-1),,,"Zuordnung_Ressourcen"),":",ADDRESS(ZuordLastRow,(ZuordFirstTiColumnNr+MATCH(W$1,AllZuordWochStart,0)-1)))),AllZuordResId,$B173)))</f>
        <v>0</v>
      </c>
      <c r="X173" s="87" cm="1">
        <f t="array" aca="1" ref="X173" ca="1">IF($A173&lt;&gt;TXT_Zuord,"",IF(ISBLANK($B173),"Keine Res_Id",SUMIFS(INDIRECT(CONCATENATE(ADDRESS(ZuordFirstRow,(ZuordFirstTiColumnNr+MATCH(X$1,AllZuordWochStart,0)-1),,,"Zuordnung_Ressourcen"),":",ADDRESS(ZuordLastRow,(ZuordFirstTiColumnNr+MATCH(X$1,AllZuordWochStart,0)-1)))),AllZuordResId,$B173)))</f>
        <v>0</v>
      </c>
      <c r="Y173" s="87" cm="1">
        <f t="array" aca="1" ref="Y173" ca="1">IF($A173&lt;&gt;TXT_Zuord,"",IF(ISBLANK($B173),"Keine Res_Id",SUMIFS(INDIRECT(CONCATENATE(ADDRESS(ZuordFirstRow,(ZuordFirstTiColumnNr+MATCH(Y$1,AllZuordWochStart,0)-1),,,"Zuordnung_Ressourcen"),":",ADDRESS(ZuordLastRow,(ZuordFirstTiColumnNr+MATCH(Y$1,AllZuordWochStart,0)-1)))),AllZuordResId,$B173)))</f>
        <v>0</v>
      </c>
      <c r="Z173" s="87" cm="1">
        <f t="array" aca="1" ref="Z173" ca="1">IF($A173&lt;&gt;TXT_Zuord,"",IF(ISBLANK($B173),"Keine Res_Id",SUMIFS(INDIRECT(CONCATENATE(ADDRESS(ZuordFirstRow,(ZuordFirstTiColumnNr+MATCH(Z$1,AllZuordWochStart,0)-1),,,"Zuordnung_Ressourcen"),":",ADDRESS(ZuordLastRow,(ZuordFirstTiColumnNr+MATCH(Z$1,AllZuordWochStart,0)-1)))),AllZuordResId,$B173)))</f>
        <v>0</v>
      </c>
      <c r="AA173" s="87" cm="1">
        <f t="array" aca="1" ref="AA173" ca="1">IF($A173&lt;&gt;TXT_Zuord,"",IF(ISBLANK($B173),"Keine Res_Id",SUMIFS(INDIRECT(CONCATENATE(ADDRESS(ZuordFirstRow,(ZuordFirstTiColumnNr+MATCH(AA$1,AllZuordWochStart,0)-1),,,"Zuordnung_Ressourcen"),":",ADDRESS(ZuordLastRow,(ZuordFirstTiColumnNr+MATCH(AA$1,AllZuordWochStart,0)-1)))),AllZuordResId,$B173)))</f>
        <v>0</v>
      </c>
      <c r="AB173" s="87" cm="1">
        <f t="array" aca="1" ref="AB173" ca="1">IF($A173&lt;&gt;TXT_Zuord,"",IF(ISBLANK($B173),"Keine Res_Id",SUMIFS(INDIRECT(CONCATENATE(ADDRESS(ZuordFirstRow,(ZuordFirstTiColumnNr+MATCH(AB$1,AllZuordWochStart,0)-1),,,"Zuordnung_Ressourcen"),":",ADDRESS(ZuordLastRow,(ZuordFirstTiColumnNr+MATCH(AB$1,AllZuordWochStart,0)-1)))),AllZuordResId,$B173)))</f>
        <v>0</v>
      </c>
      <c r="AC173" s="87" cm="1">
        <f t="array" aca="1" ref="AC173" ca="1">IF($A173&lt;&gt;TXT_Zuord,"",IF(ISBLANK($B173),"Keine Res_Id",SUMIFS(INDIRECT(CONCATENATE(ADDRESS(ZuordFirstRow,(ZuordFirstTiColumnNr+MATCH(AC$1,AllZuordWochStart,0)-1),,,"Zuordnung_Ressourcen"),":",ADDRESS(ZuordLastRow,(ZuordFirstTiColumnNr+MATCH(AC$1,AllZuordWochStart,0)-1)))),AllZuordResId,$B173)))</f>
        <v>0</v>
      </c>
      <c r="AD173" s="87" cm="1">
        <f t="array" aca="1" ref="AD173" ca="1">IF($A173&lt;&gt;TXT_Zuord,"",IF(ISBLANK($B173),"Keine Res_Id",SUMIFS(INDIRECT(CONCATENATE(ADDRESS(ZuordFirstRow,(ZuordFirstTiColumnNr+MATCH(AD$1,AllZuordWochStart,0)-1),,,"Zuordnung_Ressourcen"),":",ADDRESS(ZuordLastRow,(ZuordFirstTiColumnNr+MATCH(AD$1,AllZuordWochStart,0)-1)))),AllZuordResId,$B173)))</f>
        <v>0</v>
      </c>
      <c r="AE173" s="87" cm="1">
        <f t="array" aca="1" ref="AE173" ca="1">IF($A173&lt;&gt;TXT_Zuord,"",IF(ISBLANK($B173),"Keine Res_Id",SUMIFS(INDIRECT(CONCATENATE(ADDRESS(ZuordFirstRow,(ZuordFirstTiColumnNr+MATCH(AE$1,AllZuordWochStart,0)-1),,,"Zuordnung_Ressourcen"),":",ADDRESS(ZuordLastRow,(ZuordFirstTiColumnNr+MATCH(AE$1,AllZuordWochStart,0)-1)))),AllZuordResId,$B173)))</f>
        <v>0</v>
      </c>
      <c r="AF173" s="87" cm="1">
        <f t="array" aca="1" ref="AF173" ca="1">IF($A173&lt;&gt;TXT_Zuord,"",IF(ISBLANK($B173),"Keine Res_Id",SUMIFS(INDIRECT(CONCATENATE(ADDRESS(ZuordFirstRow,(ZuordFirstTiColumnNr+MATCH(AF$1,AllZuordWochStart,0)-1),,,"Zuordnung_Ressourcen"),":",ADDRESS(ZuordLastRow,(ZuordFirstTiColumnNr+MATCH(AF$1,AllZuordWochStart,0)-1)))),AllZuordResId,$B173)))</f>
        <v>0</v>
      </c>
      <c r="AG173" s="87" cm="1">
        <f t="array" aca="1" ref="AG173" ca="1">IF($A173&lt;&gt;TXT_Zuord,"",IF(ISBLANK($B173),"Keine Res_Id",SUMIFS(INDIRECT(CONCATENATE(ADDRESS(ZuordFirstRow,(ZuordFirstTiColumnNr+MATCH(AG$1,AllZuordWochStart,0)-1),,,"Zuordnung_Ressourcen"),":",ADDRESS(ZuordLastRow,(ZuordFirstTiColumnNr+MATCH(AG$1,AllZuordWochStart,0)-1)))),AllZuordResId,$B173)))</f>
        <v>0</v>
      </c>
      <c r="AH173" s="87" cm="1">
        <f t="array" aca="1" ref="AH173" ca="1">IF($A173&lt;&gt;TXT_Zuord,"",IF(ISBLANK($B173),"Keine Res_Id",SUMIFS(INDIRECT(CONCATENATE(ADDRESS(ZuordFirstRow,(ZuordFirstTiColumnNr+MATCH(AH$1,AllZuordWochStart,0)-1),,,"Zuordnung_Ressourcen"),":",ADDRESS(ZuordLastRow,(ZuordFirstTiColumnNr+MATCH(AH$1,AllZuordWochStart,0)-1)))),AllZuordResId,$B173)))</f>
        <v>0</v>
      </c>
      <c r="AI173" s="87" cm="1">
        <f t="array" aca="1" ref="AI173" ca="1">IF($A173&lt;&gt;TXT_Zuord,"",IF(ISBLANK($B173),"Keine Res_Id",SUMIFS(INDIRECT(CONCATENATE(ADDRESS(ZuordFirstRow,(ZuordFirstTiColumnNr+MATCH(AI$1,AllZuordWochStart,0)-1),,,"Zuordnung_Ressourcen"),":",ADDRESS(ZuordLastRow,(ZuordFirstTiColumnNr+MATCH(AI$1,AllZuordWochStart,0)-1)))),AllZuordResId,$B173)))</f>
        <v>0</v>
      </c>
      <c r="AJ173" s="87" cm="1">
        <f t="array" aca="1" ref="AJ173" ca="1">IF($A173&lt;&gt;TXT_Zuord,"",IF(ISBLANK($B173),"Keine Res_Id",SUMIFS(INDIRECT(CONCATENATE(ADDRESS(ZuordFirstRow,(ZuordFirstTiColumnNr+MATCH(AJ$1,AllZuordWochStart,0)-1),,,"Zuordnung_Ressourcen"),":",ADDRESS(ZuordLastRow,(ZuordFirstTiColumnNr+MATCH(AJ$1,AllZuordWochStart,0)-1)))),AllZuordResId,$B173)))</f>
        <v>0</v>
      </c>
      <c r="AK173" s="87" cm="1">
        <f t="array" aca="1" ref="AK173" ca="1">IF($A173&lt;&gt;TXT_Zuord,"",IF(ISBLANK($B173),"Keine Res_Id",SUMIFS(INDIRECT(CONCATENATE(ADDRESS(ZuordFirstRow,(ZuordFirstTiColumnNr+MATCH(AK$1,AllZuordWochStart,0)-1),,,"Zuordnung_Ressourcen"),":",ADDRESS(ZuordLastRow,(ZuordFirstTiColumnNr+MATCH(AK$1,AllZuordWochStart,0)-1)))),AllZuordResId,$B173)))</f>
        <v>0</v>
      </c>
      <c r="AL173" s="87" cm="1">
        <f t="array" aca="1" ref="AL173" ca="1">IF($A173&lt;&gt;TXT_Zuord,"",IF(ISBLANK($B173),"Keine Res_Id",SUMIFS(INDIRECT(CONCATENATE(ADDRESS(ZuordFirstRow,(ZuordFirstTiColumnNr+MATCH(AL$1,AllZuordWochStart,0)-1),,,"Zuordnung_Ressourcen"),":",ADDRESS(ZuordLastRow,(ZuordFirstTiColumnNr+MATCH(AL$1,AllZuordWochStart,0)-1)))),AllZuordResId,$B173)))</f>
        <v>0</v>
      </c>
      <c r="AM173" s="87" cm="1">
        <f t="array" aca="1" ref="AM173" ca="1">IF($A173&lt;&gt;TXT_Zuord,"",IF(ISBLANK($B173),"Keine Res_Id",SUMIFS(INDIRECT(CONCATENATE(ADDRESS(ZuordFirstRow,(ZuordFirstTiColumnNr+MATCH(AM$1,AllZuordWochStart,0)-1),,,"Zuordnung_Ressourcen"),":",ADDRESS(ZuordLastRow,(ZuordFirstTiColumnNr+MATCH(AM$1,AllZuordWochStart,0)-1)))),AllZuordResId,$B173)))</f>
        <v>0</v>
      </c>
      <c r="AN173" s="87" cm="1">
        <f t="array" aca="1" ref="AN173" ca="1">IF($A173&lt;&gt;TXT_Zuord,"",IF(ISBLANK($B173),"Keine Res_Id",SUMIFS(INDIRECT(CONCATENATE(ADDRESS(ZuordFirstRow,(ZuordFirstTiColumnNr+MATCH(AN$1,AllZuordWochStart,0)-1),,,"Zuordnung_Ressourcen"),":",ADDRESS(ZuordLastRow,(ZuordFirstTiColumnNr+MATCH(AN$1,AllZuordWochStart,0)-1)))),AllZuordResId,$B173)))</f>
        <v>0</v>
      </c>
      <c r="AO173" s="87" cm="1">
        <f t="array" aca="1" ref="AO173" ca="1">IF($A173&lt;&gt;TXT_Zuord,"",IF(ISBLANK($B173),"Keine Res_Id",SUMIFS(INDIRECT(CONCATENATE(ADDRESS(ZuordFirstRow,(ZuordFirstTiColumnNr+MATCH(AO$1,AllZuordWochStart,0)-1),,,"Zuordnung_Ressourcen"),":",ADDRESS(ZuordLastRow,(ZuordFirstTiColumnNr+MATCH(AO$1,AllZuordWochStart,0)-1)))),AllZuordResId,$B173)))</f>
        <v>0</v>
      </c>
      <c r="AP173" s="87" cm="1">
        <f t="array" aca="1" ref="AP173" ca="1">IF($A173&lt;&gt;TXT_Zuord,"",IF(ISBLANK($B173),"Keine Res_Id",SUMIFS(INDIRECT(CONCATENATE(ADDRESS(ZuordFirstRow,(ZuordFirstTiColumnNr+MATCH(AP$1,AllZuordWochStart,0)-1),,,"Zuordnung_Ressourcen"),":",ADDRESS(ZuordLastRow,(ZuordFirstTiColumnNr+MATCH(AP$1,AllZuordWochStart,0)-1)))),AllZuordResId,$B173)))</f>
        <v>0</v>
      </c>
      <c r="AQ173" s="87" cm="1">
        <f t="array" aca="1" ref="AQ173" ca="1">IF($A173&lt;&gt;TXT_Zuord,"",IF(ISBLANK($B173),"Keine Res_Id",SUMIFS(INDIRECT(CONCATENATE(ADDRESS(ZuordFirstRow,(ZuordFirstTiColumnNr+MATCH(AQ$1,AllZuordWochStart,0)-1),,,"Zuordnung_Ressourcen"),":",ADDRESS(ZuordLastRow,(ZuordFirstTiColumnNr+MATCH(AQ$1,AllZuordWochStart,0)-1)))),AllZuordResId,$B173)))</f>
        <v>0</v>
      </c>
      <c r="AR173" s="87" cm="1">
        <f t="array" aca="1" ref="AR173" ca="1">IF($A173&lt;&gt;TXT_Zuord,"",IF(ISBLANK($B173),"Keine Res_Id",SUMIFS(INDIRECT(CONCATENATE(ADDRESS(ZuordFirstRow,(ZuordFirstTiColumnNr+MATCH(AR$1,AllZuordWochStart,0)-1),,,"Zuordnung_Ressourcen"),":",ADDRESS(ZuordLastRow,(ZuordFirstTiColumnNr+MATCH(AR$1,AllZuordWochStart,0)-1)))),AllZuordResId,$B173)))</f>
        <v>0</v>
      </c>
      <c r="AS173" s="87" cm="1">
        <f t="array" aca="1" ref="AS173" ca="1">IF($A173&lt;&gt;TXT_Zuord,"",IF(ISBLANK($B173),"Keine Res_Id",SUMIFS(INDIRECT(CONCATENATE(ADDRESS(ZuordFirstRow,(ZuordFirstTiColumnNr+MATCH(AS$1,AllZuordWochStart,0)-1),,,"Zuordnung_Ressourcen"),":",ADDRESS(ZuordLastRow,(ZuordFirstTiColumnNr+MATCH(AS$1,AllZuordWochStart,0)-1)))),AllZuordResId,$B173)))</f>
        <v>0</v>
      </c>
      <c r="AT173" s="87" cm="1">
        <f t="array" aca="1" ref="AT173" ca="1">IF($A173&lt;&gt;TXT_Zuord,"",IF(ISBLANK($B173),"Keine Res_Id",SUMIFS(INDIRECT(CONCATENATE(ADDRESS(ZuordFirstRow,(ZuordFirstTiColumnNr+MATCH(AT$1,AllZuordWochStart,0)-1),,,"Zuordnung_Ressourcen"),":",ADDRESS(ZuordLastRow,(ZuordFirstTiColumnNr+MATCH(AT$1,AllZuordWochStart,0)-1)))),AllZuordResId,$B173)))</f>
        <v>0</v>
      </c>
      <c r="AU173" s="87" cm="1">
        <f t="array" aca="1" ref="AU173" ca="1">IF($A173&lt;&gt;TXT_Zuord,"",IF(ISBLANK($B173),"Keine Res_Id",SUMIFS(INDIRECT(CONCATENATE(ADDRESS(ZuordFirstRow,(ZuordFirstTiColumnNr+MATCH(AU$1,AllZuordWochStart,0)-1),,,"Zuordnung_Ressourcen"),":",ADDRESS(ZuordLastRow,(ZuordFirstTiColumnNr+MATCH(AU$1,AllZuordWochStart,0)-1)))),AllZuordResId,$B173)))</f>
        <v>0</v>
      </c>
      <c r="AV173" s="87" cm="1">
        <f t="array" aca="1" ref="AV173" ca="1">IF($A173&lt;&gt;TXT_Zuord,"",IF(ISBLANK($B173),"Keine Res_Id",SUMIFS(INDIRECT(CONCATENATE(ADDRESS(ZuordFirstRow,(ZuordFirstTiColumnNr+MATCH(AV$1,AllZuordWochStart,0)-1),,,"Zuordnung_Ressourcen"),":",ADDRESS(ZuordLastRow,(ZuordFirstTiColumnNr+MATCH(AV$1,AllZuordWochStart,0)-1)))),AllZuordResId,$B173)))</f>
        <v>0</v>
      </c>
      <c r="AW173" s="87" cm="1">
        <f t="array" aca="1" ref="AW173" ca="1">IF($A173&lt;&gt;TXT_Zuord,"",IF(ISBLANK($B173),"Keine Res_Id",SUMIFS(INDIRECT(CONCATENATE(ADDRESS(ZuordFirstRow,(ZuordFirstTiColumnNr+MATCH(AW$1,AllZuordWochStart,0)-1),,,"Zuordnung_Ressourcen"),":",ADDRESS(ZuordLastRow,(ZuordFirstTiColumnNr+MATCH(AW$1,AllZuordWochStart,0)-1)))),AllZuordResId,$B173)))</f>
        <v>0</v>
      </c>
      <c r="AX173" s="87" cm="1">
        <f t="array" aca="1" ref="AX173" ca="1">IF($A173&lt;&gt;TXT_Zuord,"",IF(ISBLANK($B173),"Keine Res_Id",SUMIFS(INDIRECT(CONCATENATE(ADDRESS(ZuordFirstRow,(ZuordFirstTiColumnNr+MATCH(AX$1,AllZuordWochStart,0)-1),,,"Zuordnung_Ressourcen"),":",ADDRESS(ZuordLastRow,(ZuordFirstTiColumnNr+MATCH(AX$1,AllZuordWochStart,0)-1)))),AllZuordResId,$B173)))</f>
        <v>0</v>
      </c>
      <c r="AY173" s="87" cm="1">
        <f t="array" aca="1" ref="AY173" ca="1">IF($A173&lt;&gt;TXT_Zuord,"",IF(ISBLANK($B173),"Keine Res_Id",SUMIFS(INDIRECT(CONCATENATE(ADDRESS(ZuordFirstRow,(ZuordFirstTiColumnNr+MATCH(AY$1,AllZuordWochStart,0)-1),,,"Zuordnung_Ressourcen"),":",ADDRESS(ZuordLastRow,(ZuordFirstTiColumnNr+MATCH(AY$1,AllZuordWochStart,0)-1)))),AllZuordResId,$B173)))</f>
        <v>0</v>
      </c>
      <c r="AZ173" s="87" cm="1">
        <f t="array" aca="1" ref="AZ173" ca="1">IF($A173&lt;&gt;TXT_Zuord,"",IF(ISBLANK($B173),"Keine Res_Id",SUMIFS(INDIRECT(CONCATENATE(ADDRESS(ZuordFirstRow,(ZuordFirstTiColumnNr+MATCH(AZ$1,AllZuordWochStart,0)-1),,,"Zuordnung_Ressourcen"),":",ADDRESS(ZuordLastRow,(ZuordFirstTiColumnNr+MATCH(AZ$1,AllZuordWochStart,0)-1)))),AllZuordResId,$B173)))</f>
        <v>0</v>
      </c>
      <c r="BA173" s="87" cm="1">
        <f t="array" aca="1" ref="BA173" ca="1">IF($A173&lt;&gt;TXT_Zuord,"",IF(ISBLANK($B173),"Keine Res_Id",SUMIFS(INDIRECT(CONCATENATE(ADDRESS(ZuordFirstRow,(ZuordFirstTiColumnNr+MATCH(BA$1,AllZuordWochStart,0)-1),,,"Zuordnung_Ressourcen"),":",ADDRESS(ZuordLastRow,(ZuordFirstTiColumnNr+MATCH(BA$1,AllZuordWochStart,0)-1)))),AllZuordResId,$B173)))</f>
        <v>0</v>
      </c>
      <c r="BB173" s="87" cm="1">
        <f t="array" aca="1" ref="BB173" ca="1">IF($A173&lt;&gt;TXT_Zuord,"",IF(ISBLANK($B173),"Keine Res_Id",SUMIFS(INDIRECT(CONCATENATE(ADDRESS(ZuordFirstRow,(ZuordFirstTiColumnNr+MATCH(BB$1,AllZuordWochStart,0)-1),,,"Zuordnung_Ressourcen"),":",ADDRESS(ZuordLastRow,(ZuordFirstTiColumnNr+MATCH(BB$1,AllZuordWochStart,0)-1)))),AllZuordResId,$B173)))</f>
        <v>0</v>
      </c>
      <c r="BC173" s="87" cm="1">
        <f t="array" aca="1" ref="BC173" ca="1">IF($A173&lt;&gt;TXT_Zuord,"",IF(ISBLANK($B173),"Keine Res_Id",SUMIFS(INDIRECT(CONCATENATE(ADDRESS(ZuordFirstRow,(ZuordFirstTiColumnNr+MATCH(BC$1,AllZuordWochStart,0)-1),,,"Zuordnung_Ressourcen"),":",ADDRESS(ZuordLastRow,(ZuordFirstTiColumnNr+MATCH(BC$1,AllZuordWochStart,0)-1)))),AllZuordResId,$B173)))</f>
        <v>0</v>
      </c>
      <c r="BD173" s="87" cm="1">
        <f t="array" aca="1" ref="BD173" ca="1">IF($A173&lt;&gt;TXT_Zuord,"",IF(ISBLANK($B173),"Keine Res_Id",SUMIFS(INDIRECT(CONCATENATE(ADDRESS(ZuordFirstRow,(ZuordFirstTiColumnNr+MATCH(BD$1,AllZuordWochStart,0)-1),,,"Zuordnung_Ressourcen"),":",ADDRESS(ZuordLastRow,(ZuordFirstTiColumnNr+MATCH(BD$1,AllZuordWochStart,0)-1)))),AllZuordResId,$B173)))</f>
        <v>0</v>
      </c>
      <c r="BE173" s="87" cm="1">
        <f t="array" aca="1" ref="BE173" ca="1">IF($A173&lt;&gt;TXT_Zuord,"",IF(ISBLANK($B173),"Keine Res_Id",SUMIFS(INDIRECT(CONCATENATE(ADDRESS(ZuordFirstRow,(ZuordFirstTiColumnNr+MATCH(BE$1,AllZuordWochStart,0)-1),,,"Zuordnung_Ressourcen"),":",ADDRESS(ZuordLastRow,(ZuordFirstTiColumnNr+MATCH(BE$1,AllZuordWochStart,0)-1)))),AllZuordResId,$B173)))</f>
        <v>0</v>
      </c>
      <c r="BF173" s="87" cm="1">
        <f t="array" aca="1" ref="BF173" ca="1">IF($A173&lt;&gt;TXT_Zuord,"",IF(ISBLANK($B173),"Keine Res_Id",SUMIFS(INDIRECT(CONCATENATE(ADDRESS(ZuordFirstRow,(ZuordFirstTiColumnNr+MATCH(BF$1,AllZuordWochStart,0)-1),,,"Zuordnung_Ressourcen"),":",ADDRESS(ZuordLastRow,(ZuordFirstTiColumnNr+MATCH(BF$1,AllZuordWochStart,0)-1)))),AllZuordResId,$B173)))</f>
        <v>0</v>
      </c>
      <c r="BG173" s="87" cm="1">
        <f t="array" aca="1" ref="BG173" ca="1">IF($A173&lt;&gt;TXT_Zuord,"",IF(ISBLANK($B173),"Keine Res_Id",SUMIFS(INDIRECT(CONCATENATE(ADDRESS(ZuordFirstRow,(ZuordFirstTiColumnNr+MATCH(BG$1,AllZuordWochStart,0)-1),,,"Zuordnung_Ressourcen"),":",ADDRESS(ZuordLastRow,(ZuordFirstTiColumnNr+MATCH(BG$1,AllZuordWochStart,0)-1)))),AllZuordResId,$B173)))</f>
        <v>0</v>
      </c>
      <c r="BH173" s="87" cm="1">
        <f t="array" aca="1" ref="BH173" ca="1">IF($A173&lt;&gt;TXT_Zuord,"",IF(ISBLANK($B173),"Keine Res_Id",SUMIFS(INDIRECT(CONCATENATE(ADDRESS(ZuordFirstRow,(ZuordFirstTiColumnNr+MATCH(BH$1,AllZuordWochStart,0)-1),,,"Zuordnung_Ressourcen"),":",ADDRESS(ZuordLastRow,(ZuordFirstTiColumnNr+MATCH(BH$1,AllZuordWochStart,0)-1)))),AllZuordResId,$B173)))</f>
        <v>0</v>
      </c>
      <c r="BI173" s="87" cm="1">
        <f t="array" aca="1" ref="BI173" ca="1">IF($A173&lt;&gt;TXT_Zuord,"",IF(ISBLANK($B173),"Keine Res_Id",SUMIFS(INDIRECT(CONCATENATE(ADDRESS(ZuordFirstRow,(ZuordFirstTiColumnNr+MATCH(BI$1,AllZuordWochStart,0)-1),,,"Zuordnung_Ressourcen"),":",ADDRESS(ZuordLastRow,(ZuordFirstTiColumnNr+MATCH(BI$1,AllZuordWochStart,0)-1)))),AllZuordResId,$B173)))</f>
        <v>0</v>
      </c>
      <c r="BJ173" s="87" cm="1">
        <f t="array" aca="1" ref="BJ173" ca="1">IF($A173&lt;&gt;TXT_Zuord,"",IF(ISBLANK($B173),"Keine Res_Id",SUMIFS(INDIRECT(CONCATENATE(ADDRESS(ZuordFirstRow,(ZuordFirstTiColumnNr+MATCH(BJ$1,AllZuordWochStart,0)-1),,,"Zuordnung_Ressourcen"),":",ADDRESS(ZuordLastRow,(ZuordFirstTiColumnNr+MATCH(BJ$1,AllZuordWochStart,0)-1)))),AllZuordResId,$B173)))</f>
        <v>0</v>
      </c>
      <c r="BK173" s="87" cm="1">
        <f t="array" aca="1" ref="BK173" ca="1">IF($A173&lt;&gt;TXT_Zuord,"",IF(ISBLANK($B173),"Keine Res_Id",SUMIFS(INDIRECT(CONCATENATE(ADDRESS(ZuordFirstRow,(ZuordFirstTiColumnNr+MATCH(BK$1,AllZuordWochStart,0)-1),,,"Zuordnung_Ressourcen"),":",ADDRESS(ZuordLastRow,(ZuordFirstTiColumnNr+MATCH(BK$1,AllZuordWochStart,0)-1)))),AllZuordResId,$B173)))</f>
        <v>0</v>
      </c>
      <c r="BL173" s="87" cm="1">
        <f t="array" aca="1" ref="BL173" ca="1">IF($A173&lt;&gt;TXT_Zuord,"",IF(ISBLANK($B173),"Keine Res_Id",SUMIFS(INDIRECT(CONCATENATE(ADDRESS(ZuordFirstRow,(ZuordFirstTiColumnNr+MATCH(BL$1,AllZuordWochStart,0)-1),,,"Zuordnung_Ressourcen"),":",ADDRESS(ZuordLastRow,(ZuordFirstTiColumnNr+MATCH(BL$1,AllZuordWochStart,0)-1)))),AllZuordResId,$B173)))</f>
        <v>0</v>
      </c>
      <c r="BM173" s="87" cm="1">
        <f t="array" aca="1" ref="BM173" ca="1">IF($A173&lt;&gt;TXT_Zuord,"",IF(ISBLANK($B173),"Keine Res_Id",SUMIFS(INDIRECT(CONCATENATE(ADDRESS(ZuordFirstRow,(ZuordFirstTiColumnNr+MATCH(BM$1,AllZuordWochStart,0)-1),,,"Zuordnung_Ressourcen"),":",ADDRESS(ZuordLastRow,(ZuordFirstTiColumnNr+MATCH(BM$1,AllZuordWochStart,0)-1)))),AllZuordResId,$B173)))</f>
        <v>0</v>
      </c>
      <c r="BN173" s="87" cm="1">
        <f t="array" aca="1" ref="BN173" ca="1">IF($A173&lt;&gt;TXT_Zuord,"",IF(ISBLANK($B173),"Keine Res_Id",SUMIFS(INDIRECT(CONCATENATE(ADDRESS(ZuordFirstRow,(ZuordFirstTiColumnNr+MATCH(BN$1,AllZuordWochStart,0)-1),,,"Zuordnung_Ressourcen"),":",ADDRESS(ZuordLastRow,(ZuordFirstTiColumnNr+MATCH(BN$1,AllZuordWochStart,0)-1)))),AllZuordResId,$B173)))</f>
        <v>0</v>
      </c>
      <c r="BO173" s="87" cm="1">
        <f t="array" aca="1" ref="BO173" ca="1">IF($A173&lt;&gt;TXT_Zuord,"",IF(ISBLANK($B173),"Keine Res_Id",SUMIFS(INDIRECT(CONCATENATE(ADDRESS(ZuordFirstRow,(ZuordFirstTiColumnNr+MATCH(BO$1,AllZuordWochStart,0)-1),,,"Zuordnung_Ressourcen"),":",ADDRESS(ZuordLastRow,(ZuordFirstTiColumnNr+MATCH(BO$1,AllZuordWochStart,0)-1)))),AllZuordResId,$B173)))</f>
        <v>0</v>
      </c>
      <c r="BP173" s="87" cm="1">
        <f t="array" aca="1" ref="BP173" ca="1">IF($A173&lt;&gt;TXT_Zuord,"",IF(ISBLANK($B173),"Keine Res_Id",SUMIFS(INDIRECT(CONCATENATE(ADDRESS(ZuordFirstRow,(ZuordFirstTiColumnNr+MATCH(BP$1,AllZuordWochStart,0)-1),,,"Zuordnung_Ressourcen"),":",ADDRESS(ZuordLastRow,(ZuordFirstTiColumnNr+MATCH(BP$1,AllZuordWochStart,0)-1)))),AllZuordResId,$B173)))</f>
        <v>0</v>
      </c>
      <c r="BQ173" s="87" cm="1">
        <f t="array" aca="1" ref="BQ173" ca="1">IF($A173&lt;&gt;TXT_Zuord,"",IF(ISBLANK($B173),"Keine Res_Id",SUMIFS(INDIRECT(CONCATENATE(ADDRESS(ZuordFirstRow,(ZuordFirstTiColumnNr+MATCH(BQ$1,AllZuordWochStart,0)-1),,,"Zuordnung_Ressourcen"),":",ADDRESS(ZuordLastRow,(ZuordFirstTiColumnNr+MATCH(BQ$1,AllZuordWochStart,0)-1)))),AllZuordResId,$B173)))</f>
        <v>0</v>
      </c>
      <c r="BR173" s="87" cm="1">
        <f t="array" aca="1" ref="BR173" ca="1">IF($A173&lt;&gt;TXT_Zuord,"",IF(ISBLANK($B173),"Keine Res_Id",SUMIFS(INDIRECT(CONCATENATE(ADDRESS(ZuordFirstRow,(ZuordFirstTiColumnNr+MATCH(BR$1,AllZuordWochStart,0)-1),,,"Zuordnung_Ressourcen"),":",ADDRESS(ZuordLastRow,(ZuordFirstTiColumnNr+MATCH(BR$1,AllZuordWochStart,0)-1)))),AllZuordResId,$B173)))</f>
        <v>0</v>
      </c>
      <c r="BS173" s="87" cm="1">
        <f t="array" aca="1" ref="BS173" ca="1">IF($A173&lt;&gt;TXT_Zuord,"",IF(ISBLANK($B173),"Keine Res_Id",SUMIFS(INDIRECT(CONCATENATE(ADDRESS(ZuordFirstRow,(ZuordFirstTiColumnNr+MATCH(BS$1,AllZuordWochStart,0)-1),,,"Zuordnung_Ressourcen"),":",ADDRESS(ZuordLastRow,(ZuordFirstTiColumnNr+MATCH(BS$1,AllZuordWochStart,0)-1)))),AllZuordResId,$B173)))</f>
        <v>0</v>
      </c>
      <c r="BT173" s="87" cm="1">
        <f t="array" aca="1" ref="BT173" ca="1">IF($A173&lt;&gt;TXT_Zuord,"",IF(ISBLANK($B173),"Keine Res_Id",SUMIFS(INDIRECT(CONCATENATE(ADDRESS(ZuordFirstRow,(ZuordFirstTiColumnNr+MATCH(BT$1,AllZuordWochStart,0)-1),,,"Zuordnung_Ressourcen"),":",ADDRESS(ZuordLastRow,(ZuordFirstTiColumnNr+MATCH(BT$1,AllZuordWochStart,0)-1)))),AllZuordResId,$B173)))</f>
        <v>0</v>
      </c>
      <c r="BU173" s="87" cm="1">
        <f t="array" aca="1" ref="BU173" ca="1">IF($A173&lt;&gt;TXT_Zuord,"",IF(ISBLANK($B173),"Keine Res_Id",SUMIFS(INDIRECT(CONCATENATE(ADDRESS(ZuordFirstRow,(ZuordFirstTiColumnNr+MATCH(BU$1,AllZuordWochStart,0)-1),,,"Zuordnung_Ressourcen"),":",ADDRESS(ZuordLastRow,(ZuordFirstTiColumnNr+MATCH(BU$1,AllZuordWochStart,0)-1)))),AllZuordResId,$B173)))</f>
        <v>0</v>
      </c>
      <c r="BV173" s="87" cm="1">
        <f t="array" aca="1" ref="BV173" ca="1">IF($A173&lt;&gt;TXT_Zuord,"",IF(ISBLANK($B173),"Keine Res_Id",SUMIFS(INDIRECT(CONCATENATE(ADDRESS(ZuordFirstRow,(ZuordFirstTiColumnNr+MATCH(BV$1,AllZuordWochStart,0)-1),,,"Zuordnung_Ressourcen"),":",ADDRESS(ZuordLastRow,(ZuordFirstTiColumnNr+MATCH(BV$1,AllZuordWochStart,0)-1)))),AllZuordResId,$B173)))</f>
        <v>0</v>
      </c>
      <c r="BW173" s="87" cm="1">
        <f t="array" aca="1" ref="BW173" ca="1">IF($A173&lt;&gt;TXT_Zuord,"",IF(ISBLANK($B173),"Keine Res_Id",SUMIFS(INDIRECT(CONCATENATE(ADDRESS(ZuordFirstRow,(ZuordFirstTiColumnNr+MATCH(BW$1,AllZuordWochStart,0)-1),,,"Zuordnung_Ressourcen"),":",ADDRESS(ZuordLastRow,(ZuordFirstTiColumnNr+MATCH(BW$1,AllZuordWochStart,0)-1)))),AllZuordResId,$B173)))</f>
        <v>0</v>
      </c>
      <c r="BX173" s="87" cm="1">
        <f t="array" aca="1" ref="BX173" ca="1">IF($A173&lt;&gt;TXT_Zuord,"",IF(ISBLANK($B173),"Keine Res_Id",SUMIFS(INDIRECT(CONCATENATE(ADDRESS(ZuordFirstRow,(ZuordFirstTiColumnNr+MATCH(BX$1,AllZuordWochStart,0)-1),,,"Zuordnung_Ressourcen"),":",ADDRESS(ZuordLastRow,(ZuordFirstTiColumnNr+MATCH(BX$1,AllZuordWochStart,0)-1)))),AllZuordResId,$B173)))</f>
        <v>0</v>
      </c>
      <c r="BY173" s="87" cm="1">
        <f t="array" aca="1" ref="BY173" ca="1">IF($A173&lt;&gt;TXT_Zuord,"",IF(ISBLANK($B173),"Keine Res_Id",SUMIFS(INDIRECT(CONCATENATE(ADDRESS(ZuordFirstRow,(ZuordFirstTiColumnNr+MATCH(BY$1,AllZuordWochStart,0)-1),,,"Zuordnung_Ressourcen"),":",ADDRESS(ZuordLastRow,(ZuordFirstTiColumnNr+MATCH(BY$1,AllZuordWochStart,0)-1)))),AllZuordResId,$B173)))</f>
        <v>0</v>
      </c>
      <c r="BZ173" s="87" cm="1">
        <f t="array" aca="1" ref="BZ173" ca="1">IF($A173&lt;&gt;TXT_Zuord,"",IF(ISBLANK($B173),"Keine Res_Id",SUMIFS(INDIRECT(CONCATENATE(ADDRESS(ZuordFirstRow,(ZuordFirstTiColumnNr+MATCH(BZ$1,AllZuordWochStart,0)-1),,,"Zuordnung_Ressourcen"),":",ADDRESS(ZuordLastRow,(ZuordFirstTiColumnNr+MATCH(BZ$1,AllZuordWochStart,0)-1)))),AllZuordResId,$B173)))</f>
        <v>0</v>
      </c>
      <c r="CA173" s="87" cm="1">
        <f t="array" aca="1" ref="CA173" ca="1">IF($A173&lt;&gt;TXT_Zuord,"",IF(ISBLANK($B173),"Keine Res_Id",SUMIFS(INDIRECT(CONCATENATE(ADDRESS(ZuordFirstRow,(ZuordFirstTiColumnNr+MATCH(CA$1,AllZuordWochStart,0)-1),,,"Zuordnung_Ressourcen"),":",ADDRESS(ZuordLastRow,(ZuordFirstTiColumnNr+MATCH(CA$1,AllZuordWochStart,0)-1)))),AllZuordResId,$B173)))</f>
        <v>0</v>
      </c>
      <c r="CB173" s="87" cm="1">
        <f t="array" aca="1" ref="CB173" ca="1">IF($A173&lt;&gt;TXT_Zuord,"",IF(ISBLANK($B173),"Keine Res_Id",SUMIFS(INDIRECT(CONCATENATE(ADDRESS(ZuordFirstRow,(ZuordFirstTiColumnNr+MATCH(CB$1,AllZuordWochStart,0)-1),,,"Zuordnung_Ressourcen"),":",ADDRESS(ZuordLastRow,(ZuordFirstTiColumnNr+MATCH(CB$1,AllZuordWochStart,0)-1)))),AllZuordResId,$B173)))</f>
        <v>0</v>
      </c>
      <c r="CC173" s="87" cm="1">
        <f t="array" aca="1" ref="CC173" ca="1">IF($A173&lt;&gt;TXT_Zuord,"",IF(ISBLANK($B173),"Keine Res_Id",SUMIFS(INDIRECT(CONCATENATE(ADDRESS(ZuordFirstRow,(ZuordFirstTiColumnNr+MATCH(CC$1,AllZuordWochStart,0)-1),,,"Zuordnung_Ressourcen"),":",ADDRESS(ZuordLastRow,(ZuordFirstTiColumnNr+MATCH(CC$1,AllZuordWochStart,0)-1)))),AllZuordResId,$B173)))</f>
        <v>0</v>
      </c>
      <c r="CD173" s="87" cm="1">
        <f t="array" aca="1" ref="CD173" ca="1">IF($A173&lt;&gt;TXT_Zuord,"",IF(ISBLANK($B173),"Keine Res_Id",SUMIFS(INDIRECT(CONCATENATE(ADDRESS(ZuordFirstRow,(ZuordFirstTiColumnNr+MATCH(CD$1,AllZuordWochStart,0)-1),,,"Zuordnung_Ressourcen"),":",ADDRESS(ZuordLastRow,(ZuordFirstTiColumnNr+MATCH(CD$1,AllZuordWochStart,0)-1)))),AllZuordResId,$B173)))</f>
        <v>0</v>
      </c>
      <c r="CE173" s="87" cm="1">
        <f t="array" aca="1" ref="CE173" ca="1">IF($A173&lt;&gt;TXT_Zuord,"",IF(ISBLANK($B173),"Keine Res_Id",SUMIFS(INDIRECT(CONCATENATE(ADDRESS(ZuordFirstRow,(ZuordFirstTiColumnNr+MATCH(CE$1,AllZuordWochStart,0)-1),,,"Zuordnung_Ressourcen"),":",ADDRESS(ZuordLastRow,(ZuordFirstTiColumnNr+MATCH(CE$1,AllZuordWochStart,0)-1)))),AllZuordResId,$B173)))</f>
        <v>0</v>
      </c>
      <c r="CF173" s="87" cm="1">
        <f t="array" aca="1" ref="CF173" ca="1">IF($A173&lt;&gt;TXT_Zuord,"",IF(ISBLANK($B173),"Keine Res_Id",SUMIFS(INDIRECT(CONCATENATE(ADDRESS(ZuordFirstRow,(ZuordFirstTiColumnNr+MATCH(CF$1,AllZuordWochStart,0)-1),,,"Zuordnung_Ressourcen"),":",ADDRESS(ZuordLastRow,(ZuordFirstTiColumnNr+MATCH(CF$1,AllZuordWochStart,0)-1)))),AllZuordResId,$B173)))</f>
        <v>0</v>
      </c>
      <c r="CG173" s="87" cm="1">
        <f t="array" aca="1" ref="CG173" ca="1">IF($A173&lt;&gt;TXT_Zuord,"",IF(ISBLANK($B173),"Keine Res_Id",SUMIFS(INDIRECT(CONCATENATE(ADDRESS(ZuordFirstRow,(ZuordFirstTiColumnNr+MATCH(CG$1,AllZuordWochStart,0)-1),,,"Zuordnung_Ressourcen"),":",ADDRESS(ZuordLastRow,(ZuordFirstTiColumnNr+MATCH(CG$1,AllZuordWochStart,0)-1)))),AllZuordResId,$B173)))</f>
        <v>0</v>
      </c>
      <c r="CH173" s="87" cm="1">
        <f t="array" aca="1" ref="CH173" ca="1">IF($A173&lt;&gt;TXT_Zuord,"",IF(ISBLANK($B173),"Keine Res_Id",SUMIFS(INDIRECT(CONCATENATE(ADDRESS(ZuordFirstRow,(ZuordFirstTiColumnNr+MATCH(CH$1,AllZuordWochStart,0)-1),,,"Zuordnung_Ressourcen"),":",ADDRESS(ZuordLastRow,(ZuordFirstTiColumnNr+MATCH(CH$1,AllZuordWochStart,0)-1)))),AllZuordResId,$B173)))</f>
        <v>0</v>
      </c>
      <c r="CI173" s="87" cm="1">
        <f t="array" aca="1" ref="CI173" ca="1">IF($A173&lt;&gt;TXT_Zuord,"",IF(ISBLANK($B173),"Keine Res_Id",SUMIFS(INDIRECT(CONCATENATE(ADDRESS(ZuordFirstRow,(ZuordFirstTiColumnNr+MATCH(CI$1,AllZuordWochStart,0)-1),,,"Zuordnung_Ressourcen"),":",ADDRESS(ZuordLastRow,(ZuordFirstTiColumnNr+MATCH(CI$1,AllZuordWochStart,0)-1)))),AllZuordResId,$B173)))</f>
        <v>0</v>
      </c>
      <c r="CJ173" s="87" cm="1">
        <f t="array" aca="1" ref="CJ173" ca="1">IF($A173&lt;&gt;TXT_Zuord,"",IF(ISBLANK($B173),"Keine Res_Id",SUMIFS(INDIRECT(CONCATENATE(ADDRESS(ZuordFirstRow,(ZuordFirstTiColumnNr+MATCH(CJ$1,AllZuordWochStart,0)-1),,,"Zuordnung_Ressourcen"),":",ADDRESS(ZuordLastRow,(ZuordFirstTiColumnNr+MATCH(CJ$1,AllZuordWochStart,0)-1)))),AllZuordResId,$B173)))</f>
        <v>0</v>
      </c>
      <c r="CK173" s="87" cm="1">
        <f t="array" aca="1" ref="CK173" ca="1">IF($A173&lt;&gt;TXT_Zuord,"",IF(ISBLANK($B173),"Keine Res_Id",SUMIFS(INDIRECT(CONCATENATE(ADDRESS(ZuordFirstRow,(ZuordFirstTiColumnNr+MATCH(CK$1,AllZuordWochStart,0)-1),,,"Zuordnung_Ressourcen"),":",ADDRESS(ZuordLastRow,(ZuordFirstTiColumnNr+MATCH(CK$1,AllZuordWochStart,0)-1)))),AllZuordResId,$B173)))</f>
        <v>0</v>
      </c>
      <c r="CL173" s="87" cm="1">
        <f t="array" aca="1" ref="CL173" ca="1">IF($A173&lt;&gt;TXT_Zuord,"",IF(ISBLANK($B173),"Keine Res_Id",SUMIFS(INDIRECT(CONCATENATE(ADDRESS(ZuordFirstRow,(ZuordFirstTiColumnNr+MATCH(CL$1,AllZuordWochStart,0)-1),,,"Zuordnung_Ressourcen"),":",ADDRESS(ZuordLastRow,(ZuordFirstTiColumnNr+MATCH(CL$1,AllZuordWochStart,0)-1)))),AllZuordResId,$B173)))</f>
        <v>0</v>
      </c>
      <c r="CM173" s="87" cm="1">
        <f t="array" aca="1" ref="CM173" ca="1">IF($A173&lt;&gt;TXT_Zuord,"",IF(ISBLANK($B173),"Keine Res_Id",SUMIFS(INDIRECT(CONCATENATE(ADDRESS(ZuordFirstRow,(ZuordFirstTiColumnNr+MATCH(CM$1,AllZuordWochStart,0)-1),,,"Zuordnung_Ressourcen"),":",ADDRESS(ZuordLastRow,(ZuordFirstTiColumnNr+MATCH(CM$1,AllZuordWochStart,0)-1)))),AllZuordResId,$B173)))</f>
        <v>0</v>
      </c>
      <c r="CN173" s="87" cm="1">
        <f t="array" aca="1" ref="CN173" ca="1">IF($A173&lt;&gt;TXT_Zuord,"",IF(ISBLANK($B173),"Keine Res_Id",SUMIFS(INDIRECT(CONCATENATE(ADDRESS(ZuordFirstRow,(ZuordFirstTiColumnNr+MATCH(CN$1,AllZuordWochStart,0)-1),,,"Zuordnung_Ressourcen"),":",ADDRESS(ZuordLastRow,(ZuordFirstTiColumnNr+MATCH(CN$1,AllZuordWochStart,0)-1)))),AllZuordResId,$B173)))</f>
        <v>0</v>
      </c>
      <c r="CO173" s="87" cm="1">
        <f t="array" aca="1" ref="CO173" ca="1">IF($A173&lt;&gt;TXT_Zuord,"",IF(ISBLANK($B173),"Keine Res_Id",SUMIFS(INDIRECT(CONCATENATE(ADDRESS(ZuordFirstRow,(ZuordFirstTiColumnNr+MATCH(CO$1,AllZuordWochStart,0)-1),,,"Zuordnung_Ressourcen"),":",ADDRESS(ZuordLastRow,(ZuordFirstTiColumnNr+MATCH(CO$1,AllZuordWochStart,0)-1)))),AllZuordResId,$B173)))</f>
        <v>0</v>
      </c>
      <c r="CP173" s="87" cm="1">
        <f t="array" aca="1" ref="CP173" ca="1">IF($A173&lt;&gt;TXT_Zuord,"",IF(ISBLANK($B173),"Keine Res_Id",SUMIFS(INDIRECT(CONCATENATE(ADDRESS(ZuordFirstRow,(ZuordFirstTiColumnNr+MATCH(CP$1,AllZuordWochStart,0)-1),,,"Zuordnung_Ressourcen"),":",ADDRESS(ZuordLastRow,(ZuordFirstTiColumnNr+MATCH(CP$1,AllZuordWochStart,0)-1)))),AllZuordResId,$B173)))</f>
        <v>0</v>
      </c>
      <c r="CQ173" s="87" cm="1">
        <f t="array" aca="1" ref="CQ173" ca="1">IF($A173&lt;&gt;TXT_Zuord,"",IF(ISBLANK($B173),"Keine Res_Id",SUMIFS(INDIRECT(CONCATENATE(ADDRESS(ZuordFirstRow,(ZuordFirstTiColumnNr+MATCH(CQ$1,AllZuordWochStart,0)-1),,,"Zuordnung_Ressourcen"),":",ADDRESS(ZuordLastRow,(ZuordFirstTiColumnNr+MATCH(CQ$1,AllZuordWochStart,0)-1)))),AllZuordResId,$B173)))</f>
        <v>0</v>
      </c>
      <c r="CR173" s="87" cm="1">
        <f t="array" aca="1" ref="CR173" ca="1">IF($A173&lt;&gt;TXT_Zuord,"",IF(ISBLANK($B173),"Keine Res_Id",SUMIFS(INDIRECT(CONCATENATE(ADDRESS(ZuordFirstRow,(ZuordFirstTiColumnNr+MATCH(CR$1,AllZuordWochStart,0)-1),,,"Zuordnung_Ressourcen"),":",ADDRESS(ZuordLastRow,(ZuordFirstTiColumnNr+MATCH(CR$1,AllZuordWochStart,0)-1)))),AllZuordResId,$B173)))</f>
        <v>0</v>
      </c>
      <c r="CS173" s="87" cm="1">
        <f t="array" aca="1" ref="CS173" ca="1">IF($A173&lt;&gt;TXT_Zuord,"",IF(ISBLANK($B173),"Keine Res_Id",SUMIFS(INDIRECT(CONCATENATE(ADDRESS(ZuordFirstRow,(ZuordFirstTiColumnNr+MATCH(CS$1,AllZuordWochStart,0)-1),,,"Zuordnung_Ressourcen"),":",ADDRESS(ZuordLastRow,(ZuordFirstTiColumnNr+MATCH(CS$1,AllZuordWochStart,0)-1)))),AllZuordResId,$B173)))</f>
        <v>0</v>
      </c>
      <c r="CT173" s="87" cm="1">
        <f t="array" aca="1" ref="CT173" ca="1">IF($A173&lt;&gt;TXT_Zuord,"",IF(ISBLANK($B173),"Keine Res_Id",SUMIFS(INDIRECT(CONCATENATE(ADDRESS(ZuordFirstRow,(ZuordFirstTiColumnNr+MATCH(CT$1,AllZuordWochStart,0)-1),,,"Zuordnung_Ressourcen"),":",ADDRESS(ZuordLastRow,(ZuordFirstTiColumnNr+MATCH(CT$1,AllZuordWochStart,0)-1)))),AllZuordResId,$B173)))</f>
        <v>0</v>
      </c>
      <c r="CU173" s="87" cm="1">
        <f t="array" aca="1" ref="CU173" ca="1">IF($A173&lt;&gt;TXT_Zuord,"",IF(ISBLANK($B173),"Keine Res_Id",SUMIFS(INDIRECT(CONCATENATE(ADDRESS(ZuordFirstRow,(ZuordFirstTiColumnNr+MATCH(CU$1,AllZuordWochStart,0)-1),,,"Zuordnung_Ressourcen"),":",ADDRESS(ZuordLastRow,(ZuordFirstTiColumnNr+MATCH(CU$1,AllZuordWochStart,0)-1)))),AllZuordResId,$B173)))</f>
        <v>0</v>
      </c>
      <c r="CV173" s="87" cm="1">
        <f t="array" aca="1" ref="CV173" ca="1">IF($A173&lt;&gt;TXT_Zuord,"",IF(ISBLANK($B173),"Keine Res_Id",SUMIFS(INDIRECT(CONCATENATE(ADDRESS(ZuordFirstRow,(ZuordFirstTiColumnNr+MATCH(CV$1,AllZuordWochStart,0)-1),,,"Zuordnung_Ressourcen"),":",ADDRESS(ZuordLastRow,(ZuordFirstTiColumnNr+MATCH(CV$1,AllZuordWochStart,0)-1)))),AllZuordResId,$B173)))</f>
        <v>0</v>
      </c>
      <c r="CW173" s="87" cm="1">
        <f t="array" aca="1" ref="CW173" ca="1">IF($A173&lt;&gt;TXT_Zuord,"",IF(ISBLANK($B173),"Keine Res_Id",SUMIFS(INDIRECT(CONCATENATE(ADDRESS(ZuordFirstRow,(ZuordFirstTiColumnNr+MATCH(CW$1,AllZuordWochStart,0)-1),,,"Zuordnung_Ressourcen"),":",ADDRESS(ZuordLastRow,(ZuordFirstTiColumnNr+MATCH(CW$1,AllZuordWochStart,0)-1)))),AllZuordResId,$B173)))</f>
        <v>0</v>
      </c>
      <c r="CX173" s="87" cm="1">
        <f t="array" aca="1" ref="CX173" ca="1">IF($A173&lt;&gt;TXT_Zuord,"",IF(ISBLANK($B173),"Keine Res_Id",SUMIFS(INDIRECT(CONCATENATE(ADDRESS(ZuordFirstRow,(ZuordFirstTiColumnNr+MATCH(CX$1,AllZuordWochStart,0)-1),,,"Zuordnung_Ressourcen"),":",ADDRESS(ZuordLastRow,(ZuordFirstTiColumnNr+MATCH(CX$1,AllZuordWochStart,0)-1)))),AllZuordResId,$B173)))</f>
        <v>0</v>
      </c>
      <c r="CY173" s="87" cm="1">
        <f t="array" aca="1" ref="CY173" ca="1">IF($A173&lt;&gt;TXT_Zuord,"",IF(ISBLANK($B173),"Keine Res_Id",SUMIFS(INDIRECT(CONCATENATE(ADDRESS(ZuordFirstRow,(ZuordFirstTiColumnNr+MATCH(CY$1,AllZuordWochStart,0)-1),,,"Zuordnung_Ressourcen"),":",ADDRESS(ZuordLastRow,(ZuordFirstTiColumnNr+MATCH(CY$1,AllZuordWochStart,0)-1)))),AllZuordResId,$B173)))</f>
        <v>0</v>
      </c>
      <c r="CZ173" s="87" cm="1">
        <f t="array" aca="1" ref="CZ173" ca="1">IF($A173&lt;&gt;TXT_Zuord,"",IF(ISBLANK($B173),"Keine Res_Id",SUMIFS(INDIRECT(CONCATENATE(ADDRESS(ZuordFirstRow,(ZuordFirstTiColumnNr+MATCH(CZ$1,AllZuordWochStart,0)-1),,,"Zuordnung_Ressourcen"),":",ADDRESS(ZuordLastRow,(ZuordFirstTiColumnNr+MATCH(CZ$1,AllZuordWochStart,0)-1)))),AllZuordResId,$B173)))</f>
        <v>0</v>
      </c>
      <c r="DA173" s="87" cm="1">
        <f t="array" aca="1" ref="DA173" ca="1">IF($A173&lt;&gt;TXT_Zuord,"",IF(ISBLANK($B173),"Keine Res_Id",SUMIFS(INDIRECT(CONCATENATE(ADDRESS(ZuordFirstRow,(ZuordFirstTiColumnNr+MATCH(DA$1,AllZuordWochStart,0)-1),,,"Zuordnung_Ressourcen"),":",ADDRESS(ZuordLastRow,(ZuordFirstTiColumnNr+MATCH(DA$1,AllZuordWochStart,0)-1)))),AllZuordResId,$B173)))</f>
        <v>0</v>
      </c>
      <c r="DB173" s="87" cm="1">
        <f t="array" aca="1" ref="DB173" ca="1">IF($A173&lt;&gt;TXT_Zuord,"",IF(ISBLANK($B173),"Keine Res_Id",SUMIFS(INDIRECT(CONCATENATE(ADDRESS(ZuordFirstRow,(ZuordFirstTiColumnNr+MATCH(DB$1,AllZuordWochStart,0)-1),,,"Zuordnung_Ressourcen"),":",ADDRESS(ZuordLastRow,(ZuordFirstTiColumnNr+MATCH(DB$1,AllZuordWochStart,0)-1)))),AllZuordResId,$B173)))</f>
        <v>0</v>
      </c>
      <c r="DC173" s="87" cm="1">
        <f t="array" aca="1" ref="DC173" ca="1">IF($A173&lt;&gt;TXT_Zuord,"",IF(ISBLANK($B173),"Keine Res_Id",SUMIFS(INDIRECT(CONCATENATE(ADDRESS(ZuordFirstRow,(ZuordFirstTiColumnNr+MATCH(DC$1,AllZuordWochStart,0)-1),,,"Zuordnung_Ressourcen"),":",ADDRESS(ZuordLastRow,(ZuordFirstTiColumnNr+MATCH(DC$1,AllZuordWochStart,0)-1)))),AllZuordResId,$B173)))</f>
        <v>0</v>
      </c>
      <c r="DD173" s="87" cm="1">
        <f t="array" aca="1" ref="DD173" ca="1">IF($A173&lt;&gt;TXT_Zuord,"",IF(ISBLANK($B173),"Keine Res_Id",SUMIFS(INDIRECT(CONCATENATE(ADDRESS(ZuordFirstRow,(ZuordFirstTiColumnNr+MATCH(DD$1,AllZuordWochStart,0)-1),,,"Zuordnung_Ressourcen"),":",ADDRESS(ZuordLastRow,(ZuordFirstTiColumnNr+MATCH(DD$1,AllZuordWochStart,0)-1)))),AllZuordResId,$B173)))</f>
        <v>0</v>
      </c>
      <c r="DE173" s="87" cm="1">
        <f t="array" aca="1" ref="DE173" ca="1">IF($A173&lt;&gt;TXT_Zuord,"",IF(ISBLANK($B173),"Keine Res_Id",SUMIFS(INDIRECT(CONCATENATE(ADDRESS(ZuordFirstRow,(ZuordFirstTiColumnNr+MATCH(DE$1,AllZuordWochStart,0)-1),,,"Zuordnung_Ressourcen"),":",ADDRESS(ZuordLastRow,(ZuordFirstTiColumnNr+MATCH(DE$1,AllZuordWochStart,0)-1)))),AllZuordResId,$B173)))</f>
        <v>0</v>
      </c>
      <c r="DF173" s="87" cm="1">
        <f t="array" aca="1" ref="DF173" ca="1">IF($A173&lt;&gt;TXT_Zuord,"",IF(ISBLANK($B173),"Keine Res_Id",SUMIFS(INDIRECT(CONCATENATE(ADDRESS(ZuordFirstRow,(ZuordFirstTiColumnNr+MATCH(DF$1,AllZuordWochStart,0)-1),,,"Zuordnung_Ressourcen"),":",ADDRESS(ZuordLastRow,(ZuordFirstTiColumnNr+MATCH(DF$1,AllZuordWochStart,0)-1)))),AllZuordResId,$B173)))</f>
        <v>0</v>
      </c>
      <c r="DG173" s="87" cm="1">
        <f t="array" aca="1" ref="DG173" ca="1">IF($A173&lt;&gt;TXT_Zuord,"",IF(ISBLANK($B173),"Keine Res_Id",SUMIFS(INDIRECT(CONCATENATE(ADDRESS(ZuordFirstRow,(ZuordFirstTiColumnNr+MATCH(DG$1,AllZuordWochStart,0)-1),,,"Zuordnung_Ressourcen"),":",ADDRESS(ZuordLastRow,(ZuordFirstTiColumnNr+MATCH(DG$1,AllZuordWochStart,0)-1)))),AllZuordResId,$B173)))</f>
        <v>0</v>
      </c>
    </row>
    <row r="174" spans="1:111" s="23" customFormat="1" ht="16.5" x14ac:dyDescent="0.3">
      <c r="A174" s="74" t="s">
        <v>100</v>
      </c>
      <c r="B174" s="69"/>
      <c r="C174" s="65"/>
      <c r="D174" s="65"/>
      <c r="E174" s="65"/>
      <c r="F174" s="65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69"/>
      <c r="BZ174" s="69"/>
      <c r="CA174" s="69"/>
      <c r="CB174" s="69"/>
      <c r="CC174" s="69"/>
      <c r="CD174" s="69"/>
      <c r="CE174" s="69"/>
      <c r="CF174" s="69"/>
      <c r="CG174" s="69"/>
      <c r="CH174" s="69"/>
      <c r="CI174" s="69"/>
      <c r="CJ174" s="69"/>
      <c r="CK174" s="69"/>
      <c r="CL174" s="69"/>
      <c r="CM174" s="69"/>
      <c r="CN174" s="69"/>
      <c r="CO174" s="69"/>
      <c r="CP174" s="69"/>
      <c r="CQ174" s="69"/>
      <c r="CR174" s="69"/>
      <c r="CS174" s="69"/>
      <c r="CT174" s="69"/>
      <c r="CU174" s="69"/>
      <c r="CV174" s="69"/>
      <c r="CW174" s="69"/>
      <c r="CX174" s="69"/>
      <c r="CY174" s="69"/>
      <c r="CZ174" s="69"/>
      <c r="DA174" s="69"/>
      <c r="DB174" s="69"/>
      <c r="DC174" s="69"/>
      <c r="DD174" s="69"/>
      <c r="DE174" s="69"/>
      <c r="DF174" s="69"/>
      <c r="DG174" s="69"/>
    </row>
    <row r="175" spans="1:111" s="23" customFormat="1" ht="16.5" x14ac:dyDescent="0.3">
      <c r="A175" s="74" t="s">
        <v>101</v>
      </c>
      <c r="B175" s="87">
        <f>B174</f>
        <v>0</v>
      </c>
      <c r="C175" s="90">
        <f>C174</f>
        <v>0</v>
      </c>
      <c r="D175" s="90">
        <f>D174</f>
        <v>0</v>
      </c>
      <c r="E175" s="90">
        <f>E174</f>
        <v>0</v>
      </c>
      <c r="F175" s="90">
        <f>F174</f>
        <v>0</v>
      </c>
      <c r="G175" s="87" cm="1">
        <f t="array" aca="1" ref="G175" ca="1">IF($A175&lt;&gt;TXT_Zuord,"",IF(ISBLANK($B175),"Keine Res_Id",SUMIFS(INDIRECT(CONCATENATE(ADDRESS(ZuordFirstRow,(ZuordFirstTiColumnNr+MATCH(G$1,AllZuordWochStart,0)-1),,,"Zuordnung_Ressourcen"),":",ADDRESS(ZuordLastRow,(ZuordFirstTiColumnNr+MATCH(G$1,AllZuordWochStart,0)-1)))),AllZuordResId,$B175)))</f>
        <v>0</v>
      </c>
      <c r="H175" s="87" cm="1">
        <f t="array" aca="1" ref="H175" ca="1">IF($A175&lt;&gt;TXT_Zuord,"",IF(ISBLANK($B175),"Keine Res_Id",SUMIFS(INDIRECT(CONCATENATE(ADDRESS(ZuordFirstRow,(ZuordFirstTiColumnNr+MATCH(H$1,AllZuordWochStart,0)-1),,,"Zuordnung_Ressourcen"),":",ADDRESS(ZuordLastRow,(ZuordFirstTiColumnNr+MATCH(H$1,AllZuordWochStart,0)-1)))),AllZuordResId,$B175)))</f>
        <v>0</v>
      </c>
      <c r="I175" s="87" cm="1">
        <f t="array" aca="1" ref="I175" ca="1">IF($A175&lt;&gt;TXT_Zuord,"",IF(ISBLANK($B175),"Keine Res_Id",SUMIFS(INDIRECT(CONCATENATE(ADDRESS(ZuordFirstRow,(ZuordFirstTiColumnNr+MATCH(I$1,AllZuordWochStart,0)-1),,,"Zuordnung_Ressourcen"),":",ADDRESS(ZuordLastRow,(ZuordFirstTiColumnNr+MATCH(I$1,AllZuordWochStart,0)-1)))),AllZuordResId,$B175)))</f>
        <v>0</v>
      </c>
      <c r="J175" s="87" cm="1">
        <f t="array" aca="1" ref="J175" ca="1">IF($A175&lt;&gt;TXT_Zuord,"",IF(ISBLANK($B175),"Keine Res_Id",SUMIFS(INDIRECT(CONCATENATE(ADDRESS(ZuordFirstRow,(ZuordFirstTiColumnNr+MATCH(J$1,AllZuordWochStart,0)-1),,,"Zuordnung_Ressourcen"),":",ADDRESS(ZuordLastRow,(ZuordFirstTiColumnNr+MATCH(J$1,AllZuordWochStart,0)-1)))),AllZuordResId,$B175)))</f>
        <v>0</v>
      </c>
      <c r="K175" s="87" cm="1">
        <f t="array" aca="1" ref="K175" ca="1">IF($A175&lt;&gt;TXT_Zuord,"",IF(ISBLANK($B175),"Keine Res_Id",SUMIFS(INDIRECT(CONCATENATE(ADDRESS(ZuordFirstRow,(ZuordFirstTiColumnNr+MATCH(K$1,AllZuordWochStart,0)-1),,,"Zuordnung_Ressourcen"),":",ADDRESS(ZuordLastRow,(ZuordFirstTiColumnNr+MATCH(K$1,AllZuordWochStart,0)-1)))),AllZuordResId,$B175)))</f>
        <v>0</v>
      </c>
      <c r="L175" s="87" cm="1">
        <f t="array" aca="1" ref="L175" ca="1">IF($A175&lt;&gt;TXT_Zuord,"",IF(ISBLANK($B175),"Keine Res_Id",SUMIFS(INDIRECT(CONCATENATE(ADDRESS(ZuordFirstRow,(ZuordFirstTiColumnNr+MATCH(L$1,AllZuordWochStart,0)-1),,,"Zuordnung_Ressourcen"),":",ADDRESS(ZuordLastRow,(ZuordFirstTiColumnNr+MATCH(L$1,AllZuordWochStart,0)-1)))),AllZuordResId,$B175)))</f>
        <v>0</v>
      </c>
      <c r="M175" s="87" cm="1">
        <f t="array" aca="1" ref="M175" ca="1">IF($A175&lt;&gt;TXT_Zuord,"",IF(ISBLANK($B175),"Keine Res_Id",SUMIFS(INDIRECT(CONCATENATE(ADDRESS(ZuordFirstRow,(ZuordFirstTiColumnNr+MATCH(M$1,AllZuordWochStart,0)-1),,,"Zuordnung_Ressourcen"),":",ADDRESS(ZuordLastRow,(ZuordFirstTiColumnNr+MATCH(M$1,AllZuordWochStart,0)-1)))),AllZuordResId,$B175)))</f>
        <v>0</v>
      </c>
      <c r="N175" s="87" cm="1">
        <f t="array" aca="1" ref="N175" ca="1">IF($A175&lt;&gt;TXT_Zuord,"",IF(ISBLANK($B175),"Keine Res_Id",SUMIFS(INDIRECT(CONCATENATE(ADDRESS(ZuordFirstRow,(ZuordFirstTiColumnNr+MATCH(N$1,AllZuordWochStart,0)-1),,,"Zuordnung_Ressourcen"),":",ADDRESS(ZuordLastRow,(ZuordFirstTiColumnNr+MATCH(N$1,AllZuordWochStart,0)-1)))),AllZuordResId,$B175)))</f>
        <v>0</v>
      </c>
      <c r="O175" s="87" cm="1">
        <f t="array" aca="1" ref="O175" ca="1">IF($A175&lt;&gt;TXT_Zuord,"",IF(ISBLANK($B175),"Keine Res_Id",SUMIFS(INDIRECT(CONCATENATE(ADDRESS(ZuordFirstRow,(ZuordFirstTiColumnNr+MATCH(O$1,AllZuordWochStart,0)-1),,,"Zuordnung_Ressourcen"),":",ADDRESS(ZuordLastRow,(ZuordFirstTiColumnNr+MATCH(O$1,AllZuordWochStart,0)-1)))),AllZuordResId,$B175)))</f>
        <v>0</v>
      </c>
      <c r="P175" s="87" cm="1">
        <f t="array" aca="1" ref="P175" ca="1">IF($A175&lt;&gt;TXT_Zuord,"",IF(ISBLANK($B175),"Keine Res_Id",SUMIFS(INDIRECT(CONCATENATE(ADDRESS(ZuordFirstRow,(ZuordFirstTiColumnNr+MATCH(P$1,AllZuordWochStart,0)-1),,,"Zuordnung_Ressourcen"),":",ADDRESS(ZuordLastRow,(ZuordFirstTiColumnNr+MATCH(P$1,AllZuordWochStart,0)-1)))),AllZuordResId,$B175)))</f>
        <v>0</v>
      </c>
      <c r="Q175" s="87" cm="1">
        <f t="array" aca="1" ref="Q175" ca="1">IF($A175&lt;&gt;TXT_Zuord,"",IF(ISBLANK($B175),"Keine Res_Id",SUMIFS(INDIRECT(CONCATENATE(ADDRESS(ZuordFirstRow,(ZuordFirstTiColumnNr+MATCH(Q$1,AllZuordWochStart,0)-1),,,"Zuordnung_Ressourcen"),":",ADDRESS(ZuordLastRow,(ZuordFirstTiColumnNr+MATCH(Q$1,AllZuordWochStart,0)-1)))),AllZuordResId,$B175)))</f>
        <v>0</v>
      </c>
      <c r="R175" s="87" cm="1">
        <f t="array" aca="1" ref="R175" ca="1">IF($A175&lt;&gt;TXT_Zuord,"",IF(ISBLANK($B175),"Keine Res_Id",SUMIFS(INDIRECT(CONCATENATE(ADDRESS(ZuordFirstRow,(ZuordFirstTiColumnNr+MATCH(R$1,AllZuordWochStart,0)-1),,,"Zuordnung_Ressourcen"),":",ADDRESS(ZuordLastRow,(ZuordFirstTiColumnNr+MATCH(R$1,AllZuordWochStart,0)-1)))),AllZuordResId,$B175)))</f>
        <v>0</v>
      </c>
      <c r="S175" s="87" cm="1">
        <f t="array" aca="1" ref="S175" ca="1">IF($A175&lt;&gt;TXT_Zuord,"",IF(ISBLANK($B175),"Keine Res_Id",SUMIFS(INDIRECT(CONCATENATE(ADDRESS(ZuordFirstRow,(ZuordFirstTiColumnNr+MATCH(S$1,AllZuordWochStart,0)-1),,,"Zuordnung_Ressourcen"),":",ADDRESS(ZuordLastRow,(ZuordFirstTiColumnNr+MATCH(S$1,AllZuordWochStart,0)-1)))),AllZuordResId,$B175)))</f>
        <v>0</v>
      </c>
      <c r="T175" s="87" cm="1">
        <f t="array" aca="1" ref="T175" ca="1">IF($A175&lt;&gt;TXT_Zuord,"",IF(ISBLANK($B175),"Keine Res_Id",SUMIFS(INDIRECT(CONCATENATE(ADDRESS(ZuordFirstRow,(ZuordFirstTiColumnNr+MATCH(T$1,AllZuordWochStart,0)-1),,,"Zuordnung_Ressourcen"),":",ADDRESS(ZuordLastRow,(ZuordFirstTiColumnNr+MATCH(T$1,AllZuordWochStart,0)-1)))),AllZuordResId,$B175)))</f>
        <v>0</v>
      </c>
      <c r="U175" s="87" cm="1">
        <f t="array" aca="1" ref="U175" ca="1">IF($A175&lt;&gt;TXT_Zuord,"",IF(ISBLANK($B175),"Keine Res_Id",SUMIFS(INDIRECT(CONCATENATE(ADDRESS(ZuordFirstRow,(ZuordFirstTiColumnNr+MATCH(U$1,AllZuordWochStart,0)-1),,,"Zuordnung_Ressourcen"),":",ADDRESS(ZuordLastRow,(ZuordFirstTiColumnNr+MATCH(U$1,AllZuordWochStart,0)-1)))),AllZuordResId,$B175)))</f>
        <v>0</v>
      </c>
      <c r="V175" s="87" cm="1">
        <f t="array" aca="1" ref="V175" ca="1">IF($A175&lt;&gt;TXT_Zuord,"",IF(ISBLANK($B175),"Keine Res_Id",SUMIFS(INDIRECT(CONCATENATE(ADDRESS(ZuordFirstRow,(ZuordFirstTiColumnNr+MATCH(V$1,AllZuordWochStart,0)-1),,,"Zuordnung_Ressourcen"),":",ADDRESS(ZuordLastRow,(ZuordFirstTiColumnNr+MATCH(V$1,AllZuordWochStart,0)-1)))),AllZuordResId,$B175)))</f>
        <v>0</v>
      </c>
      <c r="W175" s="87" cm="1">
        <f t="array" aca="1" ref="W175" ca="1">IF($A175&lt;&gt;TXT_Zuord,"",IF(ISBLANK($B175),"Keine Res_Id",SUMIFS(INDIRECT(CONCATENATE(ADDRESS(ZuordFirstRow,(ZuordFirstTiColumnNr+MATCH(W$1,AllZuordWochStart,0)-1),,,"Zuordnung_Ressourcen"),":",ADDRESS(ZuordLastRow,(ZuordFirstTiColumnNr+MATCH(W$1,AllZuordWochStart,0)-1)))),AllZuordResId,$B175)))</f>
        <v>0</v>
      </c>
      <c r="X175" s="87" cm="1">
        <f t="array" aca="1" ref="X175" ca="1">IF($A175&lt;&gt;TXT_Zuord,"",IF(ISBLANK($B175),"Keine Res_Id",SUMIFS(INDIRECT(CONCATENATE(ADDRESS(ZuordFirstRow,(ZuordFirstTiColumnNr+MATCH(X$1,AllZuordWochStart,0)-1),,,"Zuordnung_Ressourcen"),":",ADDRESS(ZuordLastRow,(ZuordFirstTiColumnNr+MATCH(X$1,AllZuordWochStart,0)-1)))),AllZuordResId,$B175)))</f>
        <v>0</v>
      </c>
      <c r="Y175" s="87" cm="1">
        <f t="array" aca="1" ref="Y175" ca="1">IF($A175&lt;&gt;TXT_Zuord,"",IF(ISBLANK($B175),"Keine Res_Id",SUMIFS(INDIRECT(CONCATENATE(ADDRESS(ZuordFirstRow,(ZuordFirstTiColumnNr+MATCH(Y$1,AllZuordWochStart,0)-1),,,"Zuordnung_Ressourcen"),":",ADDRESS(ZuordLastRow,(ZuordFirstTiColumnNr+MATCH(Y$1,AllZuordWochStart,0)-1)))),AllZuordResId,$B175)))</f>
        <v>0</v>
      </c>
      <c r="Z175" s="87" cm="1">
        <f t="array" aca="1" ref="Z175" ca="1">IF($A175&lt;&gt;TXT_Zuord,"",IF(ISBLANK($B175),"Keine Res_Id",SUMIFS(INDIRECT(CONCATENATE(ADDRESS(ZuordFirstRow,(ZuordFirstTiColumnNr+MATCH(Z$1,AllZuordWochStart,0)-1),,,"Zuordnung_Ressourcen"),":",ADDRESS(ZuordLastRow,(ZuordFirstTiColumnNr+MATCH(Z$1,AllZuordWochStart,0)-1)))),AllZuordResId,$B175)))</f>
        <v>0</v>
      </c>
      <c r="AA175" s="87" cm="1">
        <f t="array" aca="1" ref="AA175" ca="1">IF($A175&lt;&gt;TXT_Zuord,"",IF(ISBLANK($B175),"Keine Res_Id",SUMIFS(INDIRECT(CONCATENATE(ADDRESS(ZuordFirstRow,(ZuordFirstTiColumnNr+MATCH(AA$1,AllZuordWochStart,0)-1),,,"Zuordnung_Ressourcen"),":",ADDRESS(ZuordLastRow,(ZuordFirstTiColumnNr+MATCH(AA$1,AllZuordWochStart,0)-1)))),AllZuordResId,$B175)))</f>
        <v>0</v>
      </c>
      <c r="AB175" s="87" cm="1">
        <f t="array" aca="1" ref="AB175" ca="1">IF($A175&lt;&gt;TXT_Zuord,"",IF(ISBLANK($B175),"Keine Res_Id",SUMIFS(INDIRECT(CONCATENATE(ADDRESS(ZuordFirstRow,(ZuordFirstTiColumnNr+MATCH(AB$1,AllZuordWochStart,0)-1),,,"Zuordnung_Ressourcen"),":",ADDRESS(ZuordLastRow,(ZuordFirstTiColumnNr+MATCH(AB$1,AllZuordWochStart,0)-1)))),AllZuordResId,$B175)))</f>
        <v>0</v>
      </c>
      <c r="AC175" s="87" cm="1">
        <f t="array" aca="1" ref="AC175" ca="1">IF($A175&lt;&gt;TXT_Zuord,"",IF(ISBLANK($B175),"Keine Res_Id",SUMIFS(INDIRECT(CONCATENATE(ADDRESS(ZuordFirstRow,(ZuordFirstTiColumnNr+MATCH(AC$1,AllZuordWochStart,0)-1),,,"Zuordnung_Ressourcen"),":",ADDRESS(ZuordLastRow,(ZuordFirstTiColumnNr+MATCH(AC$1,AllZuordWochStart,0)-1)))),AllZuordResId,$B175)))</f>
        <v>0</v>
      </c>
      <c r="AD175" s="87" cm="1">
        <f t="array" aca="1" ref="AD175" ca="1">IF($A175&lt;&gt;TXT_Zuord,"",IF(ISBLANK($B175),"Keine Res_Id",SUMIFS(INDIRECT(CONCATENATE(ADDRESS(ZuordFirstRow,(ZuordFirstTiColumnNr+MATCH(AD$1,AllZuordWochStart,0)-1),,,"Zuordnung_Ressourcen"),":",ADDRESS(ZuordLastRow,(ZuordFirstTiColumnNr+MATCH(AD$1,AllZuordWochStart,0)-1)))),AllZuordResId,$B175)))</f>
        <v>0</v>
      </c>
      <c r="AE175" s="87" cm="1">
        <f t="array" aca="1" ref="AE175" ca="1">IF($A175&lt;&gt;TXT_Zuord,"",IF(ISBLANK($B175),"Keine Res_Id",SUMIFS(INDIRECT(CONCATENATE(ADDRESS(ZuordFirstRow,(ZuordFirstTiColumnNr+MATCH(AE$1,AllZuordWochStart,0)-1),,,"Zuordnung_Ressourcen"),":",ADDRESS(ZuordLastRow,(ZuordFirstTiColumnNr+MATCH(AE$1,AllZuordWochStart,0)-1)))),AllZuordResId,$B175)))</f>
        <v>0</v>
      </c>
      <c r="AF175" s="87" cm="1">
        <f t="array" aca="1" ref="AF175" ca="1">IF($A175&lt;&gt;TXT_Zuord,"",IF(ISBLANK($B175),"Keine Res_Id",SUMIFS(INDIRECT(CONCATENATE(ADDRESS(ZuordFirstRow,(ZuordFirstTiColumnNr+MATCH(AF$1,AllZuordWochStart,0)-1),,,"Zuordnung_Ressourcen"),":",ADDRESS(ZuordLastRow,(ZuordFirstTiColumnNr+MATCH(AF$1,AllZuordWochStart,0)-1)))),AllZuordResId,$B175)))</f>
        <v>0</v>
      </c>
      <c r="AG175" s="87" cm="1">
        <f t="array" aca="1" ref="AG175" ca="1">IF($A175&lt;&gt;TXT_Zuord,"",IF(ISBLANK($B175),"Keine Res_Id",SUMIFS(INDIRECT(CONCATENATE(ADDRESS(ZuordFirstRow,(ZuordFirstTiColumnNr+MATCH(AG$1,AllZuordWochStart,0)-1),,,"Zuordnung_Ressourcen"),":",ADDRESS(ZuordLastRow,(ZuordFirstTiColumnNr+MATCH(AG$1,AllZuordWochStart,0)-1)))),AllZuordResId,$B175)))</f>
        <v>0</v>
      </c>
      <c r="AH175" s="87" cm="1">
        <f t="array" aca="1" ref="AH175" ca="1">IF($A175&lt;&gt;TXT_Zuord,"",IF(ISBLANK($B175),"Keine Res_Id",SUMIFS(INDIRECT(CONCATENATE(ADDRESS(ZuordFirstRow,(ZuordFirstTiColumnNr+MATCH(AH$1,AllZuordWochStart,0)-1),,,"Zuordnung_Ressourcen"),":",ADDRESS(ZuordLastRow,(ZuordFirstTiColumnNr+MATCH(AH$1,AllZuordWochStart,0)-1)))),AllZuordResId,$B175)))</f>
        <v>0</v>
      </c>
      <c r="AI175" s="87" cm="1">
        <f t="array" aca="1" ref="AI175" ca="1">IF($A175&lt;&gt;TXT_Zuord,"",IF(ISBLANK($B175),"Keine Res_Id",SUMIFS(INDIRECT(CONCATENATE(ADDRESS(ZuordFirstRow,(ZuordFirstTiColumnNr+MATCH(AI$1,AllZuordWochStart,0)-1),,,"Zuordnung_Ressourcen"),":",ADDRESS(ZuordLastRow,(ZuordFirstTiColumnNr+MATCH(AI$1,AllZuordWochStart,0)-1)))),AllZuordResId,$B175)))</f>
        <v>0</v>
      </c>
      <c r="AJ175" s="87" cm="1">
        <f t="array" aca="1" ref="AJ175" ca="1">IF($A175&lt;&gt;TXT_Zuord,"",IF(ISBLANK($B175),"Keine Res_Id",SUMIFS(INDIRECT(CONCATENATE(ADDRESS(ZuordFirstRow,(ZuordFirstTiColumnNr+MATCH(AJ$1,AllZuordWochStart,0)-1),,,"Zuordnung_Ressourcen"),":",ADDRESS(ZuordLastRow,(ZuordFirstTiColumnNr+MATCH(AJ$1,AllZuordWochStart,0)-1)))),AllZuordResId,$B175)))</f>
        <v>0</v>
      </c>
      <c r="AK175" s="87" cm="1">
        <f t="array" aca="1" ref="AK175" ca="1">IF($A175&lt;&gt;TXT_Zuord,"",IF(ISBLANK($B175),"Keine Res_Id",SUMIFS(INDIRECT(CONCATENATE(ADDRESS(ZuordFirstRow,(ZuordFirstTiColumnNr+MATCH(AK$1,AllZuordWochStart,0)-1),,,"Zuordnung_Ressourcen"),":",ADDRESS(ZuordLastRow,(ZuordFirstTiColumnNr+MATCH(AK$1,AllZuordWochStart,0)-1)))),AllZuordResId,$B175)))</f>
        <v>0</v>
      </c>
      <c r="AL175" s="87" cm="1">
        <f t="array" aca="1" ref="AL175" ca="1">IF($A175&lt;&gt;TXT_Zuord,"",IF(ISBLANK($B175),"Keine Res_Id",SUMIFS(INDIRECT(CONCATENATE(ADDRESS(ZuordFirstRow,(ZuordFirstTiColumnNr+MATCH(AL$1,AllZuordWochStart,0)-1),,,"Zuordnung_Ressourcen"),":",ADDRESS(ZuordLastRow,(ZuordFirstTiColumnNr+MATCH(AL$1,AllZuordWochStart,0)-1)))),AllZuordResId,$B175)))</f>
        <v>0</v>
      </c>
      <c r="AM175" s="87" cm="1">
        <f t="array" aca="1" ref="AM175" ca="1">IF($A175&lt;&gt;TXT_Zuord,"",IF(ISBLANK($B175),"Keine Res_Id",SUMIFS(INDIRECT(CONCATENATE(ADDRESS(ZuordFirstRow,(ZuordFirstTiColumnNr+MATCH(AM$1,AllZuordWochStart,0)-1),,,"Zuordnung_Ressourcen"),":",ADDRESS(ZuordLastRow,(ZuordFirstTiColumnNr+MATCH(AM$1,AllZuordWochStart,0)-1)))),AllZuordResId,$B175)))</f>
        <v>0</v>
      </c>
      <c r="AN175" s="87" cm="1">
        <f t="array" aca="1" ref="AN175" ca="1">IF($A175&lt;&gt;TXT_Zuord,"",IF(ISBLANK($B175),"Keine Res_Id",SUMIFS(INDIRECT(CONCATENATE(ADDRESS(ZuordFirstRow,(ZuordFirstTiColumnNr+MATCH(AN$1,AllZuordWochStart,0)-1),,,"Zuordnung_Ressourcen"),":",ADDRESS(ZuordLastRow,(ZuordFirstTiColumnNr+MATCH(AN$1,AllZuordWochStart,0)-1)))),AllZuordResId,$B175)))</f>
        <v>0</v>
      </c>
      <c r="AO175" s="87" cm="1">
        <f t="array" aca="1" ref="AO175" ca="1">IF($A175&lt;&gt;TXT_Zuord,"",IF(ISBLANK($B175),"Keine Res_Id",SUMIFS(INDIRECT(CONCATENATE(ADDRESS(ZuordFirstRow,(ZuordFirstTiColumnNr+MATCH(AO$1,AllZuordWochStart,0)-1),,,"Zuordnung_Ressourcen"),":",ADDRESS(ZuordLastRow,(ZuordFirstTiColumnNr+MATCH(AO$1,AllZuordWochStart,0)-1)))),AllZuordResId,$B175)))</f>
        <v>0</v>
      </c>
      <c r="AP175" s="87" cm="1">
        <f t="array" aca="1" ref="AP175" ca="1">IF($A175&lt;&gt;TXT_Zuord,"",IF(ISBLANK($B175),"Keine Res_Id",SUMIFS(INDIRECT(CONCATENATE(ADDRESS(ZuordFirstRow,(ZuordFirstTiColumnNr+MATCH(AP$1,AllZuordWochStart,0)-1),,,"Zuordnung_Ressourcen"),":",ADDRESS(ZuordLastRow,(ZuordFirstTiColumnNr+MATCH(AP$1,AllZuordWochStart,0)-1)))),AllZuordResId,$B175)))</f>
        <v>0</v>
      </c>
      <c r="AQ175" s="87" cm="1">
        <f t="array" aca="1" ref="AQ175" ca="1">IF($A175&lt;&gt;TXT_Zuord,"",IF(ISBLANK($B175),"Keine Res_Id",SUMIFS(INDIRECT(CONCATENATE(ADDRESS(ZuordFirstRow,(ZuordFirstTiColumnNr+MATCH(AQ$1,AllZuordWochStart,0)-1),,,"Zuordnung_Ressourcen"),":",ADDRESS(ZuordLastRow,(ZuordFirstTiColumnNr+MATCH(AQ$1,AllZuordWochStart,0)-1)))),AllZuordResId,$B175)))</f>
        <v>0</v>
      </c>
      <c r="AR175" s="87" cm="1">
        <f t="array" aca="1" ref="AR175" ca="1">IF($A175&lt;&gt;TXT_Zuord,"",IF(ISBLANK($B175),"Keine Res_Id",SUMIFS(INDIRECT(CONCATENATE(ADDRESS(ZuordFirstRow,(ZuordFirstTiColumnNr+MATCH(AR$1,AllZuordWochStart,0)-1),,,"Zuordnung_Ressourcen"),":",ADDRESS(ZuordLastRow,(ZuordFirstTiColumnNr+MATCH(AR$1,AllZuordWochStart,0)-1)))),AllZuordResId,$B175)))</f>
        <v>0</v>
      </c>
      <c r="AS175" s="87" cm="1">
        <f t="array" aca="1" ref="AS175" ca="1">IF($A175&lt;&gt;TXT_Zuord,"",IF(ISBLANK($B175),"Keine Res_Id",SUMIFS(INDIRECT(CONCATENATE(ADDRESS(ZuordFirstRow,(ZuordFirstTiColumnNr+MATCH(AS$1,AllZuordWochStart,0)-1),,,"Zuordnung_Ressourcen"),":",ADDRESS(ZuordLastRow,(ZuordFirstTiColumnNr+MATCH(AS$1,AllZuordWochStart,0)-1)))),AllZuordResId,$B175)))</f>
        <v>0</v>
      </c>
      <c r="AT175" s="87" cm="1">
        <f t="array" aca="1" ref="AT175" ca="1">IF($A175&lt;&gt;TXT_Zuord,"",IF(ISBLANK($B175),"Keine Res_Id",SUMIFS(INDIRECT(CONCATENATE(ADDRESS(ZuordFirstRow,(ZuordFirstTiColumnNr+MATCH(AT$1,AllZuordWochStart,0)-1),,,"Zuordnung_Ressourcen"),":",ADDRESS(ZuordLastRow,(ZuordFirstTiColumnNr+MATCH(AT$1,AllZuordWochStart,0)-1)))),AllZuordResId,$B175)))</f>
        <v>0</v>
      </c>
      <c r="AU175" s="87" cm="1">
        <f t="array" aca="1" ref="AU175" ca="1">IF($A175&lt;&gt;TXT_Zuord,"",IF(ISBLANK($B175),"Keine Res_Id",SUMIFS(INDIRECT(CONCATENATE(ADDRESS(ZuordFirstRow,(ZuordFirstTiColumnNr+MATCH(AU$1,AllZuordWochStart,0)-1),,,"Zuordnung_Ressourcen"),":",ADDRESS(ZuordLastRow,(ZuordFirstTiColumnNr+MATCH(AU$1,AllZuordWochStart,0)-1)))),AllZuordResId,$B175)))</f>
        <v>0</v>
      </c>
      <c r="AV175" s="87" cm="1">
        <f t="array" aca="1" ref="AV175" ca="1">IF($A175&lt;&gt;TXT_Zuord,"",IF(ISBLANK($B175),"Keine Res_Id",SUMIFS(INDIRECT(CONCATENATE(ADDRESS(ZuordFirstRow,(ZuordFirstTiColumnNr+MATCH(AV$1,AllZuordWochStart,0)-1),,,"Zuordnung_Ressourcen"),":",ADDRESS(ZuordLastRow,(ZuordFirstTiColumnNr+MATCH(AV$1,AllZuordWochStart,0)-1)))),AllZuordResId,$B175)))</f>
        <v>0</v>
      </c>
      <c r="AW175" s="87" cm="1">
        <f t="array" aca="1" ref="AW175" ca="1">IF($A175&lt;&gt;TXT_Zuord,"",IF(ISBLANK($B175),"Keine Res_Id",SUMIFS(INDIRECT(CONCATENATE(ADDRESS(ZuordFirstRow,(ZuordFirstTiColumnNr+MATCH(AW$1,AllZuordWochStart,0)-1),,,"Zuordnung_Ressourcen"),":",ADDRESS(ZuordLastRow,(ZuordFirstTiColumnNr+MATCH(AW$1,AllZuordWochStart,0)-1)))),AllZuordResId,$B175)))</f>
        <v>0</v>
      </c>
      <c r="AX175" s="87" cm="1">
        <f t="array" aca="1" ref="AX175" ca="1">IF($A175&lt;&gt;TXT_Zuord,"",IF(ISBLANK($B175),"Keine Res_Id",SUMIFS(INDIRECT(CONCATENATE(ADDRESS(ZuordFirstRow,(ZuordFirstTiColumnNr+MATCH(AX$1,AllZuordWochStart,0)-1),,,"Zuordnung_Ressourcen"),":",ADDRESS(ZuordLastRow,(ZuordFirstTiColumnNr+MATCH(AX$1,AllZuordWochStart,0)-1)))),AllZuordResId,$B175)))</f>
        <v>0</v>
      </c>
      <c r="AY175" s="87" cm="1">
        <f t="array" aca="1" ref="AY175" ca="1">IF($A175&lt;&gt;TXT_Zuord,"",IF(ISBLANK($B175),"Keine Res_Id",SUMIFS(INDIRECT(CONCATENATE(ADDRESS(ZuordFirstRow,(ZuordFirstTiColumnNr+MATCH(AY$1,AllZuordWochStart,0)-1),,,"Zuordnung_Ressourcen"),":",ADDRESS(ZuordLastRow,(ZuordFirstTiColumnNr+MATCH(AY$1,AllZuordWochStart,0)-1)))),AllZuordResId,$B175)))</f>
        <v>0</v>
      </c>
      <c r="AZ175" s="87" cm="1">
        <f t="array" aca="1" ref="AZ175" ca="1">IF($A175&lt;&gt;TXT_Zuord,"",IF(ISBLANK($B175),"Keine Res_Id",SUMIFS(INDIRECT(CONCATENATE(ADDRESS(ZuordFirstRow,(ZuordFirstTiColumnNr+MATCH(AZ$1,AllZuordWochStart,0)-1),,,"Zuordnung_Ressourcen"),":",ADDRESS(ZuordLastRow,(ZuordFirstTiColumnNr+MATCH(AZ$1,AllZuordWochStart,0)-1)))),AllZuordResId,$B175)))</f>
        <v>0</v>
      </c>
      <c r="BA175" s="87" cm="1">
        <f t="array" aca="1" ref="BA175" ca="1">IF($A175&lt;&gt;TXT_Zuord,"",IF(ISBLANK($B175),"Keine Res_Id",SUMIFS(INDIRECT(CONCATENATE(ADDRESS(ZuordFirstRow,(ZuordFirstTiColumnNr+MATCH(BA$1,AllZuordWochStart,0)-1),,,"Zuordnung_Ressourcen"),":",ADDRESS(ZuordLastRow,(ZuordFirstTiColumnNr+MATCH(BA$1,AllZuordWochStart,0)-1)))),AllZuordResId,$B175)))</f>
        <v>0</v>
      </c>
      <c r="BB175" s="87" cm="1">
        <f t="array" aca="1" ref="BB175" ca="1">IF($A175&lt;&gt;TXT_Zuord,"",IF(ISBLANK($B175),"Keine Res_Id",SUMIFS(INDIRECT(CONCATENATE(ADDRESS(ZuordFirstRow,(ZuordFirstTiColumnNr+MATCH(BB$1,AllZuordWochStart,0)-1),,,"Zuordnung_Ressourcen"),":",ADDRESS(ZuordLastRow,(ZuordFirstTiColumnNr+MATCH(BB$1,AllZuordWochStart,0)-1)))),AllZuordResId,$B175)))</f>
        <v>0</v>
      </c>
      <c r="BC175" s="87" cm="1">
        <f t="array" aca="1" ref="BC175" ca="1">IF($A175&lt;&gt;TXT_Zuord,"",IF(ISBLANK($B175),"Keine Res_Id",SUMIFS(INDIRECT(CONCATENATE(ADDRESS(ZuordFirstRow,(ZuordFirstTiColumnNr+MATCH(BC$1,AllZuordWochStart,0)-1),,,"Zuordnung_Ressourcen"),":",ADDRESS(ZuordLastRow,(ZuordFirstTiColumnNr+MATCH(BC$1,AllZuordWochStart,0)-1)))),AllZuordResId,$B175)))</f>
        <v>0</v>
      </c>
      <c r="BD175" s="87" cm="1">
        <f t="array" aca="1" ref="BD175" ca="1">IF($A175&lt;&gt;TXT_Zuord,"",IF(ISBLANK($B175),"Keine Res_Id",SUMIFS(INDIRECT(CONCATENATE(ADDRESS(ZuordFirstRow,(ZuordFirstTiColumnNr+MATCH(BD$1,AllZuordWochStart,0)-1),,,"Zuordnung_Ressourcen"),":",ADDRESS(ZuordLastRow,(ZuordFirstTiColumnNr+MATCH(BD$1,AllZuordWochStart,0)-1)))),AllZuordResId,$B175)))</f>
        <v>0</v>
      </c>
      <c r="BE175" s="87" cm="1">
        <f t="array" aca="1" ref="BE175" ca="1">IF($A175&lt;&gt;TXT_Zuord,"",IF(ISBLANK($B175),"Keine Res_Id",SUMIFS(INDIRECT(CONCATENATE(ADDRESS(ZuordFirstRow,(ZuordFirstTiColumnNr+MATCH(BE$1,AllZuordWochStart,0)-1),,,"Zuordnung_Ressourcen"),":",ADDRESS(ZuordLastRow,(ZuordFirstTiColumnNr+MATCH(BE$1,AllZuordWochStart,0)-1)))),AllZuordResId,$B175)))</f>
        <v>0</v>
      </c>
      <c r="BF175" s="87" cm="1">
        <f t="array" aca="1" ref="BF175" ca="1">IF($A175&lt;&gt;TXT_Zuord,"",IF(ISBLANK($B175),"Keine Res_Id",SUMIFS(INDIRECT(CONCATENATE(ADDRESS(ZuordFirstRow,(ZuordFirstTiColumnNr+MATCH(BF$1,AllZuordWochStart,0)-1),,,"Zuordnung_Ressourcen"),":",ADDRESS(ZuordLastRow,(ZuordFirstTiColumnNr+MATCH(BF$1,AllZuordWochStart,0)-1)))),AllZuordResId,$B175)))</f>
        <v>0</v>
      </c>
      <c r="BG175" s="87" cm="1">
        <f t="array" aca="1" ref="BG175" ca="1">IF($A175&lt;&gt;TXT_Zuord,"",IF(ISBLANK($B175),"Keine Res_Id",SUMIFS(INDIRECT(CONCATENATE(ADDRESS(ZuordFirstRow,(ZuordFirstTiColumnNr+MATCH(BG$1,AllZuordWochStart,0)-1),,,"Zuordnung_Ressourcen"),":",ADDRESS(ZuordLastRow,(ZuordFirstTiColumnNr+MATCH(BG$1,AllZuordWochStart,0)-1)))),AllZuordResId,$B175)))</f>
        <v>0</v>
      </c>
      <c r="BH175" s="87" cm="1">
        <f t="array" aca="1" ref="BH175" ca="1">IF($A175&lt;&gt;TXT_Zuord,"",IF(ISBLANK($B175),"Keine Res_Id",SUMIFS(INDIRECT(CONCATENATE(ADDRESS(ZuordFirstRow,(ZuordFirstTiColumnNr+MATCH(BH$1,AllZuordWochStart,0)-1),,,"Zuordnung_Ressourcen"),":",ADDRESS(ZuordLastRow,(ZuordFirstTiColumnNr+MATCH(BH$1,AllZuordWochStart,0)-1)))),AllZuordResId,$B175)))</f>
        <v>0</v>
      </c>
      <c r="BI175" s="87" cm="1">
        <f t="array" aca="1" ref="BI175" ca="1">IF($A175&lt;&gt;TXT_Zuord,"",IF(ISBLANK($B175),"Keine Res_Id",SUMIFS(INDIRECT(CONCATENATE(ADDRESS(ZuordFirstRow,(ZuordFirstTiColumnNr+MATCH(BI$1,AllZuordWochStart,0)-1),,,"Zuordnung_Ressourcen"),":",ADDRESS(ZuordLastRow,(ZuordFirstTiColumnNr+MATCH(BI$1,AllZuordWochStart,0)-1)))),AllZuordResId,$B175)))</f>
        <v>0</v>
      </c>
      <c r="BJ175" s="87" cm="1">
        <f t="array" aca="1" ref="BJ175" ca="1">IF($A175&lt;&gt;TXT_Zuord,"",IF(ISBLANK($B175),"Keine Res_Id",SUMIFS(INDIRECT(CONCATENATE(ADDRESS(ZuordFirstRow,(ZuordFirstTiColumnNr+MATCH(BJ$1,AllZuordWochStart,0)-1),,,"Zuordnung_Ressourcen"),":",ADDRESS(ZuordLastRow,(ZuordFirstTiColumnNr+MATCH(BJ$1,AllZuordWochStart,0)-1)))),AllZuordResId,$B175)))</f>
        <v>0</v>
      </c>
      <c r="BK175" s="87" cm="1">
        <f t="array" aca="1" ref="BK175" ca="1">IF($A175&lt;&gt;TXT_Zuord,"",IF(ISBLANK($B175),"Keine Res_Id",SUMIFS(INDIRECT(CONCATENATE(ADDRESS(ZuordFirstRow,(ZuordFirstTiColumnNr+MATCH(BK$1,AllZuordWochStart,0)-1),,,"Zuordnung_Ressourcen"),":",ADDRESS(ZuordLastRow,(ZuordFirstTiColumnNr+MATCH(BK$1,AllZuordWochStart,0)-1)))),AllZuordResId,$B175)))</f>
        <v>0</v>
      </c>
      <c r="BL175" s="87" cm="1">
        <f t="array" aca="1" ref="BL175" ca="1">IF($A175&lt;&gt;TXT_Zuord,"",IF(ISBLANK($B175),"Keine Res_Id",SUMIFS(INDIRECT(CONCATENATE(ADDRESS(ZuordFirstRow,(ZuordFirstTiColumnNr+MATCH(BL$1,AllZuordWochStart,0)-1),,,"Zuordnung_Ressourcen"),":",ADDRESS(ZuordLastRow,(ZuordFirstTiColumnNr+MATCH(BL$1,AllZuordWochStart,0)-1)))),AllZuordResId,$B175)))</f>
        <v>0</v>
      </c>
      <c r="BM175" s="87" cm="1">
        <f t="array" aca="1" ref="BM175" ca="1">IF($A175&lt;&gt;TXT_Zuord,"",IF(ISBLANK($B175),"Keine Res_Id",SUMIFS(INDIRECT(CONCATENATE(ADDRESS(ZuordFirstRow,(ZuordFirstTiColumnNr+MATCH(BM$1,AllZuordWochStart,0)-1),,,"Zuordnung_Ressourcen"),":",ADDRESS(ZuordLastRow,(ZuordFirstTiColumnNr+MATCH(BM$1,AllZuordWochStart,0)-1)))),AllZuordResId,$B175)))</f>
        <v>0</v>
      </c>
      <c r="BN175" s="87" cm="1">
        <f t="array" aca="1" ref="BN175" ca="1">IF($A175&lt;&gt;TXT_Zuord,"",IF(ISBLANK($B175),"Keine Res_Id",SUMIFS(INDIRECT(CONCATENATE(ADDRESS(ZuordFirstRow,(ZuordFirstTiColumnNr+MATCH(BN$1,AllZuordWochStart,0)-1),,,"Zuordnung_Ressourcen"),":",ADDRESS(ZuordLastRow,(ZuordFirstTiColumnNr+MATCH(BN$1,AllZuordWochStart,0)-1)))),AllZuordResId,$B175)))</f>
        <v>0</v>
      </c>
      <c r="BO175" s="87" cm="1">
        <f t="array" aca="1" ref="BO175" ca="1">IF($A175&lt;&gt;TXT_Zuord,"",IF(ISBLANK($B175),"Keine Res_Id",SUMIFS(INDIRECT(CONCATENATE(ADDRESS(ZuordFirstRow,(ZuordFirstTiColumnNr+MATCH(BO$1,AllZuordWochStart,0)-1),,,"Zuordnung_Ressourcen"),":",ADDRESS(ZuordLastRow,(ZuordFirstTiColumnNr+MATCH(BO$1,AllZuordWochStart,0)-1)))),AllZuordResId,$B175)))</f>
        <v>0</v>
      </c>
      <c r="BP175" s="87" cm="1">
        <f t="array" aca="1" ref="BP175" ca="1">IF($A175&lt;&gt;TXT_Zuord,"",IF(ISBLANK($B175),"Keine Res_Id",SUMIFS(INDIRECT(CONCATENATE(ADDRESS(ZuordFirstRow,(ZuordFirstTiColumnNr+MATCH(BP$1,AllZuordWochStart,0)-1),,,"Zuordnung_Ressourcen"),":",ADDRESS(ZuordLastRow,(ZuordFirstTiColumnNr+MATCH(BP$1,AllZuordWochStart,0)-1)))),AllZuordResId,$B175)))</f>
        <v>0</v>
      </c>
      <c r="BQ175" s="87" cm="1">
        <f t="array" aca="1" ref="BQ175" ca="1">IF($A175&lt;&gt;TXT_Zuord,"",IF(ISBLANK($B175),"Keine Res_Id",SUMIFS(INDIRECT(CONCATENATE(ADDRESS(ZuordFirstRow,(ZuordFirstTiColumnNr+MATCH(BQ$1,AllZuordWochStart,0)-1),,,"Zuordnung_Ressourcen"),":",ADDRESS(ZuordLastRow,(ZuordFirstTiColumnNr+MATCH(BQ$1,AllZuordWochStart,0)-1)))),AllZuordResId,$B175)))</f>
        <v>0</v>
      </c>
      <c r="BR175" s="87" cm="1">
        <f t="array" aca="1" ref="BR175" ca="1">IF($A175&lt;&gt;TXT_Zuord,"",IF(ISBLANK($B175),"Keine Res_Id",SUMIFS(INDIRECT(CONCATENATE(ADDRESS(ZuordFirstRow,(ZuordFirstTiColumnNr+MATCH(BR$1,AllZuordWochStart,0)-1),,,"Zuordnung_Ressourcen"),":",ADDRESS(ZuordLastRow,(ZuordFirstTiColumnNr+MATCH(BR$1,AllZuordWochStart,0)-1)))),AllZuordResId,$B175)))</f>
        <v>0</v>
      </c>
      <c r="BS175" s="87" cm="1">
        <f t="array" aca="1" ref="BS175" ca="1">IF($A175&lt;&gt;TXT_Zuord,"",IF(ISBLANK($B175),"Keine Res_Id",SUMIFS(INDIRECT(CONCATENATE(ADDRESS(ZuordFirstRow,(ZuordFirstTiColumnNr+MATCH(BS$1,AllZuordWochStart,0)-1),,,"Zuordnung_Ressourcen"),":",ADDRESS(ZuordLastRow,(ZuordFirstTiColumnNr+MATCH(BS$1,AllZuordWochStart,0)-1)))),AllZuordResId,$B175)))</f>
        <v>0</v>
      </c>
      <c r="BT175" s="87" cm="1">
        <f t="array" aca="1" ref="BT175" ca="1">IF($A175&lt;&gt;TXT_Zuord,"",IF(ISBLANK($B175),"Keine Res_Id",SUMIFS(INDIRECT(CONCATENATE(ADDRESS(ZuordFirstRow,(ZuordFirstTiColumnNr+MATCH(BT$1,AllZuordWochStart,0)-1),,,"Zuordnung_Ressourcen"),":",ADDRESS(ZuordLastRow,(ZuordFirstTiColumnNr+MATCH(BT$1,AllZuordWochStart,0)-1)))),AllZuordResId,$B175)))</f>
        <v>0</v>
      </c>
      <c r="BU175" s="87" cm="1">
        <f t="array" aca="1" ref="BU175" ca="1">IF($A175&lt;&gt;TXT_Zuord,"",IF(ISBLANK($B175),"Keine Res_Id",SUMIFS(INDIRECT(CONCATENATE(ADDRESS(ZuordFirstRow,(ZuordFirstTiColumnNr+MATCH(BU$1,AllZuordWochStart,0)-1),,,"Zuordnung_Ressourcen"),":",ADDRESS(ZuordLastRow,(ZuordFirstTiColumnNr+MATCH(BU$1,AllZuordWochStart,0)-1)))),AllZuordResId,$B175)))</f>
        <v>0</v>
      </c>
      <c r="BV175" s="87" cm="1">
        <f t="array" aca="1" ref="BV175" ca="1">IF($A175&lt;&gt;TXT_Zuord,"",IF(ISBLANK($B175),"Keine Res_Id",SUMIFS(INDIRECT(CONCATENATE(ADDRESS(ZuordFirstRow,(ZuordFirstTiColumnNr+MATCH(BV$1,AllZuordWochStart,0)-1),,,"Zuordnung_Ressourcen"),":",ADDRESS(ZuordLastRow,(ZuordFirstTiColumnNr+MATCH(BV$1,AllZuordWochStart,0)-1)))),AllZuordResId,$B175)))</f>
        <v>0</v>
      </c>
      <c r="BW175" s="87" cm="1">
        <f t="array" aca="1" ref="BW175" ca="1">IF($A175&lt;&gt;TXT_Zuord,"",IF(ISBLANK($B175),"Keine Res_Id",SUMIFS(INDIRECT(CONCATENATE(ADDRESS(ZuordFirstRow,(ZuordFirstTiColumnNr+MATCH(BW$1,AllZuordWochStart,0)-1),,,"Zuordnung_Ressourcen"),":",ADDRESS(ZuordLastRow,(ZuordFirstTiColumnNr+MATCH(BW$1,AllZuordWochStart,0)-1)))),AllZuordResId,$B175)))</f>
        <v>0</v>
      </c>
      <c r="BX175" s="87" cm="1">
        <f t="array" aca="1" ref="BX175" ca="1">IF($A175&lt;&gt;TXT_Zuord,"",IF(ISBLANK($B175),"Keine Res_Id",SUMIFS(INDIRECT(CONCATENATE(ADDRESS(ZuordFirstRow,(ZuordFirstTiColumnNr+MATCH(BX$1,AllZuordWochStart,0)-1),,,"Zuordnung_Ressourcen"),":",ADDRESS(ZuordLastRow,(ZuordFirstTiColumnNr+MATCH(BX$1,AllZuordWochStart,0)-1)))),AllZuordResId,$B175)))</f>
        <v>0</v>
      </c>
      <c r="BY175" s="87" cm="1">
        <f t="array" aca="1" ref="BY175" ca="1">IF($A175&lt;&gt;TXT_Zuord,"",IF(ISBLANK($B175),"Keine Res_Id",SUMIFS(INDIRECT(CONCATENATE(ADDRESS(ZuordFirstRow,(ZuordFirstTiColumnNr+MATCH(BY$1,AllZuordWochStart,0)-1),,,"Zuordnung_Ressourcen"),":",ADDRESS(ZuordLastRow,(ZuordFirstTiColumnNr+MATCH(BY$1,AllZuordWochStart,0)-1)))),AllZuordResId,$B175)))</f>
        <v>0</v>
      </c>
      <c r="BZ175" s="87" cm="1">
        <f t="array" aca="1" ref="BZ175" ca="1">IF($A175&lt;&gt;TXT_Zuord,"",IF(ISBLANK($B175),"Keine Res_Id",SUMIFS(INDIRECT(CONCATENATE(ADDRESS(ZuordFirstRow,(ZuordFirstTiColumnNr+MATCH(BZ$1,AllZuordWochStart,0)-1),,,"Zuordnung_Ressourcen"),":",ADDRESS(ZuordLastRow,(ZuordFirstTiColumnNr+MATCH(BZ$1,AllZuordWochStart,0)-1)))),AllZuordResId,$B175)))</f>
        <v>0</v>
      </c>
      <c r="CA175" s="87" cm="1">
        <f t="array" aca="1" ref="CA175" ca="1">IF($A175&lt;&gt;TXT_Zuord,"",IF(ISBLANK($B175),"Keine Res_Id",SUMIFS(INDIRECT(CONCATENATE(ADDRESS(ZuordFirstRow,(ZuordFirstTiColumnNr+MATCH(CA$1,AllZuordWochStart,0)-1),,,"Zuordnung_Ressourcen"),":",ADDRESS(ZuordLastRow,(ZuordFirstTiColumnNr+MATCH(CA$1,AllZuordWochStart,0)-1)))),AllZuordResId,$B175)))</f>
        <v>0</v>
      </c>
      <c r="CB175" s="87" cm="1">
        <f t="array" aca="1" ref="CB175" ca="1">IF($A175&lt;&gt;TXT_Zuord,"",IF(ISBLANK($B175),"Keine Res_Id",SUMIFS(INDIRECT(CONCATENATE(ADDRESS(ZuordFirstRow,(ZuordFirstTiColumnNr+MATCH(CB$1,AllZuordWochStart,0)-1),,,"Zuordnung_Ressourcen"),":",ADDRESS(ZuordLastRow,(ZuordFirstTiColumnNr+MATCH(CB$1,AllZuordWochStart,0)-1)))),AllZuordResId,$B175)))</f>
        <v>0</v>
      </c>
      <c r="CC175" s="87" cm="1">
        <f t="array" aca="1" ref="CC175" ca="1">IF($A175&lt;&gt;TXT_Zuord,"",IF(ISBLANK($B175),"Keine Res_Id",SUMIFS(INDIRECT(CONCATENATE(ADDRESS(ZuordFirstRow,(ZuordFirstTiColumnNr+MATCH(CC$1,AllZuordWochStart,0)-1),,,"Zuordnung_Ressourcen"),":",ADDRESS(ZuordLastRow,(ZuordFirstTiColumnNr+MATCH(CC$1,AllZuordWochStart,0)-1)))),AllZuordResId,$B175)))</f>
        <v>0</v>
      </c>
      <c r="CD175" s="87" cm="1">
        <f t="array" aca="1" ref="CD175" ca="1">IF($A175&lt;&gt;TXT_Zuord,"",IF(ISBLANK($B175),"Keine Res_Id",SUMIFS(INDIRECT(CONCATENATE(ADDRESS(ZuordFirstRow,(ZuordFirstTiColumnNr+MATCH(CD$1,AllZuordWochStart,0)-1),,,"Zuordnung_Ressourcen"),":",ADDRESS(ZuordLastRow,(ZuordFirstTiColumnNr+MATCH(CD$1,AllZuordWochStart,0)-1)))),AllZuordResId,$B175)))</f>
        <v>0</v>
      </c>
      <c r="CE175" s="87" cm="1">
        <f t="array" aca="1" ref="CE175" ca="1">IF($A175&lt;&gt;TXT_Zuord,"",IF(ISBLANK($B175),"Keine Res_Id",SUMIFS(INDIRECT(CONCATENATE(ADDRESS(ZuordFirstRow,(ZuordFirstTiColumnNr+MATCH(CE$1,AllZuordWochStart,0)-1),,,"Zuordnung_Ressourcen"),":",ADDRESS(ZuordLastRow,(ZuordFirstTiColumnNr+MATCH(CE$1,AllZuordWochStart,0)-1)))),AllZuordResId,$B175)))</f>
        <v>0</v>
      </c>
      <c r="CF175" s="87" cm="1">
        <f t="array" aca="1" ref="CF175" ca="1">IF($A175&lt;&gt;TXT_Zuord,"",IF(ISBLANK($B175),"Keine Res_Id",SUMIFS(INDIRECT(CONCATENATE(ADDRESS(ZuordFirstRow,(ZuordFirstTiColumnNr+MATCH(CF$1,AllZuordWochStart,0)-1),,,"Zuordnung_Ressourcen"),":",ADDRESS(ZuordLastRow,(ZuordFirstTiColumnNr+MATCH(CF$1,AllZuordWochStart,0)-1)))),AllZuordResId,$B175)))</f>
        <v>0</v>
      </c>
      <c r="CG175" s="87" cm="1">
        <f t="array" aca="1" ref="CG175" ca="1">IF($A175&lt;&gt;TXT_Zuord,"",IF(ISBLANK($B175),"Keine Res_Id",SUMIFS(INDIRECT(CONCATENATE(ADDRESS(ZuordFirstRow,(ZuordFirstTiColumnNr+MATCH(CG$1,AllZuordWochStart,0)-1),,,"Zuordnung_Ressourcen"),":",ADDRESS(ZuordLastRow,(ZuordFirstTiColumnNr+MATCH(CG$1,AllZuordWochStart,0)-1)))),AllZuordResId,$B175)))</f>
        <v>0</v>
      </c>
      <c r="CH175" s="87" cm="1">
        <f t="array" aca="1" ref="CH175" ca="1">IF($A175&lt;&gt;TXT_Zuord,"",IF(ISBLANK($B175),"Keine Res_Id",SUMIFS(INDIRECT(CONCATENATE(ADDRESS(ZuordFirstRow,(ZuordFirstTiColumnNr+MATCH(CH$1,AllZuordWochStart,0)-1),,,"Zuordnung_Ressourcen"),":",ADDRESS(ZuordLastRow,(ZuordFirstTiColumnNr+MATCH(CH$1,AllZuordWochStart,0)-1)))),AllZuordResId,$B175)))</f>
        <v>0</v>
      </c>
      <c r="CI175" s="87" cm="1">
        <f t="array" aca="1" ref="CI175" ca="1">IF($A175&lt;&gt;TXT_Zuord,"",IF(ISBLANK($B175),"Keine Res_Id",SUMIFS(INDIRECT(CONCATENATE(ADDRESS(ZuordFirstRow,(ZuordFirstTiColumnNr+MATCH(CI$1,AllZuordWochStart,0)-1),,,"Zuordnung_Ressourcen"),":",ADDRESS(ZuordLastRow,(ZuordFirstTiColumnNr+MATCH(CI$1,AllZuordWochStart,0)-1)))),AllZuordResId,$B175)))</f>
        <v>0</v>
      </c>
      <c r="CJ175" s="87" cm="1">
        <f t="array" aca="1" ref="CJ175" ca="1">IF($A175&lt;&gt;TXT_Zuord,"",IF(ISBLANK($B175),"Keine Res_Id",SUMIFS(INDIRECT(CONCATENATE(ADDRESS(ZuordFirstRow,(ZuordFirstTiColumnNr+MATCH(CJ$1,AllZuordWochStart,0)-1),,,"Zuordnung_Ressourcen"),":",ADDRESS(ZuordLastRow,(ZuordFirstTiColumnNr+MATCH(CJ$1,AllZuordWochStart,0)-1)))),AllZuordResId,$B175)))</f>
        <v>0</v>
      </c>
      <c r="CK175" s="87" cm="1">
        <f t="array" aca="1" ref="CK175" ca="1">IF($A175&lt;&gt;TXT_Zuord,"",IF(ISBLANK($B175),"Keine Res_Id",SUMIFS(INDIRECT(CONCATENATE(ADDRESS(ZuordFirstRow,(ZuordFirstTiColumnNr+MATCH(CK$1,AllZuordWochStart,0)-1),,,"Zuordnung_Ressourcen"),":",ADDRESS(ZuordLastRow,(ZuordFirstTiColumnNr+MATCH(CK$1,AllZuordWochStart,0)-1)))),AllZuordResId,$B175)))</f>
        <v>0</v>
      </c>
      <c r="CL175" s="87" cm="1">
        <f t="array" aca="1" ref="CL175" ca="1">IF($A175&lt;&gt;TXT_Zuord,"",IF(ISBLANK($B175),"Keine Res_Id",SUMIFS(INDIRECT(CONCATENATE(ADDRESS(ZuordFirstRow,(ZuordFirstTiColumnNr+MATCH(CL$1,AllZuordWochStart,0)-1),,,"Zuordnung_Ressourcen"),":",ADDRESS(ZuordLastRow,(ZuordFirstTiColumnNr+MATCH(CL$1,AllZuordWochStart,0)-1)))),AllZuordResId,$B175)))</f>
        <v>0</v>
      </c>
      <c r="CM175" s="87" cm="1">
        <f t="array" aca="1" ref="CM175" ca="1">IF($A175&lt;&gt;TXT_Zuord,"",IF(ISBLANK($B175),"Keine Res_Id",SUMIFS(INDIRECT(CONCATENATE(ADDRESS(ZuordFirstRow,(ZuordFirstTiColumnNr+MATCH(CM$1,AllZuordWochStart,0)-1),,,"Zuordnung_Ressourcen"),":",ADDRESS(ZuordLastRow,(ZuordFirstTiColumnNr+MATCH(CM$1,AllZuordWochStart,0)-1)))),AllZuordResId,$B175)))</f>
        <v>0</v>
      </c>
      <c r="CN175" s="87" cm="1">
        <f t="array" aca="1" ref="CN175" ca="1">IF($A175&lt;&gt;TXT_Zuord,"",IF(ISBLANK($B175),"Keine Res_Id",SUMIFS(INDIRECT(CONCATENATE(ADDRESS(ZuordFirstRow,(ZuordFirstTiColumnNr+MATCH(CN$1,AllZuordWochStart,0)-1),,,"Zuordnung_Ressourcen"),":",ADDRESS(ZuordLastRow,(ZuordFirstTiColumnNr+MATCH(CN$1,AllZuordWochStart,0)-1)))),AllZuordResId,$B175)))</f>
        <v>0</v>
      </c>
      <c r="CO175" s="87" cm="1">
        <f t="array" aca="1" ref="CO175" ca="1">IF($A175&lt;&gt;TXT_Zuord,"",IF(ISBLANK($B175),"Keine Res_Id",SUMIFS(INDIRECT(CONCATENATE(ADDRESS(ZuordFirstRow,(ZuordFirstTiColumnNr+MATCH(CO$1,AllZuordWochStart,0)-1),,,"Zuordnung_Ressourcen"),":",ADDRESS(ZuordLastRow,(ZuordFirstTiColumnNr+MATCH(CO$1,AllZuordWochStart,0)-1)))),AllZuordResId,$B175)))</f>
        <v>0</v>
      </c>
      <c r="CP175" s="87" cm="1">
        <f t="array" aca="1" ref="CP175" ca="1">IF($A175&lt;&gt;TXT_Zuord,"",IF(ISBLANK($B175),"Keine Res_Id",SUMIFS(INDIRECT(CONCATENATE(ADDRESS(ZuordFirstRow,(ZuordFirstTiColumnNr+MATCH(CP$1,AllZuordWochStart,0)-1),,,"Zuordnung_Ressourcen"),":",ADDRESS(ZuordLastRow,(ZuordFirstTiColumnNr+MATCH(CP$1,AllZuordWochStart,0)-1)))),AllZuordResId,$B175)))</f>
        <v>0</v>
      </c>
      <c r="CQ175" s="87" cm="1">
        <f t="array" aca="1" ref="CQ175" ca="1">IF($A175&lt;&gt;TXT_Zuord,"",IF(ISBLANK($B175),"Keine Res_Id",SUMIFS(INDIRECT(CONCATENATE(ADDRESS(ZuordFirstRow,(ZuordFirstTiColumnNr+MATCH(CQ$1,AllZuordWochStart,0)-1),,,"Zuordnung_Ressourcen"),":",ADDRESS(ZuordLastRow,(ZuordFirstTiColumnNr+MATCH(CQ$1,AllZuordWochStart,0)-1)))),AllZuordResId,$B175)))</f>
        <v>0</v>
      </c>
      <c r="CR175" s="87" cm="1">
        <f t="array" aca="1" ref="CR175" ca="1">IF($A175&lt;&gt;TXT_Zuord,"",IF(ISBLANK($B175),"Keine Res_Id",SUMIFS(INDIRECT(CONCATENATE(ADDRESS(ZuordFirstRow,(ZuordFirstTiColumnNr+MATCH(CR$1,AllZuordWochStart,0)-1),,,"Zuordnung_Ressourcen"),":",ADDRESS(ZuordLastRow,(ZuordFirstTiColumnNr+MATCH(CR$1,AllZuordWochStart,0)-1)))),AllZuordResId,$B175)))</f>
        <v>0</v>
      </c>
      <c r="CS175" s="87" cm="1">
        <f t="array" aca="1" ref="CS175" ca="1">IF($A175&lt;&gt;TXT_Zuord,"",IF(ISBLANK($B175),"Keine Res_Id",SUMIFS(INDIRECT(CONCATENATE(ADDRESS(ZuordFirstRow,(ZuordFirstTiColumnNr+MATCH(CS$1,AllZuordWochStart,0)-1),,,"Zuordnung_Ressourcen"),":",ADDRESS(ZuordLastRow,(ZuordFirstTiColumnNr+MATCH(CS$1,AllZuordWochStart,0)-1)))),AllZuordResId,$B175)))</f>
        <v>0</v>
      </c>
      <c r="CT175" s="87" cm="1">
        <f t="array" aca="1" ref="CT175" ca="1">IF($A175&lt;&gt;TXT_Zuord,"",IF(ISBLANK($B175),"Keine Res_Id",SUMIFS(INDIRECT(CONCATENATE(ADDRESS(ZuordFirstRow,(ZuordFirstTiColumnNr+MATCH(CT$1,AllZuordWochStart,0)-1),,,"Zuordnung_Ressourcen"),":",ADDRESS(ZuordLastRow,(ZuordFirstTiColumnNr+MATCH(CT$1,AllZuordWochStart,0)-1)))),AllZuordResId,$B175)))</f>
        <v>0</v>
      </c>
      <c r="CU175" s="87" cm="1">
        <f t="array" aca="1" ref="CU175" ca="1">IF($A175&lt;&gt;TXT_Zuord,"",IF(ISBLANK($B175),"Keine Res_Id",SUMIFS(INDIRECT(CONCATENATE(ADDRESS(ZuordFirstRow,(ZuordFirstTiColumnNr+MATCH(CU$1,AllZuordWochStart,0)-1),,,"Zuordnung_Ressourcen"),":",ADDRESS(ZuordLastRow,(ZuordFirstTiColumnNr+MATCH(CU$1,AllZuordWochStart,0)-1)))),AllZuordResId,$B175)))</f>
        <v>0</v>
      </c>
      <c r="CV175" s="87" cm="1">
        <f t="array" aca="1" ref="CV175" ca="1">IF($A175&lt;&gt;TXT_Zuord,"",IF(ISBLANK($B175),"Keine Res_Id",SUMIFS(INDIRECT(CONCATENATE(ADDRESS(ZuordFirstRow,(ZuordFirstTiColumnNr+MATCH(CV$1,AllZuordWochStart,0)-1),,,"Zuordnung_Ressourcen"),":",ADDRESS(ZuordLastRow,(ZuordFirstTiColumnNr+MATCH(CV$1,AllZuordWochStart,0)-1)))),AllZuordResId,$B175)))</f>
        <v>0</v>
      </c>
      <c r="CW175" s="87" cm="1">
        <f t="array" aca="1" ref="CW175" ca="1">IF($A175&lt;&gt;TXT_Zuord,"",IF(ISBLANK($B175),"Keine Res_Id",SUMIFS(INDIRECT(CONCATENATE(ADDRESS(ZuordFirstRow,(ZuordFirstTiColumnNr+MATCH(CW$1,AllZuordWochStart,0)-1),,,"Zuordnung_Ressourcen"),":",ADDRESS(ZuordLastRow,(ZuordFirstTiColumnNr+MATCH(CW$1,AllZuordWochStart,0)-1)))),AllZuordResId,$B175)))</f>
        <v>0</v>
      </c>
      <c r="CX175" s="87" cm="1">
        <f t="array" aca="1" ref="CX175" ca="1">IF($A175&lt;&gt;TXT_Zuord,"",IF(ISBLANK($B175),"Keine Res_Id",SUMIFS(INDIRECT(CONCATENATE(ADDRESS(ZuordFirstRow,(ZuordFirstTiColumnNr+MATCH(CX$1,AllZuordWochStart,0)-1),,,"Zuordnung_Ressourcen"),":",ADDRESS(ZuordLastRow,(ZuordFirstTiColumnNr+MATCH(CX$1,AllZuordWochStart,0)-1)))),AllZuordResId,$B175)))</f>
        <v>0</v>
      </c>
      <c r="CY175" s="87" cm="1">
        <f t="array" aca="1" ref="CY175" ca="1">IF($A175&lt;&gt;TXT_Zuord,"",IF(ISBLANK($B175),"Keine Res_Id",SUMIFS(INDIRECT(CONCATENATE(ADDRESS(ZuordFirstRow,(ZuordFirstTiColumnNr+MATCH(CY$1,AllZuordWochStart,0)-1),,,"Zuordnung_Ressourcen"),":",ADDRESS(ZuordLastRow,(ZuordFirstTiColumnNr+MATCH(CY$1,AllZuordWochStart,0)-1)))),AllZuordResId,$B175)))</f>
        <v>0</v>
      </c>
      <c r="CZ175" s="87" cm="1">
        <f t="array" aca="1" ref="CZ175" ca="1">IF($A175&lt;&gt;TXT_Zuord,"",IF(ISBLANK($B175),"Keine Res_Id",SUMIFS(INDIRECT(CONCATENATE(ADDRESS(ZuordFirstRow,(ZuordFirstTiColumnNr+MATCH(CZ$1,AllZuordWochStart,0)-1),,,"Zuordnung_Ressourcen"),":",ADDRESS(ZuordLastRow,(ZuordFirstTiColumnNr+MATCH(CZ$1,AllZuordWochStart,0)-1)))),AllZuordResId,$B175)))</f>
        <v>0</v>
      </c>
      <c r="DA175" s="87" cm="1">
        <f t="array" aca="1" ref="DA175" ca="1">IF($A175&lt;&gt;TXT_Zuord,"",IF(ISBLANK($B175),"Keine Res_Id",SUMIFS(INDIRECT(CONCATENATE(ADDRESS(ZuordFirstRow,(ZuordFirstTiColumnNr+MATCH(DA$1,AllZuordWochStart,0)-1),,,"Zuordnung_Ressourcen"),":",ADDRESS(ZuordLastRow,(ZuordFirstTiColumnNr+MATCH(DA$1,AllZuordWochStart,0)-1)))),AllZuordResId,$B175)))</f>
        <v>0</v>
      </c>
      <c r="DB175" s="87" cm="1">
        <f t="array" aca="1" ref="DB175" ca="1">IF($A175&lt;&gt;TXT_Zuord,"",IF(ISBLANK($B175),"Keine Res_Id",SUMIFS(INDIRECT(CONCATENATE(ADDRESS(ZuordFirstRow,(ZuordFirstTiColumnNr+MATCH(DB$1,AllZuordWochStart,0)-1),,,"Zuordnung_Ressourcen"),":",ADDRESS(ZuordLastRow,(ZuordFirstTiColumnNr+MATCH(DB$1,AllZuordWochStart,0)-1)))),AllZuordResId,$B175)))</f>
        <v>0</v>
      </c>
      <c r="DC175" s="87" cm="1">
        <f t="array" aca="1" ref="DC175" ca="1">IF($A175&lt;&gt;TXT_Zuord,"",IF(ISBLANK($B175),"Keine Res_Id",SUMIFS(INDIRECT(CONCATENATE(ADDRESS(ZuordFirstRow,(ZuordFirstTiColumnNr+MATCH(DC$1,AllZuordWochStart,0)-1),,,"Zuordnung_Ressourcen"),":",ADDRESS(ZuordLastRow,(ZuordFirstTiColumnNr+MATCH(DC$1,AllZuordWochStart,0)-1)))),AllZuordResId,$B175)))</f>
        <v>0</v>
      </c>
      <c r="DD175" s="87" cm="1">
        <f t="array" aca="1" ref="DD175" ca="1">IF($A175&lt;&gt;TXT_Zuord,"",IF(ISBLANK($B175),"Keine Res_Id",SUMIFS(INDIRECT(CONCATENATE(ADDRESS(ZuordFirstRow,(ZuordFirstTiColumnNr+MATCH(DD$1,AllZuordWochStart,0)-1),,,"Zuordnung_Ressourcen"),":",ADDRESS(ZuordLastRow,(ZuordFirstTiColumnNr+MATCH(DD$1,AllZuordWochStart,0)-1)))),AllZuordResId,$B175)))</f>
        <v>0</v>
      </c>
      <c r="DE175" s="87" cm="1">
        <f t="array" aca="1" ref="DE175" ca="1">IF($A175&lt;&gt;TXT_Zuord,"",IF(ISBLANK($B175),"Keine Res_Id",SUMIFS(INDIRECT(CONCATENATE(ADDRESS(ZuordFirstRow,(ZuordFirstTiColumnNr+MATCH(DE$1,AllZuordWochStart,0)-1),,,"Zuordnung_Ressourcen"),":",ADDRESS(ZuordLastRow,(ZuordFirstTiColumnNr+MATCH(DE$1,AllZuordWochStart,0)-1)))),AllZuordResId,$B175)))</f>
        <v>0</v>
      </c>
      <c r="DF175" s="87" cm="1">
        <f t="array" aca="1" ref="DF175" ca="1">IF($A175&lt;&gt;TXT_Zuord,"",IF(ISBLANK($B175),"Keine Res_Id",SUMIFS(INDIRECT(CONCATENATE(ADDRESS(ZuordFirstRow,(ZuordFirstTiColumnNr+MATCH(DF$1,AllZuordWochStart,0)-1),,,"Zuordnung_Ressourcen"),":",ADDRESS(ZuordLastRow,(ZuordFirstTiColumnNr+MATCH(DF$1,AllZuordWochStart,0)-1)))),AllZuordResId,$B175)))</f>
        <v>0</v>
      </c>
      <c r="DG175" s="87" cm="1">
        <f t="array" aca="1" ref="DG175" ca="1">IF($A175&lt;&gt;TXT_Zuord,"",IF(ISBLANK($B175),"Keine Res_Id",SUMIFS(INDIRECT(CONCATENATE(ADDRESS(ZuordFirstRow,(ZuordFirstTiColumnNr+MATCH(DG$1,AllZuordWochStart,0)-1),,,"Zuordnung_Ressourcen"),":",ADDRESS(ZuordLastRow,(ZuordFirstTiColumnNr+MATCH(DG$1,AllZuordWochStart,0)-1)))),AllZuordResId,$B175)))</f>
        <v>0</v>
      </c>
    </row>
    <row r="176" spans="1:111" s="23" customFormat="1" ht="16.5" x14ac:dyDescent="0.3">
      <c r="A176" s="74" t="s">
        <v>100</v>
      </c>
      <c r="B176" s="69"/>
      <c r="C176" s="65"/>
      <c r="D176" s="65"/>
      <c r="E176" s="65"/>
      <c r="F176" s="65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/>
      <c r="BO176" s="69"/>
      <c r="BP176" s="69"/>
      <c r="BQ176" s="69"/>
      <c r="BR176" s="69"/>
      <c r="BS176" s="69"/>
      <c r="BT176" s="69"/>
      <c r="BU176" s="69"/>
      <c r="BV176" s="69"/>
      <c r="BW176" s="69"/>
      <c r="BX176" s="69"/>
      <c r="BY176" s="69"/>
      <c r="BZ176" s="69"/>
      <c r="CA176" s="69"/>
      <c r="CB176" s="69"/>
      <c r="CC176" s="69"/>
      <c r="CD176" s="69"/>
      <c r="CE176" s="69"/>
      <c r="CF176" s="69"/>
      <c r="CG176" s="69"/>
      <c r="CH176" s="69"/>
      <c r="CI176" s="69"/>
      <c r="CJ176" s="69"/>
      <c r="CK176" s="69"/>
      <c r="CL176" s="69"/>
      <c r="CM176" s="69"/>
      <c r="CN176" s="69"/>
      <c r="CO176" s="69"/>
      <c r="CP176" s="69"/>
      <c r="CQ176" s="69"/>
      <c r="CR176" s="69"/>
      <c r="CS176" s="69"/>
      <c r="CT176" s="69"/>
      <c r="CU176" s="69"/>
      <c r="CV176" s="69"/>
      <c r="CW176" s="69"/>
      <c r="CX176" s="69"/>
      <c r="CY176" s="69"/>
      <c r="CZ176" s="69"/>
      <c r="DA176" s="69"/>
      <c r="DB176" s="69"/>
      <c r="DC176" s="69"/>
      <c r="DD176" s="69"/>
      <c r="DE176" s="69"/>
      <c r="DF176" s="69"/>
      <c r="DG176" s="69"/>
    </row>
    <row r="177" spans="1:111" s="23" customFormat="1" ht="16.5" x14ac:dyDescent="0.3">
      <c r="A177" s="74" t="s">
        <v>101</v>
      </c>
      <c r="B177" s="87">
        <f>B176</f>
        <v>0</v>
      </c>
      <c r="C177" s="90">
        <f>C176</f>
        <v>0</v>
      </c>
      <c r="D177" s="90">
        <f>D176</f>
        <v>0</v>
      </c>
      <c r="E177" s="90">
        <f>E176</f>
        <v>0</v>
      </c>
      <c r="F177" s="90">
        <f>F176</f>
        <v>0</v>
      </c>
      <c r="G177" s="87" cm="1">
        <f t="array" aca="1" ref="G177" ca="1">IF($A177&lt;&gt;TXT_Zuord,"",IF(ISBLANK($B177),"Keine Res_Id",SUMIFS(INDIRECT(CONCATENATE(ADDRESS(ZuordFirstRow,(ZuordFirstTiColumnNr+MATCH(G$1,AllZuordWochStart,0)-1),,,"Zuordnung_Ressourcen"),":",ADDRESS(ZuordLastRow,(ZuordFirstTiColumnNr+MATCH(G$1,AllZuordWochStart,0)-1)))),AllZuordResId,$B177)))</f>
        <v>0</v>
      </c>
      <c r="H177" s="87" cm="1">
        <f t="array" aca="1" ref="H177" ca="1">IF($A177&lt;&gt;TXT_Zuord,"",IF(ISBLANK($B177),"Keine Res_Id",SUMIFS(INDIRECT(CONCATENATE(ADDRESS(ZuordFirstRow,(ZuordFirstTiColumnNr+MATCH(H$1,AllZuordWochStart,0)-1),,,"Zuordnung_Ressourcen"),":",ADDRESS(ZuordLastRow,(ZuordFirstTiColumnNr+MATCH(H$1,AllZuordWochStart,0)-1)))),AllZuordResId,$B177)))</f>
        <v>0</v>
      </c>
      <c r="I177" s="87" cm="1">
        <f t="array" aca="1" ref="I177" ca="1">IF($A177&lt;&gt;TXT_Zuord,"",IF(ISBLANK($B177),"Keine Res_Id",SUMIFS(INDIRECT(CONCATENATE(ADDRESS(ZuordFirstRow,(ZuordFirstTiColumnNr+MATCH(I$1,AllZuordWochStart,0)-1),,,"Zuordnung_Ressourcen"),":",ADDRESS(ZuordLastRow,(ZuordFirstTiColumnNr+MATCH(I$1,AllZuordWochStart,0)-1)))),AllZuordResId,$B177)))</f>
        <v>0</v>
      </c>
      <c r="J177" s="87" cm="1">
        <f t="array" aca="1" ref="J177" ca="1">IF($A177&lt;&gt;TXT_Zuord,"",IF(ISBLANK($B177),"Keine Res_Id",SUMIFS(INDIRECT(CONCATENATE(ADDRESS(ZuordFirstRow,(ZuordFirstTiColumnNr+MATCH(J$1,AllZuordWochStart,0)-1),,,"Zuordnung_Ressourcen"),":",ADDRESS(ZuordLastRow,(ZuordFirstTiColumnNr+MATCH(J$1,AllZuordWochStart,0)-1)))),AllZuordResId,$B177)))</f>
        <v>0</v>
      </c>
      <c r="K177" s="87" cm="1">
        <f t="array" aca="1" ref="K177" ca="1">IF($A177&lt;&gt;TXT_Zuord,"",IF(ISBLANK($B177),"Keine Res_Id",SUMIFS(INDIRECT(CONCATENATE(ADDRESS(ZuordFirstRow,(ZuordFirstTiColumnNr+MATCH(K$1,AllZuordWochStart,0)-1),,,"Zuordnung_Ressourcen"),":",ADDRESS(ZuordLastRow,(ZuordFirstTiColumnNr+MATCH(K$1,AllZuordWochStart,0)-1)))),AllZuordResId,$B177)))</f>
        <v>0</v>
      </c>
      <c r="L177" s="87" cm="1">
        <f t="array" aca="1" ref="L177" ca="1">IF($A177&lt;&gt;TXT_Zuord,"",IF(ISBLANK($B177),"Keine Res_Id",SUMIFS(INDIRECT(CONCATENATE(ADDRESS(ZuordFirstRow,(ZuordFirstTiColumnNr+MATCH(L$1,AllZuordWochStart,0)-1),,,"Zuordnung_Ressourcen"),":",ADDRESS(ZuordLastRow,(ZuordFirstTiColumnNr+MATCH(L$1,AllZuordWochStart,0)-1)))),AllZuordResId,$B177)))</f>
        <v>0</v>
      </c>
      <c r="M177" s="87" cm="1">
        <f t="array" aca="1" ref="M177" ca="1">IF($A177&lt;&gt;TXT_Zuord,"",IF(ISBLANK($B177),"Keine Res_Id",SUMIFS(INDIRECT(CONCATENATE(ADDRESS(ZuordFirstRow,(ZuordFirstTiColumnNr+MATCH(M$1,AllZuordWochStart,0)-1),,,"Zuordnung_Ressourcen"),":",ADDRESS(ZuordLastRow,(ZuordFirstTiColumnNr+MATCH(M$1,AllZuordWochStart,0)-1)))),AllZuordResId,$B177)))</f>
        <v>0</v>
      </c>
      <c r="N177" s="87" cm="1">
        <f t="array" aca="1" ref="N177" ca="1">IF($A177&lt;&gt;TXT_Zuord,"",IF(ISBLANK($B177),"Keine Res_Id",SUMIFS(INDIRECT(CONCATENATE(ADDRESS(ZuordFirstRow,(ZuordFirstTiColumnNr+MATCH(N$1,AllZuordWochStart,0)-1),,,"Zuordnung_Ressourcen"),":",ADDRESS(ZuordLastRow,(ZuordFirstTiColumnNr+MATCH(N$1,AllZuordWochStart,0)-1)))),AllZuordResId,$B177)))</f>
        <v>0</v>
      </c>
      <c r="O177" s="87" cm="1">
        <f t="array" aca="1" ref="O177" ca="1">IF($A177&lt;&gt;TXT_Zuord,"",IF(ISBLANK($B177),"Keine Res_Id",SUMIFS(INDIRECT(CONCATENATE(ADDRESS(ZuordFirstRow,(ZuordFirstTiColumnNr+MATCH(O$1,AllZuordWochStart,0)-1),,,"Zuordnung_Ressourcen"),":",ADDRESS(ZuordLastRow,(ZuordFirstTiColumnNr+MATCH(O$1,AllZuordWochStart,0)-1)))),AllZuordResId,$B177)))</f>
        <v>0</v>
      </c>
      <c r="P177" s="87" cm="1">
        <f t="array" aca="1" ref="P177" ca="1">IF($A177&lt;&gt;TXT_Zuord,"",IF(ISBLANK($B177),"Keine Res_Id",SUMIFS(INDIRECT(CONCATENATE(ADDRESS(ZuordFirstRow,(ZuordFirstTiColumnNr+MATCH(P$1,AllZuordWochStart,0)-1),,,"Zuordnung_Ressourcen"),":",ADDRESS(ZuordLastRow,(ZuordFirstTiColumnNr+MATCH(P$1,AllZuordWochStart,0)-1)))),AllZuordResId,$B177)))</f>
        <v>0</v>
      </c>
      <c r="Q177" s="87" cm="1">
        <f t="array" aca="1" ref="Q177" ca="1">IF($A177&lt;&gt;TXT_Zuord,"",IF(ISBLANK($B177),"Keine Res_Id",SUMIFS(INDIRECT(CONCATENATE(ADDRESS(ZuordFirstRow,(ZuordFirstTiColumnNr+MATCH(Q$1,AllZuordWochStart,0)-1),,,"Zuordnung_Ressourcen"),":",ADDRESS(ZuordLastRow,(ZuordFirstTiColumnNr+MATCH(Q$1,AllZuordWochStart,0)-1)))),AllZuordResId,$B177)))</f>
        <v>0</v>
      </c>
      <c r="R177" s="87" cm="1">
        <f t="array" aca="1" ref="R177" ca="1">IF($A177&lt;&gt;TXT_Zuord,"",IF(ISBLANK($B177),"Keine Res_Id",SUMIFS(INDIRECT(CONCATENATE(ADDRESS(ZuordFirstRow,(ZuordFirstTiColumnNr+MATCH(R$1,AllZuordWochStart,0)-1),,,"Zuordnung_Ressourcen"),":",ADDRESS(ZuordLastRow,(ZuordFirstTiColumnNr+MATCH(R$1,AllZuordWochStart,0)-1)))),AllZuordResId,$B177)))</f>
        <v>0</v>
      </c>
      <c r="S177" s="87" cm="1">
        <f t="array" aca="1" ref="S177" ca="1">IF($A177&lt;&gt;TXT_Zuord,"",IF(ISBLANK($B177),"Keine Res_Id",SUMIFS(INDIRECT(CONCATENATE(ADDRESS(ZuordFirstRow,(ZuordFirstTiColumnNr+MATCH(S$1,AllZuordWochStart,0)-1),,,"Zuordnung_Ressourcen"),":",ADDRESS(ZuordLastRow,(ZuordFirstTiColumnNr+MATCH(S$1,AllZuordWochStart,0)-1)))),AllZuordResId,$B177)))</f>
        <v>0</v>
      </c>
      <c r="T177" s="87" cm="1">
        <f t="array" aca="1" ref="T177" ca="1">IF($A177&lt;&gt;TXT_Zuord,"",IF(ISBLANK($B177),"Keine Res_Id",SUMIFS(INDIRECT(CONCATENATE(ADDRESS(ZuordFirstRow,(ZuordFirstTiColumnNr+MATCH(T$1,AllZuordWochStart,0)-1),,,"Zuordnung_Ressourcen"),":",ADDRESS(ZuordLastRow,(ZuordFirstTiColumnNr+MATCH(T$1,AllZuordWochStart,0)-1)))),AllZuordResId,$B177)))</f>
        <v>0</v>
      </c>
      <c r="U177" s="87" cm="1">
        <f t="array" aca="1" ref="U177" ca="1">IF($A177&lt;&gt;TXT_Zuord,"",IF(ISBLANK($B177),"Keine Res_Id",SUMIFS(INDIRECT(CONCATENATE(ADDRESS(ZuordFirstRow,(ZuordFirstTiColumnNr+MATCH(U$1,AllZuordWochStart,0)-1),,,"Zuordnung_Ressourcen"),":",ADDRESS(ZuordLastRow,(ZuordFirstTiColumnNr+MATCH(U$1,AllZuordWochStart,0)-1)))),AllZuordResId,$B177)))</f>
        <v>0</v>
      </c>
      <c r="V177" s="87" cm="1">
        <f t="array" aca="1" ref="V177" ca="1">IF($A177&lt;&gt;TXT_Zuord,"",IF(ISBLANK($B177),"Keine Res_Id",SUMIFS(INDIRECT(CONCATENATE(ADDRESS(ZuordFirstRow,(ZuordFirstTiColumnNr+MATCH(V$1,AllZuordWochStart,0)-1),,,"Zuordnung_Ressourcen"),":",ADDRESS(ZuordLastRow,(ZuordFirstTiColumnNr+MATCH(V$1,AllZuordWochStart,0)-1)))),AllZuordResId,$B177)))</f>
        <v>0</v>
      </c>
      <c r="W177" s="87" cm="1">
        <f t="array" aca="1" ref="W177" ca="1">IF($A177&lt;&gt;TXT_Zuord,"",IF(ISBLANK($B177),"Keine Res_Id",SUMIFS(INDIRECT(CONCATENATE(ADDRESS(ZuordFirstRow,(ZuordFirstTiColumnNr+MATCH(W$1,AllZuordWochStart,0)-1),,,"Zuordnung_Ressourcen"),":",ADDRESS(ZuordLastRow,(ZuordFirstTiColumnNr+MATCH(W$1,AllZuordWochStart,0)-1)))),AllZuordResId,$B177)))</f>
        <v>0</v>
      </c>
      <c r="X177" s="87" cm="1">
        <f t="array" aca="1" ref="X177" ca="1">IF($A177&lt;&gt;TXT_Zuord,"",IF(ISBLANK($B177),"Keine Res_Id",SUMIFS(INDIRECT(CONCATENATE(ADDRESS(ZuordFirstRow,(ZuordFirstTiColumnNr+MATCH(X$1,AllZuordWochStart,0)-1),,,"Zuordnung_Ressourcen"),":",ADDRESS(ZuordLastRow,(ZuordFirstTiColumnNr+MATCH(X$1,AllZuordWochStart,0)-1)))),AllZuordResId,$B177)))</f>
        <v>0</v>
      </c>
      <c r="Y177" s="87" cm="1">
        <f t="array" aca="1" ref="Y177" ca="1">IF($A177&lt;&gt;TXT_Zuord,"",IF(ISBLANK($B177),"Keine Res_Id",SUMIFS(INDIRECT(CONCATENATE(ADDRESS(ZuordFirstRow,(ZuordFirstTiColumnNr+MATCH(Y$1,AllZuordWochStart,0)-1),,,"Zuordnung_Ressourcen"),":",ADDRESS(ZuordLastRow,(ZuordFirstTiColumnNr+MATCH(Y$1,AllZuordWochStart,0)-1)))),AllZuordResId,$B177)))</f>
        <v>0</v>
      </c>
      <c r="Z177" s="87" cm="1">
        <f t="array" aca="1" ref="Z177" ca="1">IF($A177&lt;&gt;TXT_Zuord,"",IF(ISBLANK($B177),"Keine Res_Id",SUMIFS(INDIRECT(CONCATENATE(ADDRESS(ZuordFirstRow,(ZuordFirstTiColumnNr+MATCH(Z$1,AllZuordWochStart,0)-1),,,"Zuordnung_Ressourcen"),":",ADDRESS(ZuordLastRow,(ZuordFirstTiColumnNr+MATCH(Z$1,AllZuordWochStart,0)-1)))),AllZuordResId,$B177)))</f>
        <v>0</v>
      </c>
      <c r="AA177" s="87" cm="1">
        <f t="array" aca="1" ref="AA177" ca="1">IF($A177&lt;&gt;TXT_Zuord,"",IF(ISBLANK($B177),"Keine Res_Id",SUMIFS(INDIRECT(CONCATENATE(ADDRESS(ZuordFirstRow,(ZuordFirstTiColumnNr+MATCH(AA$1,AllZuordWochStart,0)-1),,,"Zuordnung_Ressourcen"),":",ADDRESS(ZuordLastRow,(ZuordFirstTiColumnNr+MATCH(AA$1,AllZuordWochStart,0)-1)))),AllZuordResId,$B177)))</f>
        <v>0</v>
      </c>
      <c r="AB177" s="87" cm="1">
        <f t="array" aca="1" ref="AB177" ca="1">IF($A177&lt;&gt;TXT_Zuord,"",IF(ISBLANK($B177),"Keine Res_Id",SUMIFS(INDIRECT(CONCATENATE(ADDRESS(ZuordFirstRow,(ZuordFirstTiColumnNr+MATCH(AB$1,AllZuordWochStart,0)-1),,,"Zuordnung_Ressourcen"),":",ADDRESS(ZuordLastRow,(ZuordFirstTiColumnNr+MATCH(AB$1,AllZuordWochStart,0)-1)))),AllZuordResId,$B177)))</f>
        <v>0</v>
      </c>
      <c r="AC177" s="87" cm="1">
        <f t="array" aca="1" ref="AC177" ca="1">IF($A177&lt;&gt;TXT_Zuord,"",IF(ISBLANK($B177),"Keine Res_Id",SUMIFS(INDIRECT(CONCATENATE(ADDRESS(ZuordFirstRow,(ZuordFirstTiColumnNr+MATCH(AC$1,AllZuordWochStart,0)-1),,,"Zuordnung_Ressourcen"),":",ADDRESS(ZuordLastRow,(ZuordFirstTiColumnNr+MATCH(AC$1,AllZuordWochStart,0)-1)))),AllZuordResId,$B177)))</f>
        <v>0</v>
      </c>
      <c r="AD177" s="87" cm="1">
        <f t="array" aca="1" ref="AD177" ca="1">IF($A177&lt;&gt;TXT_Zuord,"",IF(ISBLANK($B177),"Keine Res_Id",SUMIFS(INDIRECT(CONCATENATE(ADDRESS(ZuordFirstRow,(ZuordFirstTiColumnNr+MATCH(AD$1,AllZuordWochStart,0)-1),,,"Zuordnung_Ressourcen"),":",ADDRESS(ZuordLastRow,(ZuordFirstTiColumnNr+MATCH(AD$1,AllZuordWochStart,0)-1)))),AllZuordResId,$B177)))</f>
        <v>0</v>
      </c>
      <c r="AE177" s="87" cm="1">
        <f t="array" aca="1" ref="AE177" ca="1">IF($A177&lt;&gt;TXT_Zuord,"",IF(ISBLANK($B177),"Keine Res_Id",SUMIFS(INDIRECT(CONCATENATE(ADDRESS(ZuordFirstRow,(ZuordFirstTiColumnNr+MATCH(AE$1,AllZuordWochStart,0)-1),,,"Zuordnung_Ressourcen"),":",ADDRESS(ZuordLastRow,(ZuordFirstTiColumnNr+MATCH(AE$1,AllZuordWochStart,0)-1)))),AllZuordResId,$B177)))</f>
        <v>0</v>
      </c>
      <c r="AF177" s="87" cm="1">
        <f t="array" aca="1" ref="AF177" ca="1">IF($A177&lt;&gt;TXT_Zuord,"",IF(ISBLANK($B177),"Keine Res_Id",SUMIFS(INDIRECT(CONCATENATE(ADDRESS(ZuordFirstRow,(ZuordFirstTiColumnNr+MATCH(AF$1,AllZuordWochStart,0)-1),,,"Zuordnung_Ressourcen"),":",ADDRESS(ZuordLastRow,(ZuordFirstTiColumnNr+MATCH(AF$1,AllZuordWochStart,0)-1)))),AllZuordResId,$B177)))</f>
        <v>0</v>
      </c>
      <c r="AG177" s="87" cm="1">
        <f t="array" aca="1" ref="AG177" ca="1">IF($A177&lt;&gt;TXT_Zuord,"",IF(ISBLANK($B177),"Keine Res_Id",SUMIFS(INDIRECT(CONCATENATE(ADDRESS(ZuordFirstRow,(ZuordFirstTiColumnNr+MATCH(AG$1,AllZuordWochStart,0)-1),,,"Zuordnung_Ressourcen"),":",ADDRESS(ZuordLastRow,(ZuordFirstTiColumnNr+MATCH(AG$1,AllZuordWochStart,0)-1)))),AllZuordResId,$B177)))</f>
        <v>0</v>
      </c>
      <c r="AH177" s="87" cm="1">
        <f t="array" aca="1" ref="AH177" ca="1">IF($A177&lt;&gt;TXT_Zuord,"",IF(ISBLANK($B177),"Keine Res_Id",SUMIFS(INDIRECT(CONCATENATE(ADDRESS(ZuordFirstRow,(ZuordFirstTiColumnNr+MATCH(AH$1,AllZuordWochStart,0)-1),,,"Zuordnung_Ressourcen"),":",ADDRESS(ZuordLastRow,(ZuordFirstTiColumnNr+MATCH(AH$1,AllZuordWochStart,0)-1)))),AllZuordResId,$B177)))</f>
        <v>0</v>
      </c>
      <c r="AI177" s="87" cm="1">
        <f t="array" aca="1" ref="AI177" ca="1">IF($A177&lt;&gt;TXT_Zuord,"",IF(ISBLANK($B177),"Keine Res_Id",SUMIFS(INDIRECT(CONCATENATE(ADDRESS(ZuordFirstRow,(ZuordFirstTiColumnNr+MATCH(AI$1,AllZuordWochStart,0)-1),,,"Zuordnung_Ressourcen"),":",ADDRESS(ZuordLastRow,(ZuordFirstTiColumnNr+MATCH(AI$1,AllZuordWochStart,0)-1)))),AllZuordResId,$B177)))</f>
        <v>0</v>
      </c>
      <c r="AJ177" s="87" cm="1">
        <f t="array" aca="1" ref="AJ177" ca="1">IF($A177&lt;&gt;TXT_Zuord,"",IF(ISBLANK($B177),"Keine Res_Id",SUMIFS(INDIRECT(CONCATENATE(ADDRESS(ZuordFirstRow,(ZuordFirstTiColumnNr+MATCH(AJ$1,AllZuordWochStart,0)-1),,,"Zuordnung_Ressourcen"),":",ADDRESS(ZuordLastRow,(ZuordFirstTiColumnNr+MATCH(AJ$1,AllZuordWochStart,0)-1)))),AllZuordResId,$B177)))</f>
        <v>0</v>
      </c>
      <c r="AK177" s="87" cm="1">
        <f t="array" aca="1" ref="AK177" ca="1">IF($A177&lt;&gt;TXT_Zuord,"",IF(ISBLANK($B177),"Keine Res_Id",SUMIFS(INDIRECT(CONCATENATE(ADDRESS(ZuordFirstRow,(ZuordFirstTiColumnNr+MATCH(AK$1,AllZuordWochStart,0)-1),,,"Zuordnung_Ressourcen"),":",ADDRESS(ZuordLastRow,(ZuordFirstTiColumnNr+MATCH(AK$1,AllZuordWochStart,0)-1)))),AllZuordResId,$B177)))</f>
        <v>0</v>
      </c>
      <c r="AL177" s="87" cm="1">
        <f t="array" aca="1" ref="AL177" ca="1">IF($A177&lt;&gt;TXT_Zuord,"",IF(ISBLANK($B177),"Keine Res_Id",SUMIFS(INDIRECT(CONCATENATE(ADDRESS(ZuordFirstRow,(ZuordFirstTiColumnNr+MATCH(AL$1,AllZuordWochStart,0)-1),,,"Zuordnung_Ressourcen"),":",ADDRESS(ZuordLastRow,(ZuordFirstTiColumnNr+MATCH(AL$1,AllZuordWochStart,0)-1)))),AllZuordResId,$B177)))</f>
        <v>0</v>
      </c>
      <c r="AM177" s="87" cm="1">
        <f t="array" aca="1" ref="AM177" ca="1">IF($A177&lt;&gt;TXT_Zuord,"",IF(ISBLANK($B177),"Keine Res_Id",SUMIFS(INDIRECT(CONCATENATE(ADDRESS(ZuordFirstRow,(ZuordFirstTiColumnNr+MATCH(AM$1,AllZuordWochStart,0)-1),,,"Zuordnung_Ressourcen"),":",ADDRESS(ZuordLastRow,(ZuordFirstTiColumnNr+MATCH(AM$1,AllZuordWochStart,0)-1)))),AllZuordResId,$B177)))</f>
        <v>0</v>
      </c>
      <c r="AN177" s="87" cm="1">
        <f t="array" aca="1" ref="AN177" ca="1">IF($A177&lt;&gt;TXT_Zuord,"",IF(ISBLANK($B177),"Keine Res_Id",SUMIFS(INDIRECT(CONCATENATE(ADDRESS(ZuordFirstRow,(ZuordFirstTiColumnNr+MATCH(AN$1,AllZuordWochStart,0)-1),,,"Zuordnung_Ressourcen"),":",ADDRESS(ZuordLastRow,(ZuordFirstTiColumnNr+MATCH(AN$1,AllZuordWochStart,0)-1)))),AllZuordResId,$B177)))</f>
        <v>0</v>
      </c>
      <c r="AO177" s="87" cm="1">
        <f t="array" aca="1" ref="AO177" ca="1">IF($A177&lt;&gt;TXT_Zuord,"",IF(ISBLANK($B177),"Keine Res_Id",SUMIFS(INDIRECT(CONCATENATE(ADDRESS(ZuordFirstRow,(ZuordFirstTiColumnNr+MATCH(AO$1,AllZuordWochStart,0)-1),,,"Zuordnung_Ressourcen"),":",ADDRESS(ZuordLastRow,(ZuordFirstTiColumnNr+MATCH(AO$1,AllZuordWochStart,0)-1)))),AllZuordResId,$B177)))</f>
        <v>0</v>
      </c>
      <c r="AP177" s="87" cm="1">
        <f t="array" aca="1" ref="AP177" ca="1">IF($A177&lt;&gt;TXT_Zuord,"",IF(ISBLANK($B177),"Keine Res_Id",SUMIFS(INDIRECT(CONCATENATE(ADDRESS(ZuordFirstRow,(ZuordFirstTiColumnNr+MATCH(AP$1,AllZuordWochStart,0)-1),,,"Zuordnung_Ressourcen"),":",ADDRESS(ZuordLastRow,(ZuordFirstTiColumnNr+MATCH(AP$1,AllZuordWochStart,0)-1)))),AllZuordResId,$B177)))</f>
        <v>0</v>
      </c>
      <c r="AQ177" s="87" cm="1">
        <f t="array" aca="1" ref="AQ177" ca="1">IF($A177&lt;&gt;TXT_Zuord,"",IF(ISBLANK($B177),"Keine Res_Id",SUMIFS(INDIRECT(CONCATENATE(ADDRESS(ZuordFirstRow,(ZuordFirstTiColumnNr+MATCH(AQ$1,AllZuordWochStart,0)-1),,,"Zuordnung_Ressourcen"),":",ADDRESS(ZuordLastRow,(ZuordFirstTiColumnNr+MATCH(AQ$1,AllZuordWochStart,0)-1)))),AllZuordResId,$B177)))</f>
        <v>0</v>
      </c>
      <c r="AR177" s="87" cm="1">
        <f t="array" aca="1" ref="AR177" ca="1">IF($A177&lt;&gt;TXT_Zuord,"",IF(ISBLANK($B177),"Keine Res_Id",SUMIFS(INDIRECT(CONCATENATE(ADDRESS(ZuordFirstRow,(ZuordFirstTiColumnNr+MATCH(AR$1,AllZuordWochStart,0)-1),,,"Zuordnung_Ressourcen"),":",ADDRESS(ZuordLastRow,(ZuordFirstTiColumnNr+MATCH(AR$1,AllZuordWochStart,0)-1)))),AllZuordResId,$B177)))</f>
        <v>0</v>
      </c>
      <c r="AS177" s="87" cm="1">
        <f t="array" aca="1" ref="AS177" ca="1">IF($A177&lt;&gt;TXT_Zuord,"",IF(ISBLANK($B177),"Keine Res_Id",SUMIFS(INDIRECT(CONCATENATE(ADDRESS(ZuordFirstRow,(ZuordFirstTiColumnNr+MATCH(AS$1,AllZuordWochStart,0)-1),,,"Zuordnung_Ressourcen"),":",ADDRESS(ZuordLastRow,(ZuordFirstTiColumnNr+MATCH(AS$1,AllZuordWochStart,0)-1)))),AllZuordResId,$B177)))</f>
        <v>0</v>
      </c>
      <c r="AT177" s="87" cm="1">
        <f t="array" aca="1" ref="AT177" ca="1">IF($A177&lt;&gt;TXT_Zuord,"",IF(ISBLANK($B177),"Keine Res_Id",SUMIFS(INDIRECT(CONCATENATE(ADDRESS(ZuordFirstRow,(ZuordFirstTiColumnNr+MATCH(AT$1,AllZuordWochStart,0)-1),,,"Zuordnung_Ressourcen"),":",ADDRESS(ZuordLastRow,(ZuordFirstTiColumnNr+MATCH(AT$1,AllZuordWochStart,0)-1)))),AllZuordResId,$B177)))</f>
        <v>0</v>
      </c>
      <c r="AU177" s="87" cm="1">
        <f t="array" aca="1" ref="AU177" ca="1">IF($A177&lt;&gt;TXT_Zuord,"",IF(ISBLANK($B177),"Keine Res_Id",SUMIFS(INDIRECT(CONCATENATE(ADDRESS(ZuordFirstRow,(ZuordFirstTiColumnNr+MATCH(AU$1,AllZuordWochStart,0)-1),,,"Zuordnung_Ressourcen"),":",ADDRESS(ZuordLastRow,(ZuordFirstTiColumnNr+MATCH(AU$1,AllZuordWochStart,0)-1)))),AllZuordResId,$B177)))</f>
        <v>0</v>
      </c>
      <c r="AV177" s="87" cm="1">
        <f t="array" aca="1" ref="AV177" ca="1">IF($A177&lt;&gt;TXT_Zuord,"",IF(ISBLANK($B177),"Keine Res_Id",SUMIFS(INDIRECT(CONCATENATE(ADDRESS(ZuordFirstRow,(ZuordFirstTiColumnNr+MATCH(AV$1,AllZuordWochStart,0)-1),,,"Zuordnung_Ressourcen"),":",ADDRESS(ZuordLastRow,(ZuordFirstTiColumnNr+MATCH(AV$1,AllZuordWochStart,0)-1)))),AllZuordResId,$B177)))</f>
        <v>0</v>
      </c>
      <c r="AW177" s="87" cm="1">
        <f t="array" aca="1" ref="AW177" ca="1">IF($A177&lt;&gt;TXT_Zuord,"",IF(ISBLANK($B177),"Keine Res_Id",SUMIFS(INDIRECT(CONCATENATE(ADDRESS(ZuordFirstRow,(ZuordFirstTiColumnNr+MATCH(AW$1,AllZuordWochStart,0)-1),,,"Zuordnung_Ressourcen"),":",ADDRESS(ZuordLastRow,(ZuordFirstTiColumnNr+MATCH(AW$1,AllZuordWochStart,0)-1)))),AllZuordResId,$B177)))</f>
        <v>0</v>
      </c>
      <c r="AX177" s="87" cm="1">
        <f t="array" aca="1" ref="AX177" ca="1">IF($A177&lt;&gt;TXT_Zuord,"",IF(ISBLANK($B177),"Keine Res_Id",SUMIFS(INDIRECT(CONCATENATE(ADDRESS(ZuordFirstRow,(ZuordFirstTiColumnNr+MATCH(AX$1,AllZuordWochStart,0)-1),,,"Zuordnung_Ressourcen"),":",ADDRESS(ZuordLastRow,(ZuordFirstTiColumnNr+MATCH(AX$1,AllZuordWochStart,0)-1)))),AllZuordResId,$B177)))</f>
        <v>0</v>
      </c>
      <c r="AY177" s="87" cm="1">
        <f t="array" aca="1" ref="AY177" ca="1">IF($A177&lt;&gt;TXT_Zuord,"",IF(ISBLANK($B177),"Keine Res_Id",SUMIFS(INDIRECT(CONCATENATE(ADDRESS(ZuordFirstRow,(ZuordFirstTiColumnNr+MATCH(AY$1,AllZuordWochStart,0)-1),,,"Zuordnung_Ressourcen"),":",ADDRESS(ZuordLastRow,(ZuordFirstTiColumnNr+MATCH(AY$1,AllZuordWochStart,0)-1)))),AllZuordResId,$B177)))</f>
        <v>0</v>
      </c>
      <c r="AZ177" s="87" cm="1">
        <f t="array" aca="1" ref="AZ177" ca="1">IF($A177&lt;&gt;TXT_Zuord,"",IF(ISBLANK($B177),"Keine Res_Id",SUMIFS(INDIRECT(CONCATENATE(ADDRESS(ZuordFirstRow,(ZuordFirstTiColumnNr+MATCH(AZ$1,AllZuordWochStart,0)-1),,,"Zuordnung_Ressourcen"),":",ADDRESS(ZuordLastRow,(ZuordFirstTiColumnNr+MATCH(AZ$1,AllZuordWochStart,0)-1)))),AllZuordResId,$B177)))</f>
        <v>0</v>
      </c>
      <c r="BA177" s="87" cm="1">
        <f t="array" aca="1" ref="BA177" ca="1">IF($A177&lt;&gt;TXT_Zuord,"",IF(ISBLANK($B177),"Keine Res_Id",SUMIFS(INDIRECT(CONCATENATE(ADDRESS(ZuordFirstRow,(ZuordFirstTiColumnNr+MATCH(BA$1,AllZuordWochStart,0)-1),,,"Zuordnung_Ressourcen"),":",ADDRESS(ZuordLastRow,(ZuordFirstTiColumnNr+MATCH(BA$1,AllZuordWochStart,0)-1)))),AllZuordResId,$B177)))</f>
        <v>0</v>
      </c>
      <c r="BB177" s="87" cm="1">
        <f t="array" aca="1" ref="BB177" ca="1">IF($A177&lt;&gt;TXT_Zuord,"",IF(ISBLANK($B177),"Keine Res_Id",SUMIFS(INDIRECT(CONCATENATE(ADDRESS(ZuordFirstRow,(ZuordFirstTiColumnNr+MATCH(BB$1,AllZuordWochStart,0)-1),,,"Zuordnung_Ressourcen"),":",ADDRESS(ZuordLastRow,(ZuordFirstTiColumnNr+MATCH(BB$1,AllZuordWochStart,0)-1)))),AllZuordResId,$B177)))</f>
        <v>0</v>
      </c>
      <c r="BC177" s="87" cm="1">
        <f t="array" aca="1" ref="BC177" ca="1">IF($A177&lt;&gt;TXT_Zuord,"",IF(ISBLANK($B177),"Keine Res_Id",SUMIFS(INDIRECT(CONCATENATE(ADDRESS(ZuordFirstRow,(ZuordFirstTiColumnNr+MATCH(BC$1,AllZuordWochStart,0)-1),,,"Zuordnung_Ressourcen"),":",ADDRESS(ZuordLastRow,(ZuordFirstTiColumnNr+MATCH(BC$1,AllZuordWochStart,0)-1)))),AllZuordResId,$B177)))</f>
        <v>0</v>
      </c>
      <c r="BD177" s="87" cm="1">
        <f t="array" aca="1" ref="BD177" ca="1">IF($A177&lt;&gt;TXT_Zuord,"",IF(ISBLANK($B177),"Keine Res_Id",SUMIFS(INDIRECT(CONCATENATE(ADDRESS(ZuordFirstRow,(ZuordFirstTiColumnNr+MATCH(BD$1,AllZuordWochStart,0)-1),,,"Zuordnung_Ressourcen"),":",ADDRESS(ZuordLastRow,(ZuordFirstTiColumnNr+MATCH(BD$1,AllZuordWochStart,0)-1)))),AllZuordResId,$B177)))</f>
        <v>0</v>
      </c>
      <c r="BE177" s="87" cm="1">
        <f t="array" aca="1" ref="BE177" ca="1">IF($A177&lt;&gt;TXT_Zuord,"",IF(ISBLANK($B177),"Keine Res_Id",SUMIFS(INDIRECT(CONCATENATE(ADDRESS(ZuordFirstRow,(ZuordFirstTiColumnNr+MATCH(BE$1,AllZuordWochStart,0)-1),,,"Zuordnung_Ressourcen"),":",ADDRESS(ZuordLastRow,(ZuordFirstTiColumnNr+MATCH(BE$1,AllZuordWochStart,0)-1)))),AllZuordResId,$B177)))</f>
        <v>0</v>
      </c>
      <c r="BF177" s="87" cm="1">
        <f t="array" aca="1" ref="BF177" ca="1">IF($A177&lt;&gt;TXT_Zuord,"",IF(ISBLANK($B177),"Keine Res_Id",SUMIFS(INDIRECT(CONCATENATE(ADDRESS(ZuordFirstRow,(ZuordFirstTiColumnNr+MATCH(BF$1,AllZuordWochStart,0)-1),,,"Zuordnung_Ressourcen"),":",ADDRESS(ZuordLastRow,(ZuordFirstTiColumnNr+MATCH(BF$1,AllZuordWochStart,0)-1)))),AllZuordResId,$B177)))</f>
        <v>0</v>
      </c>
      <c r="BG177" s="87" cm="1">
        <f t="array" aca="1" ref="BG177" ca="1">IF($A177&lt;&gt;TXT_Zuord,"",IF(ISBLANK($B177),"Keine Res_Id",SUMIFS(INDIRECT(CONCATENATE(ADDRESS(ZuordFirstRow,(ZuordFirstTiColumnNr+MATCH(BG$1,AllZuordWochStart,0)-1),,,"Zuordnung_Ressourcen"),":",ADDRESS(ZuordLastRow,(ZuordFirstTiColumnNr+MATCH(BG$1,AllZuordWochStart,0)-1)))),AllZuordResId,$B177)))</f>
        <v>0</v>
      </c>
      <c r="BH177" s="87" cm="1">
        <f t="array" aca="1" ref="BH177" ca="1">IF($A177&lt;&gt;TXT_Zuord,"",IF(ISBLANK($B177),"Keine Res_Id",SUMIFS(INDIRECT(CONCATENATE(ADDRESS(ZuordFirstRow,(ZuordFirstTiColumnNr+MATCH(BH$1,AllZuordWochStart,0)-1),,,"Zuordnung_Ressourcen"),":",ADDRESS(ZuordLastRow,(ZuordFirstTiColumnNr+MATCH(BH$1,AllZuordWochStart,0)-1)))),AllZuordResId,$B177)))</f>
        <v>0</v>
      </c>
      <c r="BI177" s="87" cm="1">
        <f t="array" aca="1" ref="BI177" ca="1">IF($A177&lt;&gt;TXT_Zuord,"",IF(ISBLANK($B177),"Keine Res_Id",SUMIFS(INDIRECT(CONCATENATE(ADDRESS(ZuordFirstRow,(ZuordFirstTiColumnNr+MATCH(BI$1,AllZuordWochStart,0)-1),,,"Zuordnung_Ressourcen"),":",ADDRESS(ZuordLastRow,(ZuordFirstTiColumnNr+MATCH(BI$1,AllZuordWochStart,0)-1)))),AllZuordResId,$B177)))</f>
        <v>0</v>
      </c>
      <c r="BJ177" s="87" cm="1">
        <f t="array" aca="1" ref="BJ177" ca="1">IF($A177&lt;&gt;TXT_Zuord,"",IF(ISBLANK($B177),"Keine Res_Id",SUMIFS(INDIRECT(CONCATENATE(ADDRESS(ZuordFirstRow,(ZuordFirstTiColumnNr+MATCH(BJ$1,AllZuordWochStart,0)-1),,,"Zuordnung_Ressourcen"),":",ADDRESS(ZuordLastRow,(ZuordFirstTiColumnNr+MATCH(BJ$1,AllZuordWochStart,0)-1)))),AllZuordResId,$B177)))</f>
        <v>0</v>
      </c>
      <c r="BK177" s="87" cm="1">
        <f t="array" aca="1" ref="BK177" ca="1">IF($A177&lt;&gt;TXT_Zuord,"",IF(ISBLANK($B177),"Keine Res_Id",SUMIFS(INDIRECT(CONCATENATE(ADDRESS(ZuordFirstRow,(ZuordFirstTiColumnNr+MATCH(BK$1,AllZuordWochStart,0)-1),,,"Zuordnung_Ressourcen"),":",ADDRESS(ZuordLastRow,(ZuordFirstTiColumnNr+MATCH(BK$1,AllZuordWochStart,0)-1)))),AllZuordResId,$B177)))</f>
        <v>0</v>
      </c>
      <c r="BL177" s="87" cm="1">
        <f t="array" aca="1" ref="BL177" ca="1">IF($A177&lt;&gt;TXT_Zuord,"",IF(ISBLANK($B177),"Keine Res_Id",SUMIFS(INDIRECT(CONCATENATE(ADDRESS(ZuordFirstRow,(ZuordFirstTiColumnNr+MATCH(BL$1,AllZuordWochStart,0)-1),,,"Zuordnung_Ressourcen"),":",ADDRESS(ZuordLastRow,(ZuordFirstTiColumnNr+MATCH(BL$1,AllZuordWochStart,0)-1)))),AllZuordResId,$B177)))</f>
        <v>0</v>
      </c>
      <c r="BM177" s="87" cm="1">
        <f t="array" aca="1" ref="BM177" ca="1">IF($A177&lt;&gt;TXT_Zuord,"",IF(ISBLANK($B177),"Keine Res_Id",SUMIFS(INDIRECT(CONCATENATE(ADDRESS(ZuordFirstRow,(ZuordFirstTiColumnNr+MATCH(BM$1,AllZuordWochStart,0)-1),,,"Zuordnung_Ressourcen"),":",ADDRESS(ZuordLastRow,(ZuordFirstTiColumnNr+MATCH(BM$1,AllZuordWochStart,0)-1)))),AllZuordResId,$B177)))</f>
        <v>0</v>
      </c>
      <c r="BN177" s="87" cm="1">
        <f t="array" aca="1" ref="BN177" ca="1">IF($A177&lt;&gt;TXT_Zuord,"",IF(ISBLANK($B177),"Keine Res_Id",SUMIFS(INDIRECT(CONCATENATE(ADDRESS(ZuordFirstRow,(ZuordFirstTiColumnNr+MATCH(BN$1,AllZuordWochStart,0)-1),,,"Zuordnung_Ressourcen"),":",ADDRESS(ZuordLastRow,(ZuordFirstTiColumnNr+MATCH(BN$1,AllZuordWochStart,0)-1)))),AllZuordResId,$B177)))</f>
        <v>0</v>
      </c>
      <c r="BO177" s="87" cm="1">
        <f t="array" aca="1" ref="BO177" ca="1">IF($A177&lt;&gt;TXT_Zuord,"",IF(ISBLANK($B177),"Keine Res_Id",SUMIFS(INDIRECT(CONCATENATE(ADDRESS(ZuordFirstRow,(ZuordFirstTiColumnNr+MATCH(BO$1,AllZuordWochStart,0)-1),,,"Zuordnung_Ressourcen"),":",ADDRESS(ZuordLastRow,(ZuordFirstTiColumnNr+MATCH(BO$1,AllZuordWochStart,0)-1)))),AllZuordResId,$B177)))</f>
        <v>0</v>
      </c>
      <c r="BP177" s="87" cm="1">
        <f t="array" aca="1" ref="BP177" ca="1">IF($A177&lt;&gt;TXT_Zuord,"",IF(ISBLANK($B177),"Keine Res_Id",SUMIFS(INDIRECT(CONCATENATE(ADDRESS(ZuordFirstRow,(ZuordFirstTiColumnNr+MATCH(BP$1,AllZuordWochStart,0)-1),,,"Zuordnung_Ressourcen"),":",ADDRESS(ZuordLastRow,(ZuordFirstTiColumnNr+MATCH(BP$1,AllZuordWochStart,0)-1)))),AllZuordResId,$B177)))</f>
        <v>0</v>
      </c>
      <c r="BQ177" s="87" cm="1">
        <f t="array" aca="1" ref="BQ177" ca="1">IF($A177&lt;&gt;TXT_Zuord,"",IF(ISBLANK($B177),"Keine Res_Id",SUMIFS(INDIRECT(CONCATENATE(ADDRESS(ZuordFirstRow,(ZuordFirstTiColumnNr+MATCH(BQ$1,AllZuordWochStart,0)-1),,,"Zuordnung_Ressourcen"),":",ADDRESS(ZuordLastRow,(ZuordFirstTiColumnNr+MATCH(BQ$1,AllZuordWochStart,0)-1)))),AllZuordResId,$B177)))</f>
        <v>0</v>
      </c>
      <c r="BR177" s="87" cm="1">
        <f t="array" aca="1" ref="BR177" ca="1">IF($A177&lt;&gt;TXT_Zuord,"",IF(ISBLANK($B177),"Keine Res_Id",SUMIFS(INDIRECT(CONCATENATE(ADDRESS(ZuordFirstRow,(ZuordFirstTiColumnNr+MATCH(BR$1,AllZuordWochStart,0)-1),,,"Zuordnung_Ressourcen"),":",ADDRESS(ZuordLastRow,(ZuordFirstTiColumnNr+MATCH(BR$1,AllZuordWochStart,0)-1)))),AllZuordResId,$B177)))</f>
        <v>0</v>
      </c>
      <c r="BS177" s="87" cm="1">
        <f t="array" aca="1" ref="BS177" ca="1">IF($A177&lt;&gt;TXT_Zuord,"",IF(ISBLANK($B177),"Keine Res_Id",SUMIFS(INDIRECT(CONCATENATE(ADDRESS(ZuordFirstRow,(ZuordFirstTiColumnNr+MATCH(BS$1,AllZuordWochStart,0)-1),,,"Zuordnung_Ressourcen"),":",ADDRESS(ZuordLastRow,(ZuordFirstTiColumnNr+MATCH(BS$1,AllZuordWochStart,0)-1)))),AllZuordResId,$B177)))</f>
        <v>0</v>
      </c>
      <c r="BT177" s="87" cm="1">
        <f t="array" aca="1" ref="BT177" ca="1">IF($A177&lt;&gt;TXT_Zuord,"",IF(ISBLANK($B177),"Keine Res_Id",SUMIFS(INDIRECT(CONCATENATE(ADDRESS(ZuordFirstRow,(ZuordFirstTiColumnNr+MATCH(BT$1,AllZuordWochStart,0)-1),,,"Zuordnung_Ressourcen"),":",ADDRESS(ZuordLastRow,(ZuordFirstTiColumnNr+MATCH(BT$1,AllZuordWochStart,0)-1)))),AllZuordResId,$B177)))</f>
        <v>0</v>
      </c>
      <c r="BU177" s="87" cm="1">
        <f t="array" aca="1" ref="BU177" ca="1">IF($A177&lt;&gt;TXT_Zuord,"",IF(ISBLANK($B177),"Keine Res_Id",SUMIFS(INDIRECT(CONCATENATE(ADDRESS(ZuordFirstRow,(ZuordFirstTiColumnNr+MATCH(BU$1,AllZuordWochStart,0)-1),,,"Zuordnung_Ressourcen"),":",ADDRESS(ZuordLastRow,(ZuordFirstTiColumnNr+MATCH(BU$1,AllZuordWochStart,0)-1)))),AllZuordResId,$B177)))</f>
        <v>0</v>
      </c>
      <c r="BV177" s="87" cm="1">
        <f t="array" aca="1" ref="BV177" ca="1">IF($A177&lt;&gt;TXT_Zuord,"",IF(ISBLANK($B177),"Keine Res_Id",SUMIFS(INDIRECT(CONCATENATE(ADDRESS(ZuordFirstRow,(ZuordFirstTiColumnNr+MATCH(BV$1,AllZuordWochStart,0)-1),,,"Zuordnung_Ressourcen"),":",ADDRESS(ZuordLastRow,(ZuordFirstTiColumnNr+MATCH(BV$1,AllZuordWochStart,0)-1)))),AllZuordResId,$B177)))</f>
        <v>0</v>
      </c>
      <c r="BW177" s="87" cm="1">
        <f t="array" aca="1" ref="BW177" ca="1">IF($A177&lt;&gt;TXT_Zuord,"",IF(ISBLANK($B177),"Keine Res_Id",SUMIFS(INDIRECT(CONCATENATE(ADDRESS(ZuordFirstRow,(ZuordFirstTiColumnNr+MATCH(BW$1,AllZuordWochStart,0)-1),,,"Zuordnung_Ressourcen"),":",ADDRESS(ZuordLastRow,(ZuordFirstTiColumnNr+MATCH(BW$1,AllZuordWochStart,0)-1)))),AllZuordResId,$B177)))</f>
        <v>0</v>
      </c>
      <c r="BX177" s="87" cm="1">
        <f t="array" aca="1" ref="BX177" ca="1">IF($A177&lt;&gt;TXT_Zuord,"",IF(ISBLANK($B177),"Keine Res_Id",SUMIFS(INDIRECT(CONCATENATE(ADDRESS(ZuordFirstRow,(ZuordFirstTiColumnNr+MATCH(BX$1,AllZuordWochStart,0)-1),,,"Zuordnung_Ressourcen"),":",ADDRESS(ZuordLastRow,(ZuordFirstTiColumnNr+MATCH(BX$1,AllZuordWochStart,0)-1)))),AllZuordResId,$B177)))</f>
        <v>0</v>
      </c>
      <c r="BY177" s="87" cm="1">
        <f t="array" aca="1" ref="BY177" ca="1">IF($A177&lt;&gt;TXT_Zuord,"",IF(ISBLANK($B177),"Keine Res_Id",SUMIFS(INDIRECT(CONCATENATE(ADDRESS(ZuordFirstRow,(ZuordFirstTiColumnNr+MATCH(BY$1,AllZuordWochStart,0)-1),,,"Zuordnung_Ressourcen"),":",ADDRESS(ZuordLastRow,(ZuordFirstTiColumnNr+MATCH(BY$1,AllZuordWochStart,0)-1)))),AllZuordResId,$B177)))</f>
        <v>0</v>
      </c>
      <c r="BZ177" s="87" cm="1">
        <f t="array" aca="1" ref="BZ177" ca="1">IF($A177&lt;&gt;TXT_Zuord,"",IF(ISBLANK($B177),"Keine Res_Id",SUMIFS(INDIRECT(CONCATENATE(ADDRESS(ZuordFirstRow,(ZuordFirstTiColumnNr+MATCH(BZ$1,AllZuordWochStart,0)-1),,,"Zuordnung_Ressourcen"),":",ADDRESS(ZuordLastRow,(ZuordFirstTiColumnNr+MATCH(BZ$1,AllZuordWochStart,0)-1)))),AllZuordResId,$B177)))</f>
        <v>0</v>
      </c>
      <c r="CA177" s="87" cm="1">
        <f t="array" aca="1" ref="CA177" ca="1">IF($A177&lt;&gt;TXT_Zuord,"",IF(ISBLANK($B177),"Keine Res_Id",SUMIFS(INDIRECT(CONCATENATE(ADDRESS(ZuordFirstRow,(ZuordFirstTiColumnNr+MATCH(CA$1,AllZuordWochStart,0)-1),,,"Zuordnung_Ressourcen"),":",ADDRESS(ZuordLastRow,(ZuordFirstTiColumnNr+MATCH(CA$1,AllZuordWochStart,0)-1)))),AllZuordResId,$B177)))</f>
        <v>0</v>
      </c>
      <c r="CB177" s="87" cm="1">
        <f t="array" aca="1" ref="CB177" ca="1">IF($A177&lt;&gt;TXT_Zuord,"",IF(ISBLANK($B177),"Keine Res_Id",SUMIFS(INDIRECT(CONCATENATE(ADDRESS(ZuordFirstRow,(ZuordFirstTiColumnNr+MATCH(CB$1,AllZuordWochStart,0)-1),,,"Zuordnung_Ressourcen"),":",ADDRESS(ZuordLastRow,(ZuordFirstTiColumnNr+MATCH(CB$1,AllZuordWochStart,0)-1)))),AllZuordResId,$B177)))</f>
        <v>0</v>
      </c>
      <c r="CC177" s="87" cm="1">
        <f t="array" aca="1" ref="CC177" ca="1">IF($A177&lt;&gt;TXT_Zuord,"",IF(ISBLANK($B177),"Keine Res_Id",SUMIFS(INDIRECT(CONCATENATE(ADDRESS(ZuordFirstRow,(ZuordFirstTiColumnNr+MATCH(CC$1,AllZuordWochStart,0)-1),,,"Zuordnung_Ressourcen"),":",ADDRESS(ZuordLastRow,(ZuordFirstTiColumnNr+MATCH(CC$1,AllZuordWochStart,0)-1)))),AllZuordResId,$B177)))</f>
        <v>0</v>
      </c>
      <c r="CD177" s="87" cm="1">
        <f t="array" aca="1" ref="CD177" ca="1">IF($A177&lt;&gt;TXT_Zuord,"",IF(ISBLANK($B177),"Keine Res_Id",SUMIFS(INDIRECT(CONCATENATE(ADDRESS(ZuordFirstRow,(ZuordFirstTiColumnNr+MATCH(CD$1,AllZuordWochStart,0)-1),,,"Zuordnung_Ressourcen"),":",ADDRESS(ZuordLastRow,(ZuordFirstTiColumnNr+MATCH(CD$1,AllZuordWochStart,0)-1)))),AllZuordResId,$B177)))</f>
        <v>0</v>
      </c>
      <c r="CE177" s="87" cm="1">
        <f t="array" aca="1" ref="CE177" ca="1">IF($A177&lt;&gt;TXT_Zuord,"",IF(ISBLANK($B177),"Keine Res_Id",SUMIFS(INDIRECT(CONCATENATE(ADDRESS(ZuordFirstRow,(ZuordFirstTiColumnNr+MATCH(CE$1,AllZuordWochStart,0)-1),,,"Zuordnung_Ressourcen"),":",ADDRESS(ZuordLastRow,(ZuordFirstTiColumnNr+MATCH(CE$1,AllZuordWochStart,0)-1)))),AllZuordResId,$B177)))</f>
        <v>0</v>
      </c>
      <c r="CF177" s="87" cm="1">
        <f t="array" aca="1" ref="CF177" ca="1">IF($A177&lt;&gt;TXT_Zuord,"",IF(ISBLANK($B177),"Keine Res_Id",SUMIFS(INDIRECT(CONCATENATE(ADDRESS(ZuordFirstRow,(ZuordFirstTiColumnNr+MATCH(CF$1,AllZuordWochStart,0)-1),,,"Zuordnung_Ressourcen"),":",ADDRESS(ZuordLastRow,(ZuordFirstTiColumnNr+MATCH(CF$1,AllZuordWochStart,0)-1)))),AllZuordResId,$B177)))</f>
        <v>0</v>
      </c>
      <c r="CG177" s="87" cm="1">
        <f t="array" aca="1" ref="CG177" ca="1">IF($A177&lt;&gt;TXT_Zuord,"",IF(ISBLANK($B177),"Keine Res_Id",SUMIFS(INDIRECT(CONCATENATE(ADDRESS(ZuordFirstRow,(ZuordFirstTiColumnNr+MATCH(CG$1,AllZuordWochStart,0)-1),,,"Zuordnung_Ressourcen"),":",ADDRESS(ZuordLastRow,(ZuordFirstTiColumnNr+MATCH(CG$1,AllZuordWochStart,0)-1)))),AllZuordResId,$B177)))</f>
        <v>0</v>
      </c>
      <c r="CH177" s="87" cm="1">
        <f t="array" aca="1" ref="CH177" ca="1">IF($A177&lt;&gt;TXT_Zuord,"",IF(ISBLANK($B177),"Keine Res_Id",SUMIFS(INDIRECT(CONCATENATE(ADDRESS(ZuordFirstRow,(ZuordFirstTiColumnNr+MATCH(CH$1,AllZuordWochStart,0)-1),,,"Zuordnung_Ressourcen"),":",ADDRESS(ZuordLastRow,(ZuordFirstTiColumnNr+MATCH(CH$1,AllZuordWochStart,0)-1)))),AllZuordResId,$B177)))</f>
        <v>0</v>
      </c>
      <c r="CI177" s="87" cm="1">
        <f t="array" aca="1" ref="CI177" ca="1">IF($A177&lt;&gt;TXT_Zuord,"",IF(ISBLANK($B177),"Keine Res_Id",SUMIFS(INDIRECT(CONCATENATE(ADDRESS(ZuordFirstRow,(ZuordFirstTiColumnNr+MATCH(CI$1,AllZuordWochStart,0)-1),,,"Zuordnung_Ressourcen"),":",ADDRESS(ZuordLastRow,(ZuordFirstTiColumnNr+MATCH(CI$1,AllZuordWochStart,0)-1)))),AllZuordResId,$B177)))</f>
        <v>0</v>
      </c>
      <c r="CJ177" s="87" cm="1">
        <f t="array" aca="1" ref="CJ177" ca="1">IF($A177&lt;&gt;TXT_Zuord,"",IF(ISBLANK($B177),"Keine Res_Id",SUMIFS(INDIRECT(CONCATENATE(ADDRESS(ZuordFirstRow,(ZuordFirstTiColumnNr+MATCH(CJ$1,AllZuordWochStart,0)-1),,,"Zuordnung_Ressourcen"),":",ADDRESS(ZuordLastRow,(ZuordFirstTiColumnNr+MATCH(CJ$1,AllZuordWochStart,0)-1)))),AllZuordResId,$B177)))</f>
        <v>0</v>
      </c>
      <c r="CK177" s="87" cm="1">
        <f t="array" aca="1" ref="CK177" ca="1">IF($A177&lt;&gt;TXT_Zuord,"",IF(ISBLANK($B177),"Keine Res_Id",SUMIFS(INDIRECT(CONCATENATE(ADDRESS(ZuordFirstRow,(ZuordFirstTiColumnNr+MATCH(CK$1,AllZuordWochStart,0)-1),,,"Zuordnung_Ressourcen"),":",ADDRESS(ZuordLastRow,(ZuordFirstTiColumnNr+MATCH(CK$1,AllZuordWochStart,0)-1)))),AllZuordResId,$B177)))</f>
        <v>0</v>
      </c>
      <c r="CL177" s="87" cm="1">
        <f t="array" aca="1" ref="CL177" ca="1">IF($A177&lt;&gt;TXT_Zuord,"",IF(ISBLANK($B177),"Keine Res_Id",SUMIFS(INDIRECT(CONCATENATE(ADDRESS(ZuordFirstRow,(ZuordFirstTiColumnNr+MATCH(CL$1,AllZuordWochStart,0)-1),,,"Zuordnung_Ressourcen"),":",ADDRESS(ZuordLastRow,(ZuordFirstTiColumnNr+MATCH(CL$1,AllZuordWochStart,0)-1)))),AllZuordResId,$B177)))</f>
        <v>0</v>
      </c>
      <c r="CM177" s="87" cm="1">
        <f t="array" aca="1" ref="CM177" ca="1">IF($A177&lt;&gt;TXT_Zuord,"",IF(ISBLANK($B177),"Keine Res_Id",SUMIFS(INDIRECT(CONCATENATE(ADDRESS(ZuordFirstRow,(ZuordFirstTiColumnNr+MATCH(CM$1,AllZuordWochStart,0)-1),,,"Zuordnung_Ressourcen"),":",ADDRESS(ZuordLastRow,(ZuordFirstTiColumnNr+MATCH(CM$1,AllZuordWochStart,0)-1)))),AllZuordResId,$B177)))</f>
        <v>0</v>
      </c>
      <c r="CN177" s="87" cm="1">
        <f t="array" aca="1" ref="CN177" ca="1">IF($A177&lt;&gt;TXT_Zuord,"",IF(ISBLANK($B177),"Keine Res_Id",SUMIFS(INDIRECT(CONCATENATE(ADDRESS(ZuordFirstRow,(ZuordFirstTiColumnNr+MATCH(CN$1,AllZuordWochStart,0)-1),,,"Zuordnung_Ressourcen"),":",ADDRESS(ZuordLastRow,(ZuordFirstTiColumnNr+MATCH(CN$1,AllZuordWochStart,0)-1)))),AllZuordResId,$B177)))</f>
        <v>0</v>
      </c>
      <c r="CO177" s="87" cm="1">
        <f t="array" aca="1" ref="CO177" ca="1">IF($A177&lt;&gt;TXT_Zuord,"",IF(ISBLANK($B177),"Keine Res_Id",SUMIFS(INDIRECT(CONCATENATE(ADDRESS(ZuordFirstRow,(ZuordFirstTiColumnNr+MATCH(CO$1,AllZuordWochStart,0)-1),,,"Zuordnung_Ressourcen"),":",ADDRESS(ZuordLastRow,(ZuordFirstTiColumnNr+MATCH(CO$1,AllZuordWochStart,0)-1)))),AllZuordResId,$B177)))</f>
        <v>0</v>
      </c>
      <c r="CP177" s="87" cm="1">
        <f t="array" aca="1" ref="CP177" ca="1">IF($A177&lt;&gt;TXT_Zuord,"",IF(ISBLANK($B177),"Keine Res_Id",SUMIFS(INDIRECT(CONCATENATE(ADDRESS(ZuordFirstRow,(ZuordFirstTiColumnNr+MATCH(CP$1,AllZuordWochStart,0)-1),,,"Zuordnung_Ressourcen"),":",ADDRESS(ZuordLastRow,(ZuordFirstTiColumnNr+MATCH(CP$1,AllZuordWochStart,0)-1)))),AllZuordResId,$B177)))</f>
        <v>0</v>
      </c>
      <c r="CQ177" s="87" cm="1">
        <f t="array" aca="1" ref="CQ177" ca="1">IF($A177&lt;&gt;TXT_Zuord,"",IF(ISBLANK($B177),"Keine Res_Id",SUMIFS(INDIRECT(CONCATENATE(ADDRESS(ZuordFirstRow,(ZuordFirstTiColumnNr+MATCH(CQ$1,AllZuordWochStart,0)-1),,,"Zuordnung_Ressourcen"),":",ADDRESS(ZuordLastRow,(ZuordFirstTiColumnNr+MATCH(CQ$1,AllZuordWochStart,0)-1)))),AllZuordResId,$B177)))</f>
        <v>0</v>
      </c>
      <c r="CR177" s="87" cm="1">
        <f t="array" aca="1" ref="CR177" ca="1">IF($A177&lt;&gt;TXT_Zuord,"",IF(ISBLANK($B177),"Keine Res_Id",SUMIFS(INDIRECT(CONCATENATE(ADDRESS(ZuordFirstRow,(ZuordFirstTiColumnNr+MATCH(CR$1,AllZuordWochStart,0)-1),,,"Zuordnung_Ressourcen"),":",ADDRESS(ZuordLastRow,(ZuordFirstTiColumnNr+MATCH(CR$1,AllZuordWochStart,0)-1)))),AllZuordResId,$B177)))</f>
        <v>0</v>
      </c>
      <c r="CS177" s="87" cm="1">
        <f t="array" aca="1" ref="CS177" ca="1">IF($A177&lt;&gt;TXT_Zuord,"",IF(ISBLANK($B177),"Keine Res_Id",SUMIFS(INDIRECT(CONCATENATE(ADDRESS(ZuordFirstRow,(ZuordFirstTiColumnNr+MATCH(CS$1,AllZuordWochStart,0)-1),,,"Zuordnung_Ressourcen"),":",ADDRESS(ZuordLastRow,(ZuordFirstTiColumnNr+MATCH(CS$1,AllZuordWochStart,0)-1)))),AllZuordResId,$B177)))</f>
        <v>0</v>
      </c>
      <c r="CT177" s="87" cm="1">
        <f t="array" aca="1" ref="CT177" ca="1">IF($A177&lt;&gt;TXT_Zuord,"",IF(ISBLANK($B177),"Keine Res_Id",SUMIFS(INDIRECT(CONCATENATE(ADDRESS(ZuordFirstRow,(ZuordFirstTiColumnNr+MATCH(CT$1,AllZuordWochStart,0)-1),,,"Zuordnung_Ressourcen"),":",ADDRESS(ZuordLastRow,(ZuordFirstTiColumnNr+MATCH(CT$1,AllZuordWochStart,0)-1)))),AllZuordResId,$B177)))</f>
        <v>0</v>
      </c>
      <c r="CU177" s="87" cm="1">
        <f t="array" aca="1" ref="CU177" ca="1">IF($A177&lt;&gt;TXT_Zuord,"",IF(ISBLANK($B177),"Keine Res_Id",SUMIFS(INDIRECT(CONCATENATE(ADDRESS(ZuordFirstRow,(ZuordFirstTiColumnNr+MATCH(CU$1,AllZuordWochStart,0)-1),,,"Zuordnung_Ressourcen"),":",ADDRESS(ZuordLastRow,(ZuordFirstTiColumnNr+MATCH(CU$1,AllZuordWochStart,0)-1)))),AllZuordResId,$B177)))</f>
        <v>0</v>
      </c>
      <c r="CV177" s="87" cm="1">
        <f t="array" aca="1" ref="CV177" ca="1">IF($A177&lt;&gt;TXT_Zuord,"",IF(ISBLANK($B177),"Keine Res_Id",SUMIFS(INDIRECT(CONCATENATE(ADDRESS(ZuordFirstRow,(ZuordFirstTiColumnNr+MATCH(CV$1,AllZuordWochStart,0)-1),,,"Zuordnung_Ressourcen"),":",ADDRESS(ZuordLastRow,(ZuordFirstTiColumnNr+MATCH(CV$1,AllZuordWochStart,0)-1)))),AllZuordResId,$B177)))</f>
        <v>0</v>
      </c>
      <c r="CW177" s="87" cm="1">
        <f t="array" aca="1" ref="CW177" ca="1">IF($A177&lt;&gt;TXT_Zuord,"",IF(ISBLANK($B177),"Keine Res_Id",SUMIFS(INDIRECT(CONCATENATE(ADDRESS(ZuordFirstRow,(ZuordFirstTiColumnNr+MATCH(CW$1,AllZuordWochStart,0)-1),,,"Zuordnung_Ressourcen"),":",ADDRESS(ZuordLastRow,(ZuordFirstTiColumnNr+MATCH(CW$1,AllZuordWochStart,0)-1)))),AllZuordResId,$B177)))</f>
        <v>0</v>
      </c>
      <c r="CX177" s="87" cm="1">
        <f t="array" aca="1" ref="CX177" ca="1">IF($A177&lt;&gt;TXT_Zuord,"",IF(ISBLANK($B177),"Keine Res_Id",SUMIFS(INDIRECT(CONCATENATE(ADDRESS(ZuordFirstRow,(ZuordFirstTiColumnNr+MATCH(CX$1,AllZuordWochStart,0)-1),,,"Zuordnung_Ressourcen"),":",ADDRESS(ZuordLastRow,(ZuordFirstTiColumnNr+MATCH(CX$1,AllZuordWochStart,0)-1)))),AllZuordResId,$B177)))</f>
        <v>0</v>
      </c>
      <c r="CY177" s="87" cm="1">
        <f t="array" aca="1" ref="CY177" ca="1">IF($A177&lt;&gt;TXT_Zuord,"",IF(ISBLANK($B177),"Keine Res_Id",SUMIFS(INDIRECT(CONCATENATE(ADDRESS(ZuordFirstRow,(ZuordFirstTiColumnNr+MATCH(CY$1,AllZuordWochStart,0)-1),,,"Zuordnung_Ressourcen"),":",ADDRESS(ZuordLastRow,(ZuordFirstTiColumnNr+MATCH(CY$1,AllZuordWochStart,0)-1)))),AllZuordResId,$B177)))</f>
        <v>0</v>
      </c>
      <c r="CZ177" s="87" cm="1">
        <f t="array" aca="1" ref="CZ177" ca="1">IF($A177&lt;&gt;TXT_Zuord,"",IF(ISBLANK($B177),"Keine Res_Id",SUMIFS(INDIRECT(CONCATENATE(ADDRESS(ZuordFirstRow,(ZuordFirstTiColumnNr+MATCH(CZ$1,AllZuordWochStart,0)-1),,,"Zuordnung_Ressourcen"),":",ADDRESS(ZuordLastRow,(ZuordFirstTiColumnNr+MATCH(CZ$1,AllZuordWochStart,0)-1)))),AllZuordResId,$B177)))</f>
        <v>0</v>
      </c>
      <c r="DA177" s="87" cm="1">
        <f t="array" aca="1" ref="DA177" ca="1">IF($A177&lt;&gt;TXT_Zuord,"",IF(ISBLANK($B177),"Keine Res_Id",SUMIFS(INDIRECT(CONCATENATE(ADDRESS(ZuordFirstRow,(ZuordFirstTiColumnNr+MATCH(DA$1,AllZuordWochStart,0)-1),,,"Zuordnung_Ressourcen"),":",ADDRESS(ZuordLastRow,(ZuordFirstTiColumnNr+MATCH(DA$1,AllZuordWochStart,0)-1)))),AllZuordResId,$B177)))</f>
        <v>0</v>
      </c>
      <c r="DB177" s="87" cm="1">
        <f t="array" aca="1" ref="DB177" ca="1">IF($A177&lt;&gt;TXT_Zuord,"",IF(ISBLANK($B177),"Keine Res_Id",SUMIFS(INDIRECT(CONCATENATE(ADDRESS(ZuordFirstRow,(ZuordFirstTiColumnNr+MATCH(DB$1,AllZuordWochStart,0)-1),,,"Zuordnung_Ressourcen"),":",ADDRESS(ZuordLastRow,(ZuordFirstTiColumnNr+MATCH(DB$1,AllZuordWochStart,0)-1)))),AllZuordResId,$B177)))</f>
        <v>0</v>
      </c>
      <c r="DC177" s="87" cm="1">
        <f t="array" aca="1" ref="DC177" ca="1">IF($A177&lt;&gt;TXT_Zuord,"",IF(ISBLANK($B177),"Keine Res_Id",SUMIFS(INDIRECT(CONCATENATE(ADDRESS(ZuordFirstRow,(ZuordFirstTiColumnNr+MATCH(DC$1,AllZuordWochStart,0)-1),,,"Zuordnung_Ressourcen"),":",ADDRESS(ZuordLastRow,(ZuordFirstTiColumnNr+MATCH(DC$1,AllZuordWochStart,0)-1)))),AllZuordResId,$B177)))</f>
        <v>0</v>
      </c>
      <c r="DD177" s="87" cm="1">
        <f t="array" aca="1" ref="DD177" ca="1">IF($A177&lt;&gt;TXT_Zuord,"",IF(ISBLANK($B177),"Keine Res_Id",SUMIFS(INDIRECT(CONCATENATE(ADDRESS(ZuordFirstRow,(ZuordFirstTiColumnNr+MATCH(DD$1,AllZuordWochStart,0)-1),,,"Zuordnung_Ressourcen"),":",ADDRESS(ZuordLastRow,(ZuordFirstTiColumnNr+MATCH(DD$1,AllZuordWochStart,0)-1)))),AllZuordResId,$B177)))</f>
        <v>0</v>
      </c>
      <c r="DE177" s="87" cm="1">
        <f t="array" aca="1" ref="DE177" ca="1">IF($A177&lt;&gt;TXT_Zuord,"",IF(ISBLANK($B177),"Keine Res_Id",SUMIFS(INDIRECT(CONCATENATE(ADDRESS(ZuordFirstRow,(ZuordFirstTiColumnNr+MATCH(DE$1,AllZuordWochStart,0)-1),,,"Zuordnung_Ressourcen"),":",ADDRESS(ZuordLastRow,(ZuordFirstTiColumnNr+MATCH(DE$1,AllZuordWochStart,0)-1)))),AllZuordResId,$B177)))</f>
        <v>0</v>
      </c>
      <c r="DF177" s="87" cm="1">
        <f t="array" aca="1" ref="DF177" ca="1">IF($A177&lt;&gt;TXT_Zuord,"",IF(ISBLANK($B177),"Keine Res_Id",SUMIFS(INDIRECT(CONCATENATE(ADDRESS(ZuordFirstRow,(ZuordFirstTiColumnNr+MATCH(DF$1,AllZuordWochStart,0)-1),,,"Zuordnung_Ressourcen"),":",ADDRESS(ZuordLastRow,(ZuordFirstTiColumnNr+MATCH(DF$1,AllZuordWochStart,0)-1)))),AllZuordResId,$B177)))</f>
        <v>0</v>
      </c>
      <c r="DG177" s="87" cm="1">
        <f t="array" aca="1" ref="DG177" ca="1">IF($A177&lt;&gt;TXT_Zuord,"",IF(ISBLANK($B177),"Keine Res_Id",SUMIFS(INDIRECT(CONCATENATE(ADDRESS(ZuordFirstRow,(ZuordFirstTiColumnNr+MATCH(DG$1,AllZuordWochStart,0)-1),,,"Zuordnung_Ressourcen"),":",ADDRESS(ZuordLastRow,(ZuordFirstTiColumnNr+MATCH(DG$1,AllZuordWochStart,0)-1)))),AllZuordResId,$B177)))</f>
        <v>0</v>
      </c>
    </row>
    <row r="178" spans="1:111" s="23" customFormat="1" ht="16.5" x14ac:dyDescent="0.3">
      <c r="A178" s="74" t="s">
        <v>100</v>
      </c>
      <c r="B178" s="69"/>
      <c r="C178" s="65"/>
      <c r="D178" s="65"/>
      <c r="E178" s="65"/>
      <c r="F178" s="65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  <c r="AX178" s="69"/>
      <c r="AY178" s="69"/>
      <c r="AZ178" s="69"/>
      <c r="BA178" s="69"/>
      <c r="BB178" s="69"/>
      <c r="BC178" s="69"/>
      <c r="BD178" s="69"/>
      <c r="BE178" s="69"/>
      <c r="BF178" s="69"/>
      <c r="BG178" s="69"/>
      <c r="BH178" s="69"/>
      <c r="BI178" s="69"/>
      <c r="BJ178" s="69"/>
      <c r="BK178" s="69"/>
      <c r="BL178" s="69"/>
      <c r="BM178" s="69"/>
      <c r="BN178" s="69"/>
      <c r="BO178" s="69"/>
      <c r="BP178" s="69"/>
      <c r="BQ178" s="69"/>
      <c r="BR178" s="69"/>
      <c r="BS178" s="69"/>
      <c r="BT178" s="69"/>
      <c r="BU178" s="69"/>
      <c r="BV178" s="69"/>
      <c r="BW178" s="69"/>
      <c r="BX178" s="69"/>
      <c r="BY178" s="69"/>
      <c r="BZ178" s="69"/>
      <c r="CA178" s="69"/>
      <c r="CB178" s="69"/>
      <c r="CC178" s="69"/>
      <c r="CD178" s="69"/>
      <c r="CE178" s="69"/>
      <c r="CF178" s="69"/>
      <c r="CG178" s="69"/>
      <c r="CH178" s="69"/>
      <c r="CI178" s="69"/>
      <c r="CJ178" s="69"/>
      <c r="CK178" s="69"/>
      <c r="CL178" s="69"/>
      <c r="CM178" s="69"/>
      <c r="CN178" s="69"/>
      <c r="CO178" s="69"/>
      <c r="CP178" s="69"/>
      <c r="CQ178" s="69"/>
      <c r="CR178" s="69"/>
      <c r="CS178" s="69"/>
      <c r="CT178" s="69"/>
      <c r="CU178" s="69"/>
      <c r="CV178" s="69"/>
      <c r="CW178" s="69"/>
      <c r="CX178" s="69"/>
      <c r="CY178" s="69"/>
      <c r="CZ178" s="69"/>
      <c r="DA178" s="69"/>
      <c r="DB178" s="69"/>
      <c r="DC178" s="69"/>
      <c r="DD178" s="69"/>
      <c r="DE178" s="69"/>
      <c r="DF178" s="69"/>
      <c r="DG178" s="69"/>
    </row>
    <row r="179" spans="1:111" s="23" customFormat="1" ht="16.5" x14ac:dyDescent="0.3">
      <c r="A179" s="74" t="s">
        <v>101</v>
      </c>
      <c r="B179" s="87">
        <f>B178</f>
        <v>0</v>
      </c>
      <c r="C179" s="90">
        <f>C178</f>
        <v>0</v>
      </c>
      <c r="D179" s="90">
        <f>D178</f>
        <v>0</v>
      </c>
      <c r="E179" s="90">
        <f>E178</f>
        <v>0</v>
      </c>
      <c r="F179" s="90">
        <f>F178</f>
        <v>0</v>
      </c>
      <c r="G179" s="87" cm="1">
        <f t="array" aca="1" ref="G179" ca="1">IF($A179&lt;&gt;TXT_Zuord,"",IF(ISBLANK($B179),"Keine Res_Id",SUMIFS(INDIRECT(CONCATENATE(ADDRESS(ZuordFirstRow,(ZuordFirstTiColumnNr+MATCH(G$1,AllZuordWochStart,0)-1),,,"Zuordnung_Ressourcen"),":",ADDRESS(ZuordLastRow,(ZuordFirstTiColumnNr+MATCH(G$1,AllZuordWochStart,0)-1)))),AllZuordResId,$B179)))</f>
        <v>0</v>
      </c>
      <c r="H179" s="87" cm="1">
        <f t="array" aca="1" ref="H179" ca="1">IF($A179&lt;&gt;TXT_Zuord,"",IF(ISBLANK($B179),"Keine Res_Id",SUMIFS(INDIRECT(CONCATENATE(ADDRESS(ZuordFirstRow,(ZuordFirstTiColumnNr+MATCH(H$1,AllZuordWochStart,0)-1),,,"Zuordnung_Ressourcen"),":",ADDRESS(ZuordLastRow,(ZuordFirstTiColumnNr+MATCH(H$1,AllZuordWochStart,0)-1)))),AllZuordResId,$B179)))</f>
        <v>0</v>
      </c>
      <c r="I179" s="87" cm="1">
        <f t="array" aca="1" ref="I179" ca="1">IF($A179&lt;&gt;TXT_Zuord,"",IF(ISBLANK($B179),"Keine Res_Id",SUMIFS(INDIRECT(CONCATENATE(ADDRESS(ZuordFirstRow,(ZuordFirstTiColumnNr+MATCH(I$1,AllZuordWochStart,0)-1),,,"Zuordnung_Ressourcen"),":",ADDRESS(ZuordLastRow,(ZuordFirstTiColumnNr+MATCH(I$1,AllZuordWochStart,0)-1)))),AllZuordResId,$B179)))</f>
        <v>0</v>
      </c>
      <c r="J179" s="87" cm="1">
        <f t="array" aca="1" ref="J179" ca="1">IF($A179&lt;&gt;TXT_Zuord,"",IF(ISBLANK($B179),"Keine Res_Id",SUMIFS(INDIRECT(CONCATENATE(ADDRESS(ZuordFirstRow,(ZuordFirstTiColumnNr+MATCH(J$1,AllZuordWochStart,0)-1),,,"Zuordnung_Ressourcen"),":",ADDRESS(ZuordLastRow,(ZuordFirstTiColumnNr+MATCH(J$1,AllZuordWochStart,0)-1)))),AllZuordResId,$B179)))</f>
        <v>0</v>
      </c>
      <c r="K179" s="87" cm="1">
        <f t="array" aca="1" ref="K179" ca="1">IF($A179&lt;&gt;TXT_Zuord,"",IF(ISBLANK($B179),"Keine Res_Id",SUMIFS(INDIRECT(CONCATENATE(ADDRESS(ZuordFirstRow,(ZuordFirstTiColumnNr+MATCH(K$1,AllZuordWochStart,0)-1),,,"Zuordnung_Ressourcen"),":",ADDRESS(ZuordLastRow,(ZuordFirstTiColumnNr+MATCH(K$1,AllZuordWochStart,0)-1)))),AllZuordResId,$B179)))</f>
        <v>0</v>
      </c>
      <c r="L179" s="87" cm="1">
        <f t="array" aca="1" ref="L179" ca="1">IF($A179&lt;&gt;TXT_Zuord,"",IF(ISBLANK($B179),"Keine Res_Id",SUMIFS(INDIRECT(CONCATENATE(ADDRESS(ZuordFirstRow,(ZuordFirstTiColumnNr+MATCH(L$1,AllZuordWochStart,0)-1),,,"Zuordnung_Ressourcen"),":",ADDRESS(ZuordLastRow,(ZuordFirstTiColumnNr+MATCH(L$1,AllZuordWochStart,0)-1)))),AllZuordResId,$B179)))</f>
        <v>0</v>
      </c>
      <c r="M179" s="87" cm="1">
        <f t="array" aca="1" ref="M179" ca="1">IF($A179&lt;&gt;TXT_Zuord,"",IF(ISBLANK($B179),"Keine Res_Id",SUMIFS(INDIRECT(CONCATENATE(ADDRESS(ZuordFirstRow,(ZuordFirstTiColumnNr+MATCH(M$1,AllZuordWochStart,0)-1),,,"Zuordnung_Ressourcen"),":",ADDRESS(ZuordLastRow,(ZuordFirstTiColumnNr+MATCH(M$1,AllZuordWochStart,0)-1)))),AllZuordResId,$B179)))</f>
        <v>0</v>
      </c>
      <c r="N179" s="87" cm="1">
        <f t="array" aca="1" ref="N179" ca="1">IF($A179&lt;&gt;TXT_Zuord,"",IF(ISBLANK($B179),"Keine Res_Id",SUMIFS(INDIRECT(CONCATENATE(ADDRESS(ZuordFirstRow,(ZuordFirstTiColumnNr+MATCH(N$1,AllZuordWochStart,0)-1),,,"Zuordnung_Ressourcen"),":",ADDRESS(ZuordLastRow,(ZuordFirstTiColumnNr+MATCH(N$1,AllZuordWochStart,0)-1)))),AllZuordResId,$B179)))</f>
        <v>0</v>
      </c>
      <c r="O179" s="87" cm="1">
        <f t="array" aca="1" ref="O179" ca="1">IF($A179&lt;&gt;TXT_Zuord,"",IF(ISBLANK($B179),"Keine Res_Id",SUMIFS(INDIRECT(CONCATENATE(ADDRESS(ZuordFirstRow,(ZuordFirstTiColumnNr+MATCH(O$1,AllZuordWochStart,0)-1),,,"Zuordnung_Ressourcen"),":",ADDRESS(ZuordLastRow,(ZuordFirstTiColumnNr+MATCH(O$1,AllZuordWochStart,0)-1)))),AllZuordResId,$B179)))</f>
        <v>0</v>
      </c>
      <c r="P179" s="87" cm="1">
        <f t="array" aca="1" ref="P179" ca="1">IF($A179&lt;&gt;TXT_Zuord,"",IF(ISBLANK($B179),"Keine Res_Id",SUMIFS(INDIRECT(CONCATENATE(ADDRESS(ZuordFirstRow,(ZuordFirstTiColumnNr+MATCH(P$1,AllZuordWochStart,0)-1),,,"Zuordnung_Ressourcen"),":",ADDRESS(ZuordLastRow,(ZuordFirstTiColumnNr+MATCH(P$1,AllZuordWochStart,0)-1)))),AllZuordResId,$B179)))</f>
        <v>0</v>
      </c>
      <c r="Q179" s="87" cm="1">
        <f t="array" aca="1" ref="Q179" ca="1">IF($A179&lt;&gt;TXT_Zuord,"",IF(ISBLANK($B179),"Keine Res_Id",SUMIFS(INDIRECT(CONCATENATE(ADDRESS(ZuordFirstRow,(ZuordFirstTiColumnNr+MATCH(Q$1,AllZuordWochStart,0)-1),,,"Zuordnung_Ressourcen"),":",ADDRESS(ZuordLastRow,(ZuordFirstTiColumnNr+MATCH(Q$1,AllZuordWochStart,0)-1)))),AllZuordResId,$B179)))</f>
        <v>0</v>
      </c>
      <c r="R179" s="87" cm="1">
        <f t="array" aca="1" ref="R179" ca="1">IF($A179&lt;&gt;TXT_Zuord,"",IF(ISBLANK($B179),"Keine Res_Id",SUMIFS(INDIRECT(CONCATENATE(ADDRESS(ZuordFirstRow,(ZuordFirstTiColumnNr+MATCH(R$1,AllZuordWochStart,0)-1),,,"Zuordnung_Ressourcen"),":",ADDRESS(ZuordLastRow,(ZuordFirstTiColumnNr+MATCH(R$1,AllZuordWochStart,0)-1)))),AllZuordResId,$B179)))</f>
        <v>0</v>
      </c>
      <c r="S179" s="87" cm="1">
        <f t="array" aca="1" ref="S179" ca="1">IF($A179&lt;&gt;TXT_Zuord,"",IF(ISBLANK($B179),"Keine Res_Id",SUMIFS(INDIRECT(CONCATENATE(ADDRESS(ZuordFirstRow,(ZuordFirstTiColumnNr+MATCH(S$1,AllZuordWochStart,0)-1),,,"Zuordnung_Ressourcen"),":",ADDRESS(ZuordLastRow,(ZuordFirstTiColumnNr+MATCH(S$1,AllZuordWochStart,0)-1)))),AllZuordResId,$B179)))</f>
        <v>0</v>
      </c>
      <c r="T179" s="87" cm="1">
        <f t="array" aca="1" ref="T179" ca="1">IF($A179&lt;&gt;TXT_Zuord,"",IF(ISBLANK($B179),"Keine Res_Id",SUMIFS(INDIRECT(CONCATENATE(ADDRESS(ZuordFirstRow,(ZuordFirstTiColumnNr+MATCH(T$1,AllZuordWochStart,0)-1),,,"Zuordnung_Ressourcen"),":",ADDRESS(ZuordLastRow,(ZuordFirstTiColumnNr+MATCH(T$1,AllZuordWochStart,0)-1)))),AllZuordResId,$B179)))</f>
        <v>0</v>
      </c>
      <c r="U179" s="87" cm="1">
        <f t="array" aca="1" ref="U179" ca="1">IF($A179&lt;&gt;TXT_Zuord,"",IF(ISBLANK($B179),"Keine Res_Id",SUMIFS(INDIRECT(CONCATENATE(ADDRESS(ZuordFirstRow,(ZuordFirstTiColumnNr+MATCH(U$1,AllZuordWochStart,0)-1),,,"Zuordnung_Ressourcen"),":",ADDRESS(ZuordLastRow,(ZuordFirstTiColumnNr+MATCH(U$1,AllZuordWochStart,0)-1)))),AllZuordResId,$B179)))</f>
        <v>0</v>
      </c>
      <c r="V179" s="87" cm="1">
        <f t="array" aca="1" ref="V179" ca="1">IF($A179&lt;&gt;TXT_Zuord,"",IF(ISBLANK($B179),"Keine Res_Id",SUMIFS(INDIRECT(CONCATENATE(ADDRESS(ZuordFirstRow,(ZuordFirstTiColumnNr+MATCH(V$1,AllZuordWochStart,0)-1),,,"Zuordnung_Ressourcen"),":",ADDRESS(ZuordLastRow,(ZuordFirstTiColumnNr+MATCH(V$1,AllZuordWochStart,0)-1)))),AllZuordResId,$B179)))</f>
        <v>0</v>
      </c>
      <c r="W179" s="87" cm="1">
        <f t="array" aca="1" ref="W179" ca="1">IF($A179&lt;&gt;TXT_Zuord,"",IF(ISBLANK($B179),"Keine Res_Id",SUMIFS(INDIRECT(CONCATENATE(ADDRESS(ZuordFirstRow,(ZuordFirstTiColumnNr+MATCH(W$1,AllZuordWochStart,0)-1),,,"Zuordnung_Ressourcen"),":",ADDRESS(ZuordLastRow,(ZuordFirstTiColumnNr+MATCH(W$1,AllZuordWochStart,0)-1)))),AllZuordResId,$B179)))</f>
        <v>0</v>
      </c>
      <c r="X179" s="87" cm="1">
        <f t="array" aca="1" ref="X179" ca="1">IF($A179&lt;&gt;TXT_Zuord,"",IF(ISBLANK($B179),"Keine Res_Id",SUMIFS(INDIRECT(CONCATENATE(ADDRESS(ZuordFirstRow,(ZuordFirstTiColumnNr+MATCH(X$1,AllZuordWochStart,0)-1),,,"Zuordnung_Ressourcen"),":",ADDRESS(ZuordLastRow,(ZuordFirstTiColumnNr+MATCH(X$1,AllZuordWochStart,0)-1)))),AllZuordResId,$B179)))</f>
        <v>0</v>
      </c>
      <c r="Y179" s="87" cm="1">
        <f t="array" aca="1" ref="Y179" ca="1">IF($A179&lt;&gt;TXT_Zuord,"",IF(ISBLANK($B179),"Keine Res_Id",SUMIFS(INDIRECT(CONCATENATE(ADDRESS(ZuordFirstRow,(ZuordFirstTiColumnNr+MATCH(Y$1,AllZuordWochStart,0)-1),,,"Zuordnung_Ressourcen"),":",ADDRESS(ZuordLastRow,(ZuordFirstTiColumnNr+MATCH(Y$1,AllZuordWochStart,0)-1)))),AllZuordResId,$B179)))</f>
        <v>0</v>
      </c>
      <c r="Z179" s="87" cm="1">
        <f t="array" aca="1" ref="Z179" ca="1">IF($A179&lt;&gt;TXT_Zuord,"",IF(ISBLANK($B179),"Keine Res_Id",SUMIFS(INDIRECT(CONCATENATE(ADDRESS(ZuordFirstRow,(ZuordFirstTiColumnNr+MATCH(Z$1,AllZuordWochStart,0)-1),,,"Zuordnung_Ressourcen"),":",ADDRESS(ZuordLastRow,(ZuordFirstTiColumnNr+MATCH(Z$1,AllZuordWochStart,0)-1)))),AllZuordResId,$B179)))</f>
        <v>0</v>
      </c>
      <c r="AA179" s="87" cm="1">
        <f t="array" aca="1" ref="AA179" ca="1">IF($A179&lt;&gt;TXT_Zuord,"",IF(ISBLANK($B179),"Keine Res_Id",SUMIFS(INDIRECT(CONCATENATE(ADDRESS(ZuordFirstRow,(ZuordFirstTiColumnNr+MATCH(AA$1,AllZuordWochStart,0)-1),,,"Zuordnung_Ressourcen"),":",ADDRESS(ZuordLastRow,(ZuordFirstTiColumnNr+MATCH(AA$1,AllZuordWochStart,0)-1)))),AllZuordResId,$B179)))</f>
        <v>0</v>
      </c>
      <c r="AB179" s="87" cm="1">
        <f t="array" aca="1" ref="AB179" ca="1">IF($A179&lt;&gt;TXT_Zuord,"",IF(ISBLANK($B179),"Keine Res_Id",SUMIFS(INDIRECT(CONCATENATE(ADDRESS(ZuordFirstRow,(ZuordFirstTiColumnNr+MATCH(AB$1,AllZuordWochStart,0)-1),,,"Zuordnung_Ressourcen"),":",ADDRESS(ZuordLastRow,(ZuordFirstTiColumnNr+MATCH(AB$1,AllZuordWochStart,0)-1)))),AllZuordResId,$B179)))</f>
        <v>0</v>
      </c>
      <c r="AC179" s="87" cm="1">
        <f t="array" aca="1" ref="AC179" ca="1">IF($A179&lt;&gt;TXT_Zuord,"",IF(ISBLANK($B179),"Keine Res_Id",SUMIFS(INDIRECT(CONCATENATE(ADDRESS(ZuordFirstRow,(ZuordFirstTiColumnNr+MATCH(AC$1,AllZuordWochStart,0)-1),,,"Zuordnung_Ressourcen"),":",ADDRESS(ZuordLastRow,(ZuordFirstTiColumnNr+MATCH(AC$1,AllZuordWochStart,0)-1)))),AllZuordResId,$B179)))</f>
        <v>0</v>
      </c>
      <c r="AD179" s="87" cm="1">
        <f t="array" aca="1" ref="AD179" ca="1">IF($A179&lt;&gt;TXT_Zuord,"",IF(ISBLANK($B179),"Keine Res_Id",SUMIFS(INDIRECT(CONCATENATE(ADDRESS(ZuordFirstRow,(ZuordFirstTiColumnNr+MATCH(AD$1,AllZuordWochStart,0)-1),,,"Zuordnung_Ressourcen"),":",ADDRESS(ZuordLastRow,(ZuordFirstTiColumnNr+MATCH(AD$1,AllZuordWochStart,0)-1)))),AllZuordResId,$B179)))</f>
        <v>0</v>
      </c>
      <c r="AE179" s="87" cm="1">
        <f t="array" aca="1" ref="AE179" ca="1">IF($A179&lt;&gt;TXT_Zuord,"",IF(ISBLANK($B179),"Keine Res_Id",SUMIFS(INDIRECT(CONCATENATE(ADDRESS(ZuordFirstRow,(ZuordFirstTiColumnNr+MATCH(AE$1,AllZuordWochStart,0)-1),,,"Zuordnung_Ressourcen"),":",ADDRESS(ZuordLastRow,(ZuordFirstTiColumnNr+MATCH(AE$1,AllZuordWochStart,0)-1)))),AllZuordResId,$B179)))</f>
        <v>0</v>
      </c>
      <c r="AF179" s="87" cm="1">
        <f t="array" aca="1" ref="AF179" ca="1">IF($A179&lt;&gt;TXT_Zuord,"",IF(ISBLANK($B179),"Keine Res_Id",SUMIFS(INDIRECT(CONCATENATE(ADDRESS(ZuordFirstRow,(ZuordFirstTiColumnNr+MATCH(AF$1,AllZuordWochStart,0)-1),,,"Zuordnung_Ressourcen"),":",ADDRESS(ZuordLastRow,(ZuordFirstTiColumnNr+MATCH(AF$1,AllZuordWochStart,0)-1)))),AllZuordResId,$B179)))</f>
        <v>0</v>
      </c>
      <c r="AG179" s="87" cm="1">
        <f t="array" aca="1" ref="AG179" ca="1">IF($A179&lt;&gt;TXT_Zuord,"",IF(ISBLANK($B179),"Keine Res_Id",SUMIFS(INDIRECT(CONCATENATE(ADDRESS(ZuordFirstRow,(ZuordFirstTiColumnNr+MATCH(AG$1,AllZuordWochStart,0)-1),,,"Zuordnung_Ressourcen"),":",ADDRESS(ZuordLastRow,(ZuordFirstTiColumnNr+MATCH(AG$1,AllZuordWochStart,0)-1)))),AllZuordResId,$B179)))</f>
        <v>0</v>
      </c>
      <c r="AH179" s="87" cm="1">
        <f t="array" aca="1" ref="AH179" ca="1">IF($A179&lt;&gt;TXT_Zuord,"",IF(ISBLANK($B179),"Keine Res_Id",SUMIFS(INDIRECT(CONCATENATE(ADDRESS(ZuordFirstRow,(ZuordFirstTiColumnNr+MATCH(AH$1,AllZuordWochStart,0)-1),,,"Zuordnung_Ressourcen"),":",ADDRESS(ZuordLastRow,(ZuordFirstTiColumnNr+MATCH(AH$1,AllZuordWochStart,0)-1)))),AllZuordResId,$B179)))</f>
        <v>0</v>
      </c>
      <c r="AI179" s="87" cm="1">
        <f t="array" aca="1" ref="AI179" ca="1">IF($A179&lt;&gt;TXT_Zuord,"",IF(ISBLANK($B179),"Keine Res_Id",SUMIFS(INDIRECT(CONCATENATE(ADDRESS(ZuordFirstRow,(ZuordFirstTiColumnNr+MATCH(AI$1,AllZuordWochStart,0)-1),,,"Zuordnung_Ressourcen"),":",ADDRESS(ZuordLastRow,(ZuordFirstTiColumnNr+MATCH(AI$1,AllZuordWochStart,0)-1)))),AllZuordResId,$B179)))</f>
        <v>0</v>
      </c>
      <c r="AJ179" s="87" cm="1">
        <f t="array" aca="1" ref="AJ179" ca="1">IF($A179&lt;&gt;TXT_Zuord,"",IF(ISBLANK($B179),"Keine Res_Id",SUMIFS(INDIRECT(CONCATENATE(ADDRESS(ZuordFirstRow,(ZuordFirstTiColumnNr+MATCH(AJ$1,AllZuordWochStart,0)-1),,,"Zuordnung_Ressourcen"),":",ADDRESS(ZuordLastRow,(ZuordFirstTiColumnNr+MATCH(AJ$1,AllZuordWochStart,0)-1)))),AllZuordResId,$B179)))</f>
        <v>0</v>
      </c>
      <c r="AK179" s="87" cm="1">
        <f t="array" aca="1" ref="AK179" ca="1">IF($A179&lt;&gt;TXT_Zuord,"",IF(ISBLANK($B179),"Keine Res_Id",SUMIFS(INDIRECT(CONCATENATE(ADDRESS(ZuordFirstRow,(ZuordFirstTiColumnNr+MATCH(AK$1,AllZuordWochStart,0)-1),,,"Zuordnung_Ressourcen"),":",ADDRESS(ZuordLastRow,(ZuordFirstTiColumnNr+MATCH(AK$1,AllZuordWochStart,0)-1)))),AllZuordResId,$B179)))</f>
        <v>0</v>
      </c>
      <c r="AL179" s="87" cm="1">
        <f t="array" aca="1" ref="AL179" ca="1">IF($A179&lt;&gt;TXT_Zuord,"",IF(ISBLANK($B179),"Keine Res_Id",SUMIFS(INDIRECT(CONCATENATE(ADDRESS(ZuordFirstRow,(ZuordFirstTiColumnNr+MATCH(AL$1,AllZuordWochStart,0)-1),,,"Zuordnung_Ressourcen"),":",ADDRESS(ZuordLastRow,(ZuordFirstTiColumnNr+MATCH(AL$1,AllZuordWochStart,0)-1)))),AllZuordResId,$B179)))</f>
        <v>0</v>
      </c>
      <c r="AM179" s="87" cm="1">
        <f t="array" aca="1" ref="AM179" ca="1">IF($A179&lt;&gt;TXT_Zuord,"",IF(ISBLANK($B179),"Keine Res_Id",SUMIFS(INDIRECT(CONCATENATE(ADDRESS(ZuordFirstRow,(ZuordFirstTiColumnNr+MATCH(AM$1,AllZuordWochStart,0)-1),,,"Zuordnung_Ressourcen"),":",ADDRESS(ZuordLastRow,(ZuordFirstTiColumnNr+MATCH(AM$1,AllZuordWochStart,0)-1)))),AllZuordResId,$B179)))</f>
        <v>0</v>
      </c>
      <c r="AN179" s="87" cm="1">
        <f t="array" aca="1" ref="AN179" ca="1">IF($A179&lt;&gt;TXT_Zuord,"",IF(ISBLANK($B179),"Keine Res_Id",SUMIFS(INDIRECT(CONCATENATE(ADDRESS(ZuordFirstRow,(ZuordFirstTiColumnNr+MATCH(AN$1,AllZuordWochStart,0)-1),,,"Zuordnung_Ressourcen"),":",ADDRESS(ZuordLastRow,(ZuordFirstTiColumnNr+MATCH(AN$1,AllZuordWochStart,0)-1)))),AllZuordResId,$B179)))</f>
        <v>0</v>
      </c>
      <c r="AO179" s="87" cm="1">
        <f t="array" aca="1" ref="AO179" ca="1">IF($A179&lt;&gt;TXT_Zuord,"",IF(ISBLANK($B179),"Keine Res_Id",SUMIFS(INDIRECT(CONCATENATE(ADDRESS(ZuordFirstRow,(ZuordFirstTiColumnNr+MATCH(AO$1,AllZuordWochStart,0)-1),,,"Zuordnung_Ressourcen"),":",ADDRESS(ZuordLastRow,(ZuordFirstTiColumnNr+MATCH(AO$1,AllZuordWochStart,0)-1)))),AllZuordResId,$B179)))</f>
        <v>0</v>
      </c>
      <c r="AP179" s="87" cm="1">
        <f t="array" aca="1" ref="AP179" ca="1">IF($A179&lt;&gt;TXT_Zuord,"",IF(ISBLANK($B179),"Keine Res_Id",SUMIFS(INDIRECT(CONCATENATE(ADDRESS(ZuordFirstRow,(ZuordFirstTiColumnNr+MATCH(AP$1,AllZuordWochStart,0)-1),,,"Zuordnung_Ressourcen"),":",ADDRESS(ZuordLastRow,(ZuordFirstTiColumnNr+MATCH(AP$1,AllZuordWochStart,0)-1)))),AllZuordResId,$B179)))</f>
        <v>0</v>
      </c>
      <c r="AQ179" s="87" cm="1">
        <f t="array" aca="1" ref="AQ179" ca="1">IF($A179&lt;&gt;TXT_Zuord,"",IF(ISBLANK($B179),"Keine Res_Id",SUMIFS(INDIRECT(CONCATENATE(ADDRESS(ZuordFirstRow,(ZuordFirstTiColumnNr+MATCH(AQ$1,AllZuordWochStart,0)-1),,,"Zuordnung_Ressourcen"),":",ADDRESS(ZuordLastRow,(ZuordFirstTiColumnNr+MATCH(AQ$1,AllZuordWochStart,0)-1)))),AllZuordResId,$B179)))</f>
        <v>0</v>
      </c>
      <c r="AR179" s="87" cm="1">
        <f t="array" aca="1" ref="AR179" ca="1">IF($A179&lt;&gt;TXT_Zuord,"",IF(ISBLANK($B179),"Keine Res_Id",SUMIFS(INDIRECT(CONCATENATE(ADDRESS(ZuordFirstRow,(ZuordFirstTiColumnNr+MATCH(AR$1,AllZuordWochStart,0)-1),,,"Zuordnung_Ressourcen"),":",ADDRESS(ZuordLastRow,(ZuordFirstTiColumnNr+MATCH(AR$1,AllZuordWochStart,0)-1)))),AllZuordResId,$B179)))</f>
        <v>0</v>
      </c>
      <c r="AS179" s="87" cm="1">
        <f t="array" aca="1" ref="AS179" ca="1">IF($A179&lt;&gt;TXT_Zuord,"",IF(ISBLANK($B179),"Keine Res_Id",SUMIFS(INDIRECT(CONCATENATE(ADDRESS(ZuordFirstRow,(ZuordFirstTiColumnNr+MATCH(AS$1,AllZuordWochStart,0)-1),,,"Zuordnung_Ressourcen"),":",ADDRESS(ZuordLastRow,(ZuordFirstTiColumnNr+MATCH(AS$1,AllZuordWochStart,0)-1)))),AllZuordResId,$B179)))</f>
        <v>0</v>
      </c>
      <c r="AT179" s="87" cm="1">
        <f t="array" aca="1" ref="AT179" ca="1">IF($A179&lt;&gt;TXT_Zuord,"",IF(ISBLANK($B179),"Keine Res_Id",SUMIFS(INDIRECT(CONCATENATE(ADDRESS(ZuordFirstRow,(ZuordFirstTiColumnNr+MATCH(AT$1,AllZuordWochStart,0)-1),,,"Zuordnung_Ressourcen"),":",ADDRESS(ZuordLastRow,(ZuordFirstTiColumnNr+MATCH(AT$1,AllZuordWochStart,0)-1)))),AllZuordResId,$B179)))</f>
        <v>0</v>
      </c>
      <c r="AU179" s="87" cm="1">
        <f t="array" aca="1" ref="AU179" ca="1">IF($A179&lt;&gt;TXT_Zuord,"",IF(ISBLANK($B179),"Keine Res_Id",SUMIFS(INDIRECT(CONCATENATE(ADDRESS(ZuordFirstRow,(ZuordFirstTiColumnNr+MATCH(AU$1,AllZuordWochStart,0)-1),,,"Zuordnung_Ressourcen"),":",ADDRESS(ZuordLastRow,(ZuordFirstTiColumnNr+MATCH(AU$1,AllZuordWochStart,0)-1)))),AllZuordResId,$B179)))</f>
        <v>0</v>
      </c>
      <c r="AV179" s="87" cm="1">
        <f t="array" aca="1" ref="AV179" ca="1">IF($A179&lt;&gt;TXT_Zuord,"",IF(ISBLANK($B179),"Keine Res_Id",SUMIFS(INDIRECT(CONCATENATE(ADDRESS(ZuordFirstRow,(ZuordFirstTiColumnNr+MATCH(AV$1,AllZuordWochStart,0)-1),,,"Zuordnung_Ressourcen"),":",ADDRESS(ZuordLastRow,(ZuordFirstTiColumnNr+MATCH(AV$1,AllZuordWochStart,0)-1)))),AllZuordResId,$B179)))</f>
        <v>0</v>
      </c>
      <c r="AW179" s="87" cm="1">
        <f t="array" aca="1" ref="AW179" ca="1">IF($A179&lt;&gt;TXT_Zuord,"",IF(ISBLANK($B179),"Keine Res_Id",SUMIFS(INDIRECT(CONCATENATE(ADDRESS(ZuordFirstRow,(ZuordFirstTiColumnNr+MATCH(AW$1,AllZuordWochStart,0)-1),,,"Zuordnung_Ressourcen"),":",ADDRESS(ZuordLastRow,(ZuordFirstTiColumnNr+MATCH(AW$1,AllZuordWochStart,0)-1)))),AllZuordResId,$B179)))</f>
        <v>0</v>
      </c>
      <c r="AX179" s="87" cm="1">
        <f t="array" aca="1" ref="AX179" ca="1">IF($A179&lt;&gt;TXT_Zuord,"",IF(ISBLANK($B179),"Keine Res_Id",SUMIFS(INDIRECT(CONCATENATE(ADDRESS(ZuordFirstRow,(ZuordFirstTiColumnNr+MATCH(AX$1,AllZuordWochStart,0)-1),,,"Zuordnung_Ressourcen"),":",ADDRESS(ZuordLastRow,(ZuordFirstTiColumnNr+MATCH(AX$1,AllZuordWochStart,0)-1)))),AllZuordResId,$B179)))</f>
        <v>0</v>
      </c>
      <c r="AY179" s="87" cm="1">
        <f t="array" aca="1" ref="AY179" ca="1">IF($A179&lt;&gt;TXT_Zuord,"",IF(ISBLANK($B179),"Keine Res_Id",SUMIFS(INDIRECT(CONCATENATE(ADDRESS(ZuordFirstRow,(ZuordFirstTiColumnNr+MATCH(AY$1,AllZuordWochStart,0)-1),,,"Zuordnung_Ressourcen"),":",ADDRESS(ZuordLastRow,(ZuordFirstTiColumnNr+MATCH(AY$1,AllZuordWochStart,0)-1)))),AllZuordResId,$B179)))</f>
        <v>0</v>
      </c>
      <c r="AZ179" s="87" cm="1">
        <f t="array" aca="1" ref="AZ179" ca="1">IF($A179&lt;&gt;TXT_Zuord,"",IF(ISBLANK($B179),"Keine Res_Id",SUMIFS(INDIRECT(CONCATENATE(ADDRESS(ZuordFirstRow,(ZuordFirstTiColumnNr+MATCH(AZ$1,AllZuordWochStart,0)-1),,,"Zuordnung_Ressourcen"),":",ADDRESS(ZuordLastRow,(ZuordFirstTiColumnNr+MATCH(AZ$1,AllZuordWochStart,0)-1)))),AllZuordResId,$B179)))</f>
        <v>0</v>
      </c>
      <c r="BA179" s="87" cm="1">
        <f t="array" aca="1" ref="BA179" ca="1">IF($A179&lt;&gt;TXT_Zuord,"",IF(ISBLANK($B179),"Keine Res_Id",SUMIFS(INDIRECT(CONCATENATE(ADDRESS(ZuordFirstRow,(ZuordFirstTiColumnNr+MATCH(BA$1,AllZuordWochStart,0)-1),,,"Zuordnung_Ressourcen"),":",ADDRESS(ZuordLastRow,(ZuordFirstTiColumnNr+MATCH(BA$1,AllZuordWochStart,0)-1)))),AllZuordResId,$B179)))</f>
        <v>0</v>
      </c>
      <c r="BB179" s="87" cm="1">
        <f t="array" aca="1" ref="BB179" ca="1">IF($A179&lt;&gt;TXT_Zuord,"",IF(ISBLANK($B179),"Keine Res_Id",SUMIFS(INDIRECT(CONCATENATE(ADDRESS(ZuordFirstRow,(ZuordFirstTiColumnNr+MATCH(BB$1,AllZuordWochStart,0)-1),,,"Zuordnung_Ressourcen"),":",ADDRESS(ZuordLastRow,(ZuordFirstTiColumnNr+MATCH(BB$1,AllZuordWochStart,0)-1)))),AllZuordResId,$B179)))</f>
        <v>0</v>
      </c>
      <c r="BC179" s="87" cm="1">
        <f t="array" aca="1" ref="BC179" ca="1">IF($A179&lt;&gt;TXT_Zuord,"",IF(ISBLANK($B179),"Keine Res_Id",SUMIFS(INDIRECT(CONCATENATE(ADDRESS(ZuordFirstRow,(ZuordFirstTiColumnNr+MATCH(BC$1,AllZuordWochStart,0)-1),,,"Zuordnung_Ressourcen"),":",ADDRESS(ZuordLastRow,(ZuordFirstTiColumnNr+MATCH(BC$1,AllZuordWochStart,0)-1)))),AllZuordResId,$B179)))</f>
        <v>0</v>
      </c>
      <c r="BD179" s="87" cm="1">
        <f t="array" aca="1" ref="BD179" ca="1">IF($A179&lt;&gt;TXT_Zuord,"",IF(ISBLANK($B179),"Keine Res_Id",SUMIFS(INDIRECT(CONCATENATE(ADDRESS(ZuordFirstRow,(ZuordFirstTiColumnNr+MATCH(BD$1,AllZuordWochStart,0)-1),,,"Zuordnung_Ressourcen"),":",ADDRESS(ZuordLastRow,(ZuordFirstTiColumnNr+MATCH(BD$1,AllZuordWochStart,0)-1)))),AllZuordResId,$B179)))</f>
        <v>0</v>
      </c>
      <c r="BE179" s="87" cm="1">
        <f t="array" aca="1" ref="BE179" ca="1">IF($A179&lt;&gt;TXT_Zuord,"",IF(ISBLANK($B179),"Keine Res_Id",SUMIFS(INDIRECT(CONCATENATE(ADDRESS(ZuordFirstRow,(ZuordFirstTiColumnNr+MATCH(BE$1,AllZuordWochStart,0)-1),,,"Zuordnung_Ressourcen"),":",ADDRESS(ZuordLastRow,(ZuordFirstTiColumnNr+MATCH(BE$1,AllZuordWochStart,0)-1)))),AllZuordResId,$B179)))</f>
        <v>0</v>
      </c>
      <c r="BF179" s="87" cm="1">
        <f t="array" aca="1" ref="BF179" ca="1">IF($A179&lt;&gt;TXT_Zuord,"",IF(ISBLANK($B179),"Keine Res_Id",SUMIFS(INDIRECT(CONCATENATE(ADDRESS(ZuordFirstRow,(ZuordFirstTiColumnNr+MATCH(BF$1,AllZuordWochStart,0)-1),,,"Zuordnung_Ressourcen"),":",ADDRESS(ZuordLastRow,(ZuordFirstTiColumnNr+MATCH(BF$1,AllZuordWochStart,0)-1)))),AllZuordResId,$B179)))</f>
        <v>0</v>
      </c>
      <c r="BG179" s="87" cm="1">
        <f t="array" aca="1" ref="BG179" ca="1">IF($A179&lt;&gt;TXT_Zuord,"",IF(ISBLANK($B179),"Keine Res_Id",SUMIFS(INDIRECT(CONCATENATE(ADDRESS(ZuordFirstRow,(ZuordFirstTiColumnNr+MATCH(BG$1,AllZuordWochStart,0)-1),,,"Zuordnung_Ressourcen"),":",ADDRESS(ZuordLastRow,(ZuordFirstTiColumnNr+MATCH(BG$1,AllZuordWochStart,0)-1)))),AllZuordResId,$B179)))</f>
        <v>0</v>
      </c>
      <c r="BH179" s="87" cm="1">
        <f t="array" aca="1" ref="BH179" ca="1">IF($A179&lt;&gt;TXT_Zuord,"",IF(ISBLANK($B179),"Keine Res_Id",SUMIFS(INDIRECT(CONCATENATE(ADDRESS(ZuordFirstRow,(ZuordFirstTiColumnNr+MATCH(BH$1,AllZuordWochStart,0)-1),,,"Zuordnung_Ressourcen"),":",ADDRESS(ZuordLastRow,(ZuordFirstTiColumnNr+MATCH(BH$1,AllZuordWochStart,0)-1)))),AllZuordResId,$B179)))</f>
        <v>0</v>
      </c>
      <c r="BI179" s="87" cm="1">
        <f t="array" aca="1" ref="BI179" ca="1">IF($A179&lt;&gt;TXT_Zuord,"",IF(ISBLANK($B179),"Keine Res_Id",SUMIFS(INDIRECT(CONCATENATE(ADDRESS(ZuordFirstRow,(ZuordFirstTiColumnNr+MATCH(BI$1,AllZuordWochStart,0)-1),,,"Zuordnung_Ressourcen"),":",ADDRESS(ZuordLastRow,(ZuordFirstTiColumnNr+MATCH(BI$1,AllZuordWochStart,0)-1)))),AllZuordResId,$B179)))</f>
        <v>0</v>
      </c>
      <c r="BJ179" s="87" cm="1">
        <f t="array" aca="1" ref="BJ179" ca="1">IF($A179&lt;&gt;TXT_Zuord,"",IF(ISBLANK($B179),"Keine Res_Id",SUMIFS(INDIRECT(CONCATENATE(ADDRESS(ZuordFirstRow,(ZuordFirstTiColumnNr+MATCH(BJ$1,AllZuordWochStart,0)-1),,,"Zuordnung_Ressourcen"),":",ADDRESS(ZuordLastRow,(ZuordFirstTiColumnNr+MATCH(BJ$1,AllZuordWochStart,0)-1)))),AllZuordResId,$B179)))</f>
        <v>0</v>
      </c>
      <c r="BK179" s="87" cm="1">
        <f t="array" aca="1" ref="BK179" ca="1">IF($A179&lt;&gt;TXT_Zuord,"",IF(ISBLANK($B179),"Keine Res_Id",SUMIFS(INDIRECT(CONCATENATE(ADDRESS(ZuordFirstRow,(ZuordFirstTiColumnNr+MATCH(BK$1,AllZuordWochStart,0)-1),,,"Zuordnung_Ressourcen"),":",ADDRESS(ZuordLastRow,(ZuordFirstTiColumnNr+MATCH(BK$1,AllZuordWochStart,0)-1)))),AllZuordResId,$B179)))</f>
        <v>0</v>
      </c>
      <c r="BL179" s="87" cm="1">
        <f t="array" aca="1" ref="BL179" ca="1">IF($A179&lt;&gt;TXT_Zuord,"",IF(ISBLANK($B179),"Keine Res_Id",SUMIFS(INDIRECT(CONCATENATE(ADDRESS(ZuordFirstRow,(ZuordFirstTiColumnNr+MATCH(BL$1,AllZuordWochStart,0)-1),,,"Zuordnung_Ressourcen"),":",ADDRESS(ZuordLastRow,(ZuordFirstTiColumnNr+MATCH(BL$1,AllZuordWochStart,0)-1)))),AllZuordResId,$B179)))</f>
        <v>0</v>
      </c>
      <c r="BM179" s="87" cm="1">
        <f t="array" aca="1" ref="BM179" ca="1">IF($A179&lt;&gt;TXT_Zuord,"",IF(ISBLANK($B179),"Keine Res_Id",SUMIFS(INDIRECT(CONCATENATE(ADDRESS(ZuordFirstRow,(ZuordFirstTiColumnNr+MATCH(BM$1,AllZuordWochStart,0)-1),,,"Zuordnung_Ressourcen"),":",ADDRESS(ZuordLastRow,(ZuordFirstTiColumnNr+MATCH(BM$1,AllZuordWochStart,0)-1)))),AllZuordResId,$B179)))</f>
        <v>0</v>
      </c>
      <c r="BN179" s="87" cm="1">
        <f t="array" aca="1" ref="BN179" ca="1">IF($A179&lt;&gt;TXT_Zuord,"",IF(ISBLANK($B179),"Keine Res_Id",SUMIFS(INDIRECT(CONCATENATE(ADDRESS(ZuordFirstRow,(ZuordFirstTiColumnNr+MATCH(BN$1,AllZuordWochStart,0)-1),,,"Zuordnung_Ressourcen"),":",ADDRESS(ZuordLastRow,(ZuordFirstTiColumnNr+MATCH(BN$1,AllZuordWochStart,0)-1)))),AllZuordResId,$B179)))</f>
        <v>0</v>
      </c>
      <c r="BO179" s="87" cm="1">
        <f t="array" aca="1" ref="BO179" ca="1">IF($A179&lt;&gt;TXT_Zuord,"",IF(ISBLANK($B179),"Keine Res_Id",SUMIFS(INDIRECT(CONCATENATE(ADDRESS(ZuordFirstRow,(ZuordFirstTiColumnNr+MATCH(BO$1,AllZuordWochStart,0)-1),,,"Zuordnung_Ressourcen"),":",ADDRESS(ZuordLastRow,(ZuordFirstTiColumnNr+MATCH(BO$1,AllZuordWochStart,0)-1)))),AllZuordResId,$B179)))</f>
        <v>0</v>
      </c>
      <c r="BP179" s="87" cm="1">
        <f t="array" aca="1" ref="BP179" ca="1">IF($A179&lt;&gt;TXT_Zuord,"",IF(ISBLANK($B179),"Keine Res_Id",SUMIFS(INDIRECT(CONCATENATE(ADDRESS(ZuordFirstRow,(ZuordFirstTiColumnNr+MATCH(BP$1,AllZuordWochStart,0)-1),,,"Zuordnung_Ressourcen"),":",ADDRESS(ZuordLastRow,(ZuordFirstTiColumnNr+MATCH(BP$1,AllZuordWochStart,0)-1)))),AllZuordResId,$B179)))</f>
        <v>0</v>
      </c>
      <c r="BQ179" s="87" cm="1">
        <f t="array" aca="1" ref="BQ179" ca="1">IF($A179&lt;&gt;TXT_Zuord,"",IF(ISBLANK($B179),"Keine Res_Id",SUMIFS(INDIRECT(CONCATENATE(ADDRESS(ZuordFirstRow,(ZuordFirstTiColumnNr+MATCH(BQ$1,AllZuordWochStart,0)-1),,,"Zuordnung_Ressourcen"),":",ADDRESS(ZuordLastRow,(ZuordFirstTiColumnNr+MATCH(BQ$1,AllZuordWochStart,0)-1)))),AllZuordResId,$B179)))</f>
        <v>0</v>
      </c>
      <c r="BR179" s="87" cm="1">
        <f t="array" aca="1" ref="BR179" ca="1">IF($A179&lt;&gt;TXT_Zuord,"",IF(ISBLANK($B179),"Keine Res_Id",SUMIFS(INDIRECT(CONCATENATE(ADDRESS(ZuordFirstRow,(ZuordFirstTiColumnNr+MATCH(BR$1,AllZuordWochStart,0)-1),,,"Zuordnung_Ressourcen"),":",ADDRESS(ZuordLastRow,(ZuordFirstTiColumnNr+MATCH(BR$1,AllZuordWochStart,0)-1)))),AllZuordResId,$B179)))</f>
        <v>0</v>
      </c>
      <c r="BS179" s="87" cm="1">
        <f t="array" aca="1" ref="BS179" ca="1">IF($A179&lt;&gt;TXT_Zuord,"",IF(ISBLANK($B179),"Keine Res_Id",SUMIFS(INDIRECT(CONCATENATE(ADDRESS(ZuordFirstRow,(ZuordFirstTiColumnNr+MATCH(BS$1,AllZuordWochStart,0)-1),,,"Zuordnung_Ressourcen"),":",ADDRESS(ZuordLastRow,(ZuordFirstTiColumnNr+MATCH(BS$1,AllZuordWochStart,0)-1)))),AllZuordResId,$B179)))</f>
        <v>0</v>
      </c>
      <c r="BT179" s="87" cm="1">
        <f t="array" aca="1" ref="BT179" ca="1">IF($A179&lt;&gt;TXT_Zuord,"",IF(ISBLANK($B179),"Keine Res_Id",SUMIFS(INDIRECT(CONCATENATE(ADDRESS(ZuordFirstRow,(ZuordFirstTiColumnNr+MATCH(BT$1,AllZuordWochStart,0)-1),,,"Zuordnung_Ressourcen"),":",ADDRESS(ZuordLastRow,(ZuordFirstTiColumnNr+MATCH(BT$1,AllZuordWochStart,0)-1)))),AllZuordResId,$B179)))</f>
        <v>0</v>
      </c>
      <c r="BU179" s="87" cm="1">
        <f t="array" aca="1" ref="BU179" ca="1">IF($A179&lt;&gt;TXT_Zuord,"",IF(ISBLANK($B179),"Keine Res_Id",SUMIFS(INDIRECT(CONCATENATE(ADDRESS(ZuordFirstRow,(ZuordFirstTiColumnNr+MATCH(BU$1,AllZuordWochStart,0)-1),,,"Zuordnung_Ressourcen"),":",ADDRESS(ZuordLastRow,(ZuordFirstTiColumnNr+MATCH(BU$1,AllZuordWochStart,0)-1)))),AllZuordResId,$B179)))</f>
        <v>0</v>
      </c>
      <c r="BV179" s="87" cm="1">
        <f t="array" aca="1" ref="BV179" ca="1">IF($A179&lt;&gt;TXT_Zuord,"",IF(ISBLANK($B179),"Keine Res_Id",SUMIFS(INDIRECT(CONCATENATE(ADDRESS(ZuordFirstRow,(ZuordFirstTiColumnNr+MATCH(BV$1,AllZuordWochStart,0)-1),,,"Zuordnung_Ressourcen"),":",ADDRESS(ZuordLastRow,(ZuordFirstTiColumnNr+MATCH(BV$1,AllZuordWochStart,0)-1)))),AllZuordResId,$B179)))</f>
        <v>0</v>
      </c>
      <c r="BW179" s="87" cm="1">
        <f t="array" aca="1" ref="BW179" ca="1">IF($A179&lt;&gt;TXT_Zuord,"",IF(ISBLANK($B179),"Keine Res_Id",SUMIFS(INDIRECT(CONCATENATE(ADDRESS(ZuordFirstRow,(ZuordFirstTiColumnNr+MATCH(BW$1,AllZuordWochStart,0)-1),,,"Zuordnung_Ressourcen"),":",ADDRESS(ZuordLastRow,(ZuordFirstTiColumnNr+MATCH(BW$1,AllZuordWochStart,0)-1)))),AllZuordResId,$B179)))</f>
        <v>0</v>
      </c>
      <c r="BX179" s="87" cm="1">
        <f t="array" aca="1" ref="BX179" ca="1">IF($A179&lt;&gt;TXT_Zuord,"",IF(ISBLANK($B179),"Keine Res_Id",SUMIFS(INDIRECT(CONCATENATE(ADDRESS(ZuordFirstRow,(ZuordFirstTiColumnNr+MATCH(BX$1,AllZuordWochStart,0)-1),,,"Zuordnung_Ressourcen"),":",ADDRESS(ZuordLastRow,(ZuordFirstTiColumnNr+MATCH(BX$1,AllZuordWochStart,0)-1)))),AllZuordResId,$B179)))</f>
        <v>0</v>
      </c>
      <c r="BY179" s="87" cm="1">
        <f t="array" aca="1" ref="BY179" ca="1">IF($A179&lt;&gt;TXT_Zuord,"",IF(ISBLANK($B179),"Keine Res_Id",SUMIFS(INDIRECT(CONCATENATE(ADDRESS(ZuordFirstRow,(ZuordFirstTiColumnNr+MATCH(BY$1,AllZuordWochStart,0)-1),,,"Zuordnung_Ressourcen"),":",ADDRESS(ZuordLastRow,(ZuordFirstTiColumnNr+MATCH(BY$1,AllZuordWochStart,0)-1)))),AllZuordResId,$B179)))</f>
        <v>0</v>
      </c>
      <c r="BZ179" s="87" cm="1">
        <f t="array" aca="1" ref="BZ179" ca="1">IF($A179&lt;&gt;TXT_Zuord,"",IF(ISBLANK($B179),"Keine Res_Id",SUMIFS(INDIRECT(CONCATENATE(ADDRESS(ZuordFirstRow,(ZuordFirstTiColumnNr+MATCH(BZ$1,AllZuordWochStart,0)-1),,,"Zuordnung_Ressourcen"),":",ADDRESS(ZuordLastRow,(ZuordFirstTiColumnNr+MATCH(BZ$1,AllZuordWochStart,0)-1)))),AllZuordResId,$B179)))</f>
        <v>0</v>
      </c>
      <c r="CA179" s="87" cm="1">
        <f t="array" aca="1" ref="CA179" ca="1">IF($A179&lt;&gt;TXT_Zuord,"",IF(ISBLANK($B179),"Keine Res_Id",SUMIFS(INDIRECT(CONCATENATE(ADDRESS(ZuordFirstRow,(ZuordFirstTiColumnNr+MATCH(CA$1,AllZuordWochStart,0)-1),,,"Zuordnung_Ressourcen"),":",ADDRESS(ZuordLastRow,(ZuordFirstTiColumnNr+MATCH(CA$1,AllZuordWochStart,0)-1)))),AllZuordResId,$B179)))</f>
        <v>0</v>
      </c>
      <c r="CB179" s="87" cm="1">
        <f t="array" aca="1" ref="CB179" ca="1">IF($A179&lt;&gt;TXT_Zuord,"",IF(ISBLANK($B179),"Keine Res_Id",SUMIFS(INDIRECT(CONCATENATE(ADDRESS(ZuordFirstRow,(ZuordFirstTiColumnNr+MATCH(CB$1,AllZuordWochStart,0)-1),,,"Zuordnung_Ressourcen"),":",ADDRESS(ZuordLastRow,(ZuordFirstTiColumnNr+MATCH(CB$1,AllZuordWochStart,0)-1)))),AllZuordResId,$B179)))</f>
        <v>0</v>
      </c>
      <c r="CC179" s="87" cm="1">
        <f t="array" aca="1" ref="CC179" ca="1">IF($A179&lt;&gt;TXT_Zuord,"",IF(ISBLANK($B179),"Keine Res_Id",SUMIFS(INDIRECT(CONCATENATE(ADDRESS(ZuordFirstRow,(ZuordFirstTiColumnNr+MATCH(CC$1,AllZuordWochStart,0)-1),,,"Zuordnung_Ressourcen"),":",ADDRESS(ZuordLastRow,(ZuordFirstTiColumnNr+MATCH(CC$1,AllZuordWochStart,0)-1)))),AllZuordResId,$B179)))</f>
        <v>0</v>
      </c>
      <c r="CD179" s="87" cm="1">
        <f t="array" aca="1" ref="CD179" ca="1">IF($A179&lt;&gt;TXT_Zuord,"",IF(ISBLANK($B179),"Keine Res_Id",SUMIFS(INDIRECT(CONCATENATE(ADDRESS(ZuordFirstRow,(ZuordFirstTiColumnNr+MATCH(CD$1,AllZuordWochStart,0)-1),,,"Zuordnung_Ressourcen"),":",ADDRESS(ZuordLastRow,(ZuordFirstTiColumnNr+MATCH(CD$1,AllZuordWochStart,0)-1)))),AllZuordResId,$B179)))</f>
        <v>0</v>
      </c>
      <c r="CE179" s="87" cm="1">
        <f t="array" aca="1" ref="CE179" ca="1">IF($A179&lt;&gt;TXT_Zuord,"",IF(ISBLANK($B179),"Keine Res_Id",SUMIFS(INDIRECT(CONCATENATE(ADDRESS(ZuordFirstRow,(ZuordFirstTiColumnNr+MATCH(CE$1,AllZuordWochStart,0)-1),,,"Zuordnung_Ressourcen"),":",ADDRESS(ZuordLastRow,(ZuordFirstTiColumnNr+MATCH(CE$1,AllZuordWochStart,0)-1)))),AllZuordResId,$B179)))</f>
        <v>0</v>
      </c>
      <c r="CF179" s="87" cm="1">
        <f t="array" aca="1" ref="CF179" ca="1">IF($A179&lt;&gt;TXT_Zuord,"",IF(ISBLANK($B179),"Keine Res_Id",SUMIFS(INDIRECT(CONCATENATE(ADDRESS(ZuordFirstRow,(ZuordFirstTiColumnNr+MATCH(CF$1,AllZuordWochStart,0)-1),,,"Zuordnung_Ressourcen"),":",ADDRESS(ZuordLastRow,(ZuordFirstTiColumnNr+MATCH(CF$1,AllZuordWochStart,0)-1)))),AllZuordResId,$B179)))</f>
        <v>0</v>
      </c>
      <c r="CG179" s="87" cm="1">
        <f t="array" aca="1" ref="CG179" ca="1">IF($A179&lt;&gt;TXT_Zuord,"",IF(ISBLANK($B179),"Keine Res_Id",SUMIFS(INDIRECT(CONCATENATE(ADDRESS(ZuordFirstRow,(ZuordFirstTiColumnNr+MATCH(CG$1,AllZuordWochStart,0)-1),,,"Zuordnung_Ressourcen"),":",ADDRESS(ZuordLastRow,(ZuordFirstTiColumnNr+MATCH(CG$1,AllZuordWochStart,0)-1)))),AllZuordResId,$B179)))</f>
        <v>0</v>
      </c>
      <c r="CH179" s="87" cm="1">
        <f t="array" aca="1" ref="CH179" ca="1">IF($A179&lt;&gt;TXT_Zuord,"",IF(ISBLANK($B179),"Keine Res_Id",SUMIFS(INDIRECT(CONCATENATE(ADDRESS(ZuordFirstRow,(ZuordFirstTiColumnNr+MATCH(CH$1,AllZuordWochStart,0)-1),,,"Zuordnung_Ressourcen"),":",ADDRESS(ZuordLastRow,(ZuordFirstTiColumnNr+MATCH(CH$1,AllZuordWochStart,0)-1)))),AllZuordResId,$B179)))</f>
        <v>0</v>
      </c>
      <c r="CI179" s="87" cm="1">
        <f t="array" aca="1" ref="CI179" ca="1">IF($A179&lt;&gt;TXT_Zuord,"",IF(ISBLANK($B179),"Keine Res_Id",SUMIFS(INDIRECT(CONCATENATE(ADDRESS(ZuordFirstRow,(ZuordFirstTiColumnNr+MATCH(CI$1,AllZuordWochStart,0)-1),,,"Zuordnung_Ressourcen"),":",ADDRESS(ZuordLastRow,(ZuordFirstTiColumnNr+MATCH(CI$1,AllZuordWochStart,0)-1)))),AllZuordResId,$B179)))</f>
        <v>0</v>
      </c>
      <c r="CJ179" s="87" cm="1">
        <f t="array" aca="1" ref="CJ179" ca="1">IF($A179&lt;&gt;TXT_Zuord,"",IF(ISBLANK($B179),"Keine Res_Id",SUMIFS(INDIRECT(CONCATENATE(ADDRESS(ZuordFirstRow,(ZuordFirstTiColumnNr+MATCH(CJ$1,AllZuordWochStart,0)-1),,,"Zuordnung_Ressourcen"),":",ADDRESS(ZuordLastRow,(ZuordFirstTiColumnNr+MATCH(CJ$1,AllZuordWochStart,0)-1)))),AllZuordResId,$B179)))</f>
        <v>0</v>
      </c>
      <c r="CK179" s="87" cm="1">
        <f t="array" aca="1" ref="CK179" ca="1">IF($A179&lt;&gt;TXT_Zuord,"",IF(ISBLANK($B179),"Keine Res_Id",SUMIFS(INDIRECT(CONCATENATE(ADDRESS(ZuordFirstRow,(ZuordFirstTiColumnNr+MATCH(CK$1,AllZuordWochStart,0)-1),,,"Zuordnung_Ressourcen"),":",ADDRESS(ZuordLastRow,(ZuordFirstTiColumnNr+MATCH(CK$1,AllZuordWochStart,0)-1)))),AllZuordResId,$B179)))</f>
        <v>0</v>
      </c>
      <c r="CL179" s="87" cm="1">
        <f t="array" aca="1" ref="CL179" ca="1">IF($A179&lt;&gt;TXT_Zuord,"",IF(ISBLANK($B179),"Keine Res_Id",SUMIFS(INDIRECT(CONCATENATE(ADDRESS(ZuordFirstRow,(ZuordFirstTiColumnNr+MATCH(CL$1,AllZuordWochStart,0)-1),,,"Zuordnung_Ressourcen"),":",ADDRESS(ZuordLastRow,(ZuordFirstTiColumnNr+MATCH(CL$1,AllZuordWochStart,0)-1)))),AllZuordResId,$B179)))</f>
        <v>0</v>
      </c>
      <c r="CM179" s="87" cm="1">
        <f t="array" aca="1" ref="CM179" ca="1">IF($A179&lt;&gt;TXT_Zuord,"",IF(ISBLANK($B179),"Keine Res_Id",SUMIFS(INDIRECT(CONCATENATE(ADDRESS(ZuordFirstRow,(ZuordFirstTiColumnNr+MATCH(CM$1,AllZuordWochStart,0)-1),,,"Zuordnung_Ressourcen"),":",ADDRESS(ZuordLastRow,(ZuordFirstTiColumnNr+MATCH(CM$1,AllZuordWochStart,0)-1)))),AllZuordResId,$B179)))</f>
        <v>0</v>
      </c>
      <c r="CN179" s="87" cm="1">
        <f t="array" aca="1" ref="CN179" ca="1">IF($A179&lt;&gt;TXT_Zuord,"",IF(ISBLANK($B179),"Keine Res_Id",SUMIFS(INDIRECT(CONCATENATE(ADDRESS(ZuordFirstRow,(ZuordFirstTiColumnNr+MATCH(CN$1,AllZuordWochStart,0)-1),,,"Zuordnung_Ressourcen"),":",ADDRESS(ZuordLastRow,(ZuordFirstTiColumnNr+MATCH(CN$1,AllZuordWochStart,0)-1)))),AllZuordResId,$B179)))</f>
        <v>0</v>
      </c>
      <c r="CO179" s="87" cm="1">
        <f t="array" aca="1" ref="CO179" ca="1">IF($A179&lt;&gt;TXT_Zuord,"",IF(ISBLANK($B179),"Keine Res_Id",SUMIFS(INDIRECT(CONCATENATE(ADDRESS(ZuordFirstRow,(ZuordFirstTiColumnNr+MATCH(CO$1,AllZuordWochStart,0)-1),,,"Zuordnung_Ressourcen"),":",ADDRESS(ZuordLastRow,(ZuordFirstTiColumnNr+MATCH(CO$1,AllZuordWochStart,0)-1)))),AllZuordResId,$B179)))</f>
        <v>0</v>
      </c>
      <c r="CP179" s="87" cm="1">
        <f t="array" aca="1" ref="CP179" ca="1">IF($A179&lt;&gt;TXT_Zuord,"",IF(ISBLANK($B179),"Keine Res_Id",SUMIFS(INDIRECT(CONCATENATE(ADDRESS(ZuordFirstRow,(ZuordFirstTiColumnNr+MATCH(CP$1,AllZuordWochStart,0)-1),,,"Zuordnung_Ressourcen"),":",ADDRESS(ZuordLastRow,(ZuordFirstTiColumnNr+MATCH(CP$1,AllZuordWochStart,0)-1)))),AllZuordResId,$B179)))</f>
        <v>0</v>
      </c>
      <c r="CQ179" s="87" cm="1">
        <f t="array" aca="1" ref="CQ179" ca="1">IF($A179&lt;&gt;TXT_Zuord,"",IF(ISBLANK($B179),"Keine Res_Id",SUMIFS(INDIRECT(CONCATENATE(ADDRESS(ZuordFirstRow,(ZuordFirstTiColumnNr+MATCH(CQ$1,AllZuordWochStart,0)-1),,,"Zuordnung_Ressourcen"),":",ADDRESS(ZuordLastRow,(ZuordFirstTiColumnNr+MATCH(CQ$1,AllZuordWochStart,0)-1)))),AllZuordResId,$B179)))</f>
        <v>0</v>
      </c>
      <c r="CR179" s="87" cm="1">
        <f t="array" aca="1" ref="CR179" ca="1">IF($A179&lt;&gt;TXT_Zuord,"",IF(ISBLANK($B179),"Keine Res_Id",SUMIFS(INDIRECT(CONCATENATE(ADDRESS(ZuordFirstRow,(ZuordFirstTiColumnNr+MATCH(CR$1,AllZuordWochStart,0)-1),,,"Zuordnung_Ressourcen"),":",ADDRESS(ZuordLastRow,(ZuordFirstTiColumnNr+MATCH(CR$1,AllZuordWochStart,0)-1)))),AllZuordResId,$B179)))</f>
        <v>0</v>
      </c>
      <c r="CS179" s="87" cm="1">
        <f t="array" aca="1" ref="CS179" ca="1">IF($A179&lt;&gt;TXT_Zuord,"",IF(ISBLANK($B179),"Keine Res_Id",SUMIFS(INDIRECT(CONCATENATE(ADDRESS(ZuordFirstRow,(ZuordFirstTiColumnNr+MATCH(CS$1,AllZuordWochStart,0)-1),,,"Zuordnung_Ressourcen"),":",ADDRESS(ZuordLastRow,(ZuordFirstTiColumnNr+MATCH(CS$1,AllZuordWochStart,0)-1)))),AllZuordResId,$B179)))</f>
        <v>0</v>
      </c>
      <c r="CT179" s="87" cm="1">
        <f t="array" aca="1" ref="CT179" ca="1">IF($A179&lt;&gt;TXT_Zuord,"",IF(ISBLANK($B179),"Keine Res_Id",SUMIFS(INDIRECT(CONCATENATE(ADDRESS(ZuordFirstRow,(ZuordFirstTiColumnNr+MATCH(CT$1,AllZuordWochStart,0)-1),,,"Zuordnung_Ressourcen"),":",ADDRESS(ZuordLastRow,(ZuordFirstTiColumnNr+MATCH(CT$1,AllZuordWochStart,0)-1)))),AllZuordResId,$B179)))</f>
        <v>0</v>
      </c>
      <c r="CU179" s="87" cm="1">
        <f t="array" aca="1" ref="CU179" ca="1">IF($A179&lt;&gt;TXT_Zuord,"",IF(ISBLANK($B179),"Keine Res_Id",SUMIFS(INDIRECT(CONCATENATE(ADDRESS(ZuordFirstRow,(ZuordFirstTiColumnNr+MATCH(CU$1,AllZuordWochStart,0)-1),,,"Zuordnung_Ressourcen"),":",ADDRESS(ZuordLastRow,(ZuordFirstTiColumnNr+MATCH(CU$1,AllZuordWochStart,0)-1)))),AllZuordResId,$B179)))</f>
        <v>0</v>
      </c>
      <c r="CV179" s="87" cm="1">
        <f t="array" aca="1" ref="CV179" ca="1">IF($A179&lt;&gt;TXT_Zuord,"",IF(ISBLANK($B179),"Keine Res_Id",SUMIFS(INDIRECT(CONCATENATE(ADDRESS(ZuordFirstRow,(ZuordFirstTiColumnNr+MATCH(CV$1,AllZuordWochStart,0)-1),,,"Zuordnung_Ressourcen"),":",ADDRESS(ZuordLastRow,(ZuordFirstTiColumnNr+MATCH(CV$1,AllZuordWochStart,0)-1)))),AllZuordResId,$B179)))</f>
        <v>0</v>
      </c>
      <c r="CW179" s="87" cm="1">
        <f t="array" aca="1" ref="CW179" ca="1">IF($A179&lt;&gt;TXT_Zuord,"",IF(ISBLANK($B179),"Keine Res_Id",SUMIFS(INDIRECT(CONCATENATE(ADDRESS(ZuordFirstRow,(ZuordFirstTiColumnNr+MATCH(CW$1,AllZuordWochStart,0)-1),,,"Zuordnung_Ressourcen"),":",ADDRESS(ZuordLastRow,(ZuordFirstTiColumnNr+MATCH(CW$1,AllZuordWochStart,0)-1)))),AllZuordResId,$B179)))</f>
        <v>0</v>
      </c>
      <c r="CX179" s="87" cm="1">
        <f t="array" aca="1" ref="CX179" ca="1">IF($A179&lt;&gt;TXT_Zuord,"",IF(ISBLANK($B179),"Keine Res_Id",SUMIFS(INDIRECT(CONCATENATE(ADDRESS(ZuordFirstRow,(ZuordFirstTiColumnNr+MATCH(CX$1,AllZuordWochStart,0)-1),,,"Zuordnung_Ressourcen"),":",ADDRESS(ZuordLastRow,(ZuordFirstTiColumnNr+MATCH(CX$1,AllZuordWochStart,0)-1)))),AllZuordResId,$B179)))</f>
        <v>0</v>
      </c>
      <c r="CY179" s="87" cm="1">
        <f t="array" aca="1" ref="CY179" ca="1">IF($A179&lt;&gt;TXT_Zuord,"",IF(ISBLANK($B179),"Keine Res_Id",SUMIFS(INDIRECT(CONCATENATE(ADDRESS(ZuordFirstRow,(ZuordFirstTiColumnNr+MATCH(CY$1,AllZuordWochStart,0)-1),,,"Zuordnung_Ressourcen"),":",ADDRESS(ZuordLastRow,(ZuordFirstTiColumnNr+MATCH(CY$1,AllZuordWochStart,0)-1)))),AllZuordResId,$B179)))</f>
        <v>0</v>
      </c>
      <c r="CZ179" s="87" cm="1">
        <f t="array" aca="1" ref="CZ179" ca="1">IF($A179&lt;&gt;TXT_Zuord,"",IF(ISBLANK($B179),"Keine Res_Id",SUMIFS(INDIRECT(CONCATENATE(ADDRESS(ZuordFirstRow,(ZuordFirstTiColumnNr+MATCH(CZ$1,AllZuordWochStart,0)-1),,,"Zuordnung_Ressourcen"),":",ADDRESS(ZuordLastRow,(ZuordFirstTiColumnNr+MATCH(CZ$1,AllZuordWochStart,0)-1)))),AllZuordResId,$B179)))</f>
        <v>0</v>
      </c>
      <c r="DA179" s="87" cm="1">
        <f t="array" aca="1" ref="DA179" ca="1">IF($A179&lt;&gt;TXT_Zuord,"",IF(ISBLANK($B179),"Keine Res_Id",SUMIFS(INDIRECT(CONCATENATE(ADDRESS(ZuordFirstRow,(ZuordFirstTiColumnNr+MATCH(DA$1,AllZuordWochStart,0)-1),,,"Zuordnung_Ressourcen"),":",ADDRESS(ZuordLastRow,(ZuordFirstTiColumnNr+MATCH(DA$1,AllZuordWochStart,0)-1)))),AllZuordResId,$B179)))</f>
        <v>0</v>
      </c>
      <c r="DB179" s="87" cm="1">
        <f t="array" aca="1" ref="DB179" ca="1">IF($A179&lt;&gt;TXT_Zuord,"",IF(ISBLANK($B179),"Keine Res_Id",SUMIFS(INDIRECT(CONCATENATE(ADDRESS(ZuordFirstRow,(ZuordFirstTiColumnNr+MATCH(DB$1,AllZuordWochStart,0)-1),,,"Zuordnung_Ressourcen"),":",ADDRESS(ZuordLastRow,(ZuordFirstTiColumnNr+MATCH(DB$1,AllZuordWochStart,0)-1)))),AllZuordResId,$B179)))</f>
        <v>0</v>
      </c>
      <c r="DC179" s="87" cm="1">
        <f t="array" aca="1" ref="DC179" ca="1">IF($A179&lt;&gt;TXT_Zuord,"",IF(ISBLANK($B179),"Keine Res_Id",SUMIFS(INDIRECT(CONCATENATE(ADDRESS(ZuordFirstRow,(ZuordFirstTiColumnNr+MATCH(DC$1,AllZuordWochStart,0)-1),,,"Zuordnung_Ressourcen"),":",ADDRESS(ZuordLastRow,(ZuordFirstTiColumnNr+MATCH(DC$1,AllZuordWochStart,0)-1)))),AllZuordResId,$B179)))</f>
        <v>0</v>
      </c>
      <c r="DD179" s="87" cm="1">
        <f t="array" aca="1" ref="DD179" ca="1">IF($A179&lt;&gt;TXT_Zuord,"",IF(ISBLANK($B179),"Keine Res_Id",SUMIFS(INDIRECT(CONCATENATE(ADDRESS(ZuordFirstRow,(ZuordFirstTiColumnNr+MATCH(DD$1,AllZuordWochStart,0)-1),,,"Zuordnung_Ressourcen"),":",ADDRESS(ZuordLastRow,(ZuordFirstTiColumnNr+MATCH(DD$1,AllZuordWochStart,0)-1)))),AllZuordResId,$B179)))</f>
        <v>0</v>
      </c>
      <c r="DE179" s="87" cm="1">
        <f t="array" aca="1" ref="DE179" ca="1">IF($A179&lt;&gt;TXT_Zuord,"",IF(ISBLANK($B179),"Keine Res_Id",SUMIFS(INDIRECT(CONCATENATE(ADDRESS(ZuordFirstRow,(ZuordFirstTiColumnNr+MATCH(DE$1,AllZuordWochStart,0)-1),,,"Zuordnung_Ressourcen"),":",ADDRESS(ZuordLastRow,(ZuordFirstTiColumnNr+MATCH(DE$1,AllZuordWochStart,0)-1)))),AllZuordResId,$B179)))</f>
        <v>0</v>
      </c>
      <c r="DF179" s="87" cm="1">
        <f t="array" aca="1" ref="DF179" ca="1">IF($A179&lt;&gt;TXT_Zuord,"",IF(ISBLANK($B179),"Keine Res_Id",SUMIFS(INDIRECT(CONCATENATE(ADDRESS(ZuordFirstRow,(ZuordFirstTiColumnNr+MATCH(DF$1,AllZuordWochStart,0)-1),,,"Zuordnung_Ressourcen"),":",ADDRESS(ZuordLastRow,(ZuordFirstTiColumnNr+MATCH(DF$1,AllZuordWochStart,0)-1)))),AllZuordResId,$B179)))</f>
        <v>0</v>
      </c>
      <c r="DG179" s="87" cm="1">
        <f t="array" aca="1" ref="DG179" ca="1">IF($A179&lt;&gt;TXT_Zuord,"",IF(ISBLANK($B179),"Keine Res_Id",SUMIFS(INDIRECT(CONCATENATE(ADDRESS(ZuordFirstRow,(ZuordFirstTiColumnNr+MATCH(DG$1,AllZuordWochStart,0)-1),,,"Zuordnung_Ressourcen"),":",ADDRESS(ZuordLastRow,(ZuordFirstTiColumnNr+MATCH(DG$1,AllZuordWochStart,0)-1)))),AllZuordResId,$B179)))</f>
        <v>0</v>
      </c>
    </row>
    <row r="180" spans="1:111" s="23" customFormat="1" ht="16.5" x14ac:dyDescent="0.3">
      <c r="A180" s="74" t="s">
        <v>100</v>
      </c>
      <c r="B180" s="69"/>
      <c r="C180" s="65"/>
      <c r="D180" s="65"/>
      <c r="E180" s="65"/>
      <c r="F180" s="65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  <c r="BE180" s="69"/>
      <c r="BF180" s="69"/>
      <c r="BG180" s="69"/>
      <c r="BH180" s="69"/>
      <c r="BI180" s="69"/>
      <c r="BJ180" s="69"/>
      <c r="BK180" s="69"/>
      <c r="BL180" s="69"/>
      <c r="BM180" s="69"/>
      <c r="BN180" s="69"/>
      <c r="BO180" s="69"/>
      <c r="BP180" s="69"/>
      <c r="BQ180" s="69"/>
      <c r="BR180" s="69"/>
      <c r="BS180" s="69"/>
      <c r="BT180" s="69"/>
      <c r="BU180" s="69"/>
      <c r="BV180" s="69"/>
      <c r="BW180" s="69"/>
      <c r="BX180" s="69"/>
      <c r="BY180" s="69"/>
      <c r="BZ180" s="69"/>
      <c r="CA180" s="69"/>
      <c r="CB180" s="69"/>
      <c r="CC180" s="69"/>
      <c r="CD180" s="69"/>
      <c r="CE180" s="69"/>
      <c r="CF180" s="69"/>
      <c r="CG180" s="69"/>
      <c r="CH180" s="69"/>
      <c r="CI180" s="69"/>
      <c r="CJ180" s="69"/>
      <c r="CK180" s="69"/>
      <c r="CL180" s="69"/>
      <c r="CM180" s="69"/>
      <c r="CN180" s="69"/>
      <c r="CO180" s="69"/>
      <c r="CP180" s="69"/>
      <c r="CQ180" s="69"/>
      <c r="CR180" s="69"/>
      <c r="CS180" s="69"/>
      <c r="CT180" s="69"/>
      <c r="CU180" s="69"/>
      <c r="CV180" s="69"/>
      <c r="CW180" s="69"/>
      <c r="CX180" s="69"/>
      <c r="CY180" s="69"/>
      <c r="CZ180" s="69"/>
      <c r="DA180" s="69"/>
      <c r="DB180" s="69"/>
      <c r="DC180" s="69"/>
      <c r="DD180" s="69"/>
      <c r="DE180" s="69"/>
      <c r="DF180" s="69"/>
      <c r="DG180" s="69"/>
    </row>
    <row r="181" spans="1:111" s="23" customFormat="1" ht="16.5" x14ac:dyDescent="0.3">
      <c r="A181" s="74" t="s">
        <v>101</v>
      </c>
      <c r="B181" s="87">
        <f>B180</f>
        <v>0</v>
      </c>
      <c r="C181" s="90">
        <f>C180</f>
        <v>0</v>
      </c>
      <c r="D181" s="90">
        <f>D180</f>
        <v>0</v>
      </c>
      <c r="E181" s="90">
        <f>E180</f>
        <v>0</v>
      </c>
      <c r="F181" s="90">
        <f>F180</f>
        <v>0</v>
      </c>
      <c r="G181" s="87" cm="1">
        <f t="array" aca="1" ref="G181" ca="1">IF($A181&lt;&gt;TXT_Zuord,"",IF(ISBLANK($B181),"Keine Res_Id",SUMIFS(INDIRECT(CONCATENATE(ADDRESS(ZuordFirstRow,(ZuordFirstTiColumnNr+MATCH(G$1,AllZuordWochStart,0)-1),,,"Zuordnung_Ressourcen"),":",ADDRESS(ZuordLastRow,(ZuordFirstTiColumnNr+MATCH(G$1,AllZuordWochStart,0)-1)))),AllZuordResId,$B181)))</f>
        <v>0</v>
      </c>
      <c r="H181" s="87" cm="1">
        <f t="array" aca="1" ref="H181" ca="1">IF($A181&lt;&gt;TXT_Zuord,"",IF(ISBLANK($B181),"Keine Res_Id",SUMIFS(INDIRECT(CONCATENATE(ADDRESS(ZuordFirstRow,(ZuordFirstTiColumnNr+MATCH(H$1,AllZuordWochStart,0)-1),,,"Zuordnung_Ressourcen"),":",ADDRESS(ZuordLastRow,(ZuordFirstTiColumnNr+MATCH(H$1,AllZuordWochStart,0)-1)))),AllZuordResId,$B181)))</f>
        <v>0</v>
      </c>
      <c r="I181" s="87" cm="1">
        <f t="array" aca="1" ref="I181" ca="1">IF($A181&lt;&gt;TXT_Zuord,"",IF(ISBLANK($B181),"Keine Res_Id",SUMIFS(INDIRECT(CONCATENATE(ADDRESS(ZuordFirstRow,(ZuordFirstTiColumnNr+MATCH(I$1,AllZuordWochStart,0)-1),,,"Zuordnung_Ressourcen"),":",ADDRESS(ZuordLastRow,(ZuordFirstTiColumnNr+MATCH(I$1,AllZuordWochStart,0)-1)))),AllZuordResId,$B181)))</f>
        <v>0</v>
      </c>
      <c r="J181" s="87" cm="1">
        <f t="array" aca="1" ref="J181" ca="1">IF($A181&lt;&gt;TXT_Zuord,"",IF(ISBLANK($B181),"Keine Res_Id",SUMIFS(INDIRECT(CONCATENATE(ADDRESS(ZuordFirstRow,(ZuordFirstTiColumnNr+MATCH(J$1,AllZuordWochStart,0)-1),,,"Zuordnung_Ressourcen"),":",ADDRESS(ZuordLastRow,(ZuordFirstTiColumnNr+MATCH(J$1,AllZuordWochStart,0)-1)))),AllZuordResId,$B181)))</f>
        <v>0</v>
      </c>
      <c r="K181" s="87" cm="1">
        <f t="array" aca="1" ref="K181" ca="1">IF($A181&lt;&gt;TXT_Zuord,"",IF(ISBLANK($B181),"Keine Res_Id",SUMIFS(INDIRECT(CONCATENATE(ADDRESS(ZuordFirstRow,(ZuordFirstTiColumnNr+MATCH(K$1,AllZuordWochStart,0)-1),,,"Zuordnung_Ressourcen"),":",ADDRESS(ZuordLastRow,(ZuordFirstTiColumnNr+MATCH(K$1,AllZuordWochStart,0)-1)))),AllZuordResId,$B181)))</f>
        <v>0</v>
      </c>
      <c r="L181" s="87" cm="1">
        <f t="array" aca="1" ref="L181" ca="1">IF($A181&lt;&gt;TXT_Zuord,"",IF(ISBLANK($B181),"Keine Res_Id",SUMIFS(INDIRECT(CONCATENATE(ADDRESS(ZuordFirstRow,(ZuordFirstTiColumnNr+MATCH(L$1,AllZuordWochStart,0)-1),,,"Zuordnung_Ressourcen"),":",ADDRESS(ZuordLastRow,(ZuordFirstTiColumnNr+MATCH(L$1,AllZuordWochStart,0)-1)))),AllZuordResId,$B181)))</f>
        <v>0</v>
      </c>
      <c r="M181" s="87" cm="1">
        <f t="array" aca="1" ref="M181" ca="1">IF($A181&lt;&gt;TXT_Zuord,"",IF(ISBLANK($B181),"Keine Res_Id",SUMIFS(INDIRECT(CONCATENATE(ADDRESS(ZuordFirstRow,(ZuordFirstTiColumnNr+MATCH(M$1,AllZuordWochStart,0)-1),,,"Zuordnung_Ressourcen"),":",ADDRESS(ZuordLastRow,(ZuordFirstTiColumnNr+MATCH(M$1,AllZuordWochStart,0)-1)))),AllZuordResId,$B181)))</f>
        <v>0</v>
      </c>
      <c r="N181" s="87" cm="1">
        <f t="array" aca="1" ref="N181" ca="1">IF($A181&lt;&gt;TXT_Zuord,"",IF(ISBLANK($B181),"Keine Res_Id",SUMIFS(INDIRECT(CONCATENATE(ADDRESS(ZuordFirstRow,(ZuordFirstTiColumnNr+MATCH(N$1,AllZuordWochStart,0)-1),,,"Zuordnung_Ressourcen"),":",ADDRESS(ZuordLastRow,(ZuordFirstTiColumnNr+MATCH(N$1,AllZuordWochStart,0)-1)))),AllZuordResId,$B181)))</f>
        <v>0</v>
      </c>
      <c r="O181" s="87" cm="1">
        <f t="array" aca="1" ref="O181" ca="1">IF($A181&lt;&gt;TXT_Zuord,"",IF(ISBLANK($B181),"Keine Res_Id",SUMIFS(INDIRECT(CONCATENATE(ADDRESS(ZuordFirstRow,(ZuordFirstTiColumnNr+MATCH(O$1,AllZuordWochStart,0)-1),,,"Zuordnung_Ressourcen"),":",ADDRESS(ZuordLastRow,(ZuordFirstTiColumnNr+MATCH(O$1,AllZuordWochStart,0)-1)))),AllZuordResId,$B181)))</f>
        <v>0</v>
      </c>
      <c r="P181" s="87" cm="1">
        <f t="array" aca="1" ref="P181" ca="1">IF($A181&lt;&gt;TXT_Zuord,"",IF(ISBLANK($B181),"Keine Res_Id",SUMIFS(INDIRECT(CONCATENATE(ADDRESS(ZuordFirstRow,(ZuordFirstTiColumnNr+MATCH(P$1,AllZuordWochStart,0)-1),,,"Zuordnung_Ressourcen"),":",ADDRESS(ZuordLastRow,(ZuordFirstTiColumnNr+MATCH(P$1,AllZuordWochStart,0)-1)))),AllZuordResId,$B181)))</f>
        <v>0</v>
      </c>
      <c r="Q181" s="87" cm="1">
        <f t="array" aca="1" ref="Q181" ca="1">IF($A181&lt;&gt;TXT_Zuord,"",IF(ISBLANK($B181),"Keine Res_Id",SUMIFS(INDIRECT(CONCATENATE(ADDRESS(ZuordFirstRow,(ZuordFirstTiColumnNr+MATCH(Q$1,AllZuordWochStart,0)-1),,,"Zuordnung_Ressourcen"),":",ADDRESS(ZuordLastRow,(ZuordFirstTiColumnNr+MATCH(Q$1,AllZuordWochStart,0)-1)))),AllZuordResId,$B181)))</f>
        <v>0</v>
      </c>
      <c r="R181" s="87" cm="1">
        <f t="array" aca="1" ref="R181" ca="1">IF($A181&lt;&gt;TXT_Zuord,"",IF(ISBLANK($B181),"Keine Res_Id",SUMIFS(INDIRECT(CONCATENATE(ADDRESS(ZuordFirstRow,(ZuordFirstTiColumnNr+MATCH(R$1,AllZuordWochStart,0)-1),,,"Zuordnung_Ressourcen"),":",ADDRESS(ZuordLastRow,(ZuordFirstTiColumnNr+MATCH(R$1,AllZuordWochStart,0)-1)))),AllZuordResId,$B181)))</f>
        <v>0</v>
      </c>
      <c r="S181" s="87" cm="1">
        <f t="array" aca="1" ref="S181" ca="1">IF($A181&lt;&gt;TXT_Zuord,"",IF(ISBLANK($B181),"Keine Res_Id",SUMIFS(INDIRECT(CONCATENATE(ADDRESS(ZuordFirstRow,(ZuordFirstTiColumnNr+MATCH(S$1,AllZuordWochStart,0)-1),,,"Zuordnung_Ressourcen"),":",ADDRESS(ZuordLastRow,(ZuordFirstTiColumnNr+MATCH(S$1,AllZuordWochStart,0)-1)))),AllZuordResId,$B181)))</f>
        <v>0</v>
      </c>
      <c r="T181" s="87" cm="1">
        <f t="array" aca="1" ref="T181" ca="1">IF($A181&lt;&gt;TXT_Zuord,"",IF(ISBLANK($B181),"Keine Res_Id",SUMIFS(INDIRECT(CONCATENATE(ADDRESS(ZuordFirstRow,(ZuordFirstTiColumnNr+MATCH(T$1,AllZuordWochStart,0)-1),,,"Zuordnung_Ressourcen"),":",ADDRESS(ZuordLastRow,(ZuordFirstTiColumnNr+MATCH(T$1,AllZuordWochStart,0)-1)))),AllZuordResId,$B181)))</f>
        <v>0</v>
      </c>
      <c r="U181" s="87" cm="1">
        <f t="array" aca="1" ref="U181" ca="1">IF($A181&lt;&gt;TXT_Zuord,"",IF(ISBLANK($B181),"Keine Res_Id",SUMIFS(INDIRECT(CONCATENATE(ADDRESS(ZuordFirstRow,(ZuordFirstTiColumnNr+MATCH(U$1,AllZuordWochStart,0)-1),,,"Zuordnung_Ressourcen"),":",ADDRESS(ZuordLastRow,(ZuordFirstTiColumnNr+MATCH(U$1,AllZuordWochStart,0)-1)))),AllZuordResId,$B181)))</f>
        <v>0</v>
      </c>
      <c r="V181" s="87" cm="1">
        <f t="array" aca="1" ref="V181" ca="1">IF($A181&lt;&gt;TXT_Zuord,"",IF(ISBLANK($B181),"Keine Res_Id",SUMIFS(INDIRECT(CONCATENATE(ADDRESS(ZuordFirstRow,(ZuordFirstTiColumnNr+MATCH(V$1,AllZuordWochStart,0)-1),,,"Zuordnung_Ressourcen"),":",ADDRESS(ZuordLastRow,(ZuordFirstTiColumnNr+MATCH(V$1,AllZuordWochStart,0)-1)))),AllZuordResId,$B181)))</f>
        <v>0</v>
      </c>
      <c r="W181" s="87" cm="1">
        <f t="array" aca="1" ref="W181" ca="1">IF($A181&lt;&gt;TXT_Zuord,"",IF(ISBLANK($B181),"Keine Res_Id",SUMIFS(INDIRECT(CONCATENATE(ADDRESS(ZuordFirstRow,(ZuordFirstTiColumnNr+MATCH(W$1,AllZuordWochStart,0)-1),,,"Zuordnung_Ressourcen"),":",ADDRESS(ZuordLastRow,(ZuordFirstTiColumnNr+MATCH(W$1,AllZuordWochStart,0)-1)))),AllZuordResId,$B181)))</f>
        <v>0</v>
      </c>
      <c r="X181" s="87" cm="1">
        <f t="array" aca="1" ref="X181" ca="1">IF($A181&lt;&gt;TXT_Zuord,"",IF(ISBLANK($B181),"Keine Res_Id",SUMIFS(INDIRECT(CONCATENATE(ADDRESS(ZuordFirstRow,(ZuordFirstTiColumnNr+MATCH(X$1,AllZuordWochStart,0)-1),,,"Zuordnung_Ressourcen"),":",ADDRESS(ZuordLastRow,(ZuordFirstTiColumnNr+MATCH(X$1,AllZuordWochStart,0)-1)))),AllZuordResId,$B181)))</f>
        <v>0</v>
      </c>
      <c r="Y181" s="87" cm="1">
        <f t="array" aca="1" ref="Y181" ca="1">IF($A181&lt;&gt;TXT_Zuord,"",IF(ISBLANK($B181),"Keine Res_Id",SUMIFS(INDIRECT(CONCATENATE(ADDRESS(ZuordFirstRow,(ZuordFirstTiColumnNr+MATCH(Y$1,AllZuordWochStart,0)-1),,,"Zuordnung_Ressourcen"),":",ADDRESS(ZuordLastRow,(ZuordFirstTiColumnNr+MATCH(Y$1,AllZuordWochStart,0)-1)))),AllZuordResId,$B181)))</f>
        <v>0</v>
      </c>
      <c r="Z181" s="87" cm="1">
        <f t="array" aca="1" ref="Z181" ca="1">IF($A181&lt;&gt;TXT_Zuord,"",IF(ISBLANK($B181),"Keine Res_Id",SUMIFS(INDIRECT(CONCATENATE(ADDRESS(ZuordFirstRow,(ZuordFirstTiColumnNr+MATCH(Z$1,AllZuordWochStart,0)-1),,,"Zuordnung_Ressourcen"),":",ADDRESS(ZuordLastRow,(ZuordFirstTiColumnNr+MATCH(Z$1,AllZuordWochStart,0)-1)))),AllZuordResId,$B181)))</f>
        <v>0</v>
      </c>
      <c r="AA181" s="87" cm="1">
        <f t="array" aca="1" ref="AA181" ca="1">IF($A181&lt;&gt;TXT_Zuord,"",IF(ISBLANK($B181),"Keine Res_Id",SUMIFS(INDIRECT(CONCATENATE(ADDRESS(ZuordFirstRow,(ZuordFirstTiColumnNr+MATCH(AA$1,AllZuordWochStart,0)-1),,,"Zuordnung_Ressourcen"),":",ADDRESS(ZuordLastRow,(ZuordFirstTiColumnNr+MATCH(AA$1,AllZuordWochStart,0)-1)))),AllZuordResId,$B181)))</f>
        <v>0</v>
      </c>
      <c r="AB181" s="87" cm="1">
        <f t="array" aca="1" ref="AB181" ca="1">IF($A181&lt;&gt;TXT_Zuord,"",IF(ISBLANK($B181),"Keine Res_Id",SUMIFS(INDIRECT(CONCATENATE(ADDRESS(ZuordFirstRow,(ZuordFirstTiColumnNr+MATCH(AB$1,AllZuordWochStart,0)-1),,,"Zuordnung_Ressourcen"),":",ADDRESS(ZuordLastRow,(ZuordFirstTiColumnNr+MATCH(AB$1,AllZuordWochStart,0)-1)))),AllZuordResId,$B181)))</f>
        <v>0</v>
      </c>
      <c r="AC181" s="87" cm="1">
        <f t="array" aca="1" ref="AC181" ca="1">IF($A181&lt;&gt;TXT_Zuord,"",IF(ISBLANK($B181),"Keine Res_Id",SUMIFS(INDIRECT(CONCATENATE(ADDRESS(ZuordFirstRow,(ZuordFirstTiColumnNr+MATCH(AC$1,AllZuordWochStart,0)-1),,,"Zuordnung_Ressourcen"),":",ADDRESS(ZuordLastRow,(ZuordFirstTiColumnNr+MATCH(AC$1,AllZuordWochStart,0)-1)))),AllZuordResId,$B181)))</f>
        <v>0</v>
      </c>
      <c r="AD181" s="87" cm="1">
        <f t="array" aca="1" ref="AD181" ca="1">IF($A181&lt;&gt;TXT_Zuord,"",IF(ISBLANK($B181),"Keine Res_Id",SUMIFS(INDIRECT(CONCATENATE(ADDRESS(ZuordFirstRow,(ZuordFirstTiColumnNr+MATCH(AD$1,AllZuordWochStart,0)-1),,,"Zuordnung_Ressourcen"),":",ADDRESS(ZuordLastRow,(ZuordFirstTiColumnNr+MATCH(AD$1,AllZuordWochStart,0)-1)))),AllZuordResId,$B181)))</f>
        <v>0</v>
      </c>
      <c r="AE181" s="87" cm="1">
        <f t="array" aca="1" ref="AE181" ca="1">IF($A181&lt;&gt;TXT_Zuord,"",IF(ISBLANK($B181),"Keine Res_Id",SUMIFS(INDIRECT(CONCATENATE(ADDRESS(ZuordFirstRow,(ZuordFirstTiColumnNr+MATCH(AE$1,AllZuordWochStart,0)-1),,,"Zuordnung_Ressourcen"),":",ADDRESS(ZuordLastRow,(ZuordFirstTiColumnNr+MATCH(AE$1,AllZuordWochStart,0)-1)))),AllZuordResId,$B181)))</f>
        <v>0</v>
      </c>
      <c r="AF181" s="87" cm="1">
        <f t="array" aca="1" ref="AF181" ca="1">IF($A181&lt;&gt;TXT_Zuord,"",IF(ISBLANK($B181),"Keine Res_Id",SUMIFS(INDIRECT(CONCATENATE(ADDRESS(ZuordFirstRow,(ZuordFirstTiColumnNr+MATCH(AF$1,AllZuordWochStart,0)-1),,,"Zuordnung_Ressourcen"),":",ADDRESS(ZuordLastRow,(ZuordFirstTiColumnNr+MATCH(AF$1,AllZuordWochStart,0)-1)))),AllZuordResId,$B181)))</f>
        <v>0</v>
      </c>
      <c r="AG181" s="87" cm="1">
        <f t="array" aca="1" ref="AG181" ca="1">IF($A181&lt;&gt;TXT_Zuord,"",IF(ISBLANK($B181),"Keine Res_Id",SUMIFS(INDIRECT(CONCATENATE(ADDRESS(ZuordFirstRow,(ZuordFirstTiColumnNr+MATCH(AG$1,AllZuordWochStart,0)-1),,,"Zuordnung_Ressourcen"),":",ADDRESS(ZuordLastRow,(ZuordFirstTiColumnNr+MATCH(AG$1,AllZuordWochStart,0)-1)))),AllZuordResId,$B181)))</f>
        <v>0</v>
      </c>
      <c r="AH181" s="87" cm="1">
        <f t="array" aca="1" ref="AH181" ca="1">IF($A181&lt;&gt;TXT_Zuord,"",IF(ISBLANK($B181),"Keine Res_Id",SUMIFS(INDIRECT(CONCATENATE(ADDRESS(ZuordFirstRow,(ZuordFirstTiColumnNr+MATCH(AH$1,AllZuordWochStart,0)-1),,,"Zuordnung_Ressourcen"),":",ADDRESS(ZuordLastRow,(ZuordFirstTiColumnNr+MATCH(AH$1,AllZuordWochStart,0)-1)))),AllZuordResId,$B181)))</f>
        <v>0</v>
      </c>
      <c r="AI181" s="87" cm="1">
        <f t="array" aca="1" ref="AI181" ca="1">IF($A181&lt;&gt;TXT_Zuord,"",IF(ISBLANK($B181),"Keine Res_Id",SUMIFS(INDIRECT(CONCATENATE(ADDRESS(ZuordFirstRow,(ZuordFirstTiColumnNr+MATCH(AI$1,AllZuordWochStart,0)-1),,,"Zuordnung_Ressourcen"),":",ADDRESS(ZuordLastRow,(ZuordFirstTiColumnNr+MATCH(AI$1,AllZuordWochStart,0)-1)))),AllZuordResId,$B181)))</f>
        <v>0</v>
      </c>
      <c r="AJ181" s="87" cm="1">
        <f t="array" aca="1" ref="AJ181" ca="1">IF($A181&lt;&gt;TXT_Zuord,"",IF(ISBLANK($B181),"Keine Res_Id",SUMIFS(INDIRECT(CONCATENATE(ADDRESS(ZuordFirstRow,(ZuordFirstTiColumnNr+MATCH(AJ$1,AllZuordWochStart,0)-1),,,"Zuordnung_Ressourcen"),":",ADDRESS(ZuordLastRow,(ZuordFirstTiColumnNr+MATCH(AJ$1,AllZuordWochStart,0)-1)))),AllZuordResId,$B181)))</f>
        <v>0</v>
      </c>
      <c r="AK181" s="87" cm="1">
        <f t="array" aca="1" ref="AK181" ca="1">IF($A181&lt;&gt;TXT_Zuord,"",IF(ISBLANK($B181),"Keine Res_Id",SUMIFS(INDIRECT(CONCATENATE(ADDRESS(ZuordFirstRow,(ZuordFirstTiColumnNr+MATCH(AK$1,AllZuordWochStart,0)-1),,,"Zuordnung_Ressourcen"),":",ADDRESS(ZuordLastRow,(ZuordFirstTiColumnNr+MATCH(AK$1,AllZuordWochStart,0)-1)))),AllZuordResId,$B181)))</f>
        <v>0</v>
      </c>
      <c r="AL181" s="87" cm="1">
        <f t="array" aca="1" ref="AL181" ca="1">IF($A181&lt;&gt;TXT_Zuord,"",IF(ISBLANK($B181),"Keine Res_Id",SUMIFS(INDIRECT(CONCATENATE(ADDRESS(ZuordFirstRow,(ZuordFirstTiColumnNr+MATCH(AL$1,AllZuordWochStart,0)-1),,,"Zuordnung_Ressourcen"),":",ADDRESS(ZuordLastRow,(ZuordFirstTiColumnNr+MATCH(AL$1,AllZuordWochStart,0)-1)))),AllZuordResId,$B181)))</f>
        <v>0</v>
      </c>
      <c r="AM181" s="87" cm="1">
        <f t="array" aca="1" ref="AM181" ca="1">IF($A181&lt;&gt;TXT_Zuord,"",IF(ISBLANK($B181),"Keine Res_Id",SUMIFS(INDIRECT(CONCATENATE(ADDRESS(ZuordFirstRow,(ZuordFirstTiColumnNr+MATCH(AM$1,AllZuordWochStart,0)-1),,,"Zuordnung_Ressourcen"),":",ADDRESS(ZuordLastRow,(ZuordFirstTiColumnNr+MATCH(AM$1,AllZuordWochStart,0)-1)))),AllZuordResId,$B181)))</f>
        <v>0</v>
      </c>
      <c r="AN181" s="87" cm="1">
        <f t="array" aca="1" ref="AN181" ca="1">IF($A181&lt;&gt;TXT_Zuord,"",IF(ISBLANK($B181),"Keine Res_Id",SUMIFS(INDIRECT(CONCATENATE(ADDRESS(ZuordFirstRow,(ZuordFirstTiColumnNr+MATCH(AN$1,AllZuordWochStart,0)-1),,,"Zuordnung_Ressourcen"),":",ADDRESS(ZuordLastRow,(ZuordFirstTiColumnNr+MATCH(AN$1,AllZuordWochStart,0)-1)))),AllZuordResId,$B181)))</f>
        <v>0</v>
      </c>
      <c r="AO181" s="87" cm="1">
        <f t="array" aca="1" ref="AO181" ca="1">IF($A181&lt;&gt;TXT_Zuord,"",IF(ISBLANK($B181),"Keine Res_Id",SUMIFS(INDIRECT(CONCATENATE(ADDRESS(ZuordFirstRow,(ZuordFirstTiColumnNr+MATCH(AO$1,AllZuordWochStart,0)-1),,,"Zuordnung_Ressourcen"),":",ADDRESS(ZuordLastRow,(ZuordFirstTiColumnNr+MATCH(AO$1,AllZuordWochStart,0)-1)))),AllZuordResId,$B181)))</f>
        <v>0</v>
      </c>
      <c r="AP181" s="87" cm="1">
        <f t="array" aca="1" ref="AP181" ca="1">IF($A181&lt;&gt;TXT_Zuord,"",IF(ISBLANK($B181),"Keine Res_Id",SUMIFS(INDIRECT(CONCATENATE(ADDRESS(ZuordFirstRow,(ZuordFirstTiColumnNr+MATCH(AP$1,AllZuordWochStart,0)-1),,,"Zuordnung_Ressourcen"),":",ADDRESS(ZuordLastRow,(ZuordFirstTiColumnNr+MATCH(AP$1,AllZuordWochStart,0)-1)))),AllZuordResId,$B181)))</f>
        <v>0</v>
      </c>
      <c r="AQ181" s="87" cm="1">
        <f t="array" aca="1" ref="AQ181" ca="1">IF($A181&lt;&gt;TXT_Zuord,"",IF(ISBLANK($B181),"Keine Res_Id",SUMIFS(INDIRECT(CONCATENATE(ADDRESS(ZuordFirstRow,(ZuordFirstTiColumnNr+MATCH(AQ$1,AllZuordWochStart,0)-1),,,"Zuordnung_Ressourcen"),":",ADDRESS(ZuordLastRow,(ZuordFirstTiColumnNr+MATCH(AQ$1,AllZuordWochStart,0)-1)))),AllZuordResId,$B181)))</f>
        <v>0</v>
      </c>
      <c r="AR181" s="87" cm="1">
        <f t="array" aca="1" ref="AR181" ca="1">IF($A181&lt;&gt;TXT_Zuord,"",IF(ISBLANK($B181),"Keine Res_Id",SUMIFS(INDIRECT(CONCATENATE(ADDRESS(ZuordFirstRow,(ZuordFirstTiColumnNr+MATCH(AR$1,AllZuordWochStart,0)-1),,,"Zuordnung_Ressourcen"),":",ADDRESS(ZuordLastRow,(ZuordFirstTiColumnNr+MATCH(AR$1,AllZuordWochStart,0)-1)))),AllZuordResId,$B181)))</f>
        <v>0</v>
      </c>
      <c r="AS181" s="87" cm="1">
        <f t="array" aca="1" ref="AS181" ca="1">IF($A181&lt;&gt;TXT_Zuord,"",IF(ISBLANK($B181),"Keine Res_Id",SUMIFS(INDIRECT(CONCATENATE(ADDRESS(ZuordFirstRow,(ZuordFirstTiColumnNr+MATCH(AS$1,AllZuordWochStart,0)-1),,,"Zuordnung_Ressourcen"),":",ADDRESS(ZuordLastRow,(ZuordFirstTiColumnNr+MATCH(AS$1,AllZuordWochStart,0)-1)))),AllZuordResId,$B181)))</f>
        <v>0</v>
      </c>
      <c r="AT181" s="87" cm="1">
        <f t="array" aca="1" ref="AT181" ca="1">IF($A181&lt;&gt;TXT_Zuord,"",IF(ISBLANK($B181),"Keine Res_Id",SUMIFS(INDIRECT(CONCATENATE(ADDRESS(ZuordFirstRow,(ZuordFirstTiColumnNr+MATCH(AT$1,AllZuordWochStart,0)-1),,,"Zuordnung_Ressourcen"),":",ADDRESS(ZuordLastRow,(ZuordFirstTiColumnNr+MATCH(AT$1,AllZuordWochStart,0)-1)))),AllZuordResId,$B181)))</f>
        <v>0</v>
      </c>
      <c r="AU181" s="87" cm="1">
        <f t="array" aca="1" ref="AU181" ca="1">IF($A181&lt;&gt;TXT_Zuord,"",IF(ISBLANK($B181),"Keine Res_Id",SUMIFS(INDIRECT(CONCATENATE(ADDRESS(ZuordFirstRow,(ZuordFirstTiColumnNr+MATCH(AU$1,AllZuordWochStart,0)-1),,,"Zuordnung_Ressourcen"),":",ADDRESS(ZuordLastRow,(ZuordFirstTiColumnNr+MATCH(AU$1,AllZuordWochStart,0)-1)))),AllZuordResId,$B181)))</f>
        <v>0</v>
      </c>
      <c r="AV181" s="87" cm="1">
        <f t="array" aca="1" ref="AV181" ca="1">IF($A181&lt;&gt;TXT_Zuord,"",IF(ISBLANK($B181),"Keine Res_Id",SUMIFS(INDIRECT(CONCATENATE(ADDRESS(ZuordFirstRow,(ZuordFirstTiColumnNr+MATCH(AV$1,AllZuordWochStart,0)-1),,,"Zuordnung_Ressourcen"),":",ADDRESS(ZuordLastRow,(ZuordFirstTiColumnNr+MATCH(AV$1,AllZuordWochStart,0)-1)))),AllZuordResId,$B181)))</f>
        <v>0</v>
      </c>
      <c r="AW181" s="87" cm="1">
        <f t="array" aca="1" ref="AW181" ca="1">IF($A181&lt;&gt;TXT_Zuord,"",IF(ISBLANK($B181),"Keine Res_Id",SUMIFS(INDIRECT(CONCATENATE(ADDRESS(ZuordFirstRow,(ZuordFirstTiColumnNr+MATCH(AW$1,AllZuordWochStart,0)-1),,,"Zuordnung_Ressourcen"),":",ADDRESS(ZuordLastRow,(ZuordFirstTiColumnNr+MATCH(AW$1,AllZuordWochStart,0)-1)))),AllZuordResId,$B181)))</f>
        <v>0</v>
      </c>
      <c r="AX181" s="87" cm="1">
        <f t="array" aca="1" ref="AX181" ca="1">IF($A181&lt;&gt;TXT_Zuord,"",IF(ISBLANK($B181),"Keine Res_Id",SUMIFS(INDIRECT(CONCATENATE(ADDRESS(ZuordFirstRow,(ZuordFirstTiColumnNr+MATCH(AX$1,AllZuordWochStart,0)-1),,,"Zuordnung_Ressourcen"),":",ADDRESS(ZuordLastRow,(ZuordFirstTiColumnNr+MATCH(AX$1,AllZuordWochStart,0)-1)))),AllZuordResId,$B181)))</f>
        <v>0</v>
      </c>
      <c r="AY181" s="87" cm="1">
        <f t="array" aca="1" ref="AY181" ca="1">IF($A181&lt;&gt;TXT_Zuord,"",IF(ISBLANK($B181),"Keine Res_Id",SUMIFS(INDIRECT(CONCATENATE(ADDRESS(ZuordFirstRow,(ZuordFirstTiColumnNr+MATCH(AY$1,AllZuordWochStart,0)-1),,,"Zuordnung_Ressourcen"),":",ADDRESS(ZuordLastRow,(ZuordFirstTiColumnNr+MATCH(AY$1,AllZuordWochStart,0)-1)))),AllZuordResId,$B181)))</f>
        <v>0</v>
      </c>
      <c r="AZ181" s="87" cm="1">
        <f t="array" aca="1" ref="AZ181" ca="1">IF($A181&lt;&gt;TXT_Zuord,"",IF(ISBLANK($B181),"Keine Res_Id",SUMIFS(INDIRECT(CONCATENATE(ADDRESS(ZuordFirstRow,(ZuordFirstTiColumnNr+MATCH(AZ$1,AllZuordWochStart,0)-1),,,"Zuordnung_Ressourcen"),":",ADDRESS(ZuordLastRow,(ZuordFirstTiColumnNr+MATCH(AZ$1,AllZuordWochStart,0)-1)))),AllZuordResId,$B181)))</f>
        <v>0</v>
      </c>
      <c r="BA181" s="87" cm="1">
        <f t="array" aca="1" ref="BA181" ca="1">IF($A181&lt;&gt;TXT_Zuord,"",IF(ISBLANK($B181),"Keine Res_Id",SUMIFS(INDIRECT(CONCATENATE(ADDRESS(ZuordFirstRow,(ZuordFirstTiColumnNr+MATCH(BA$1,AllZuordWochStart,0)-1),,,"Zuordnung_Ressourcen"),":",ADDRESS(ZuordLastRow,(ZuordFirstTiColumnNr+MATCH(BA$1,AllZuordWochStart,0)-1)))),AllZuordResId,$B181)))</f>
        <v>0</v>
      </c>
      <c r="BB181" s="87" cm="1">
        <f t="array" aca="1" ref="BB181" ca="1">IF($A181&lt;&gt;TXT_Zuord,"",IF(ISBLANK($B181),"Keine Res_Id",SUMIFS(INDIRECT(CONCATENATE(ADDRESS(ZuordFirstRow,(ZuordFirstTiColumnNr+MATCH(BB$1,AllZuordWochStart,0)-1),,,"Zuordnung_Ressourcen"),":",ADDRESS(ZuordLastRow,(ZuordFirstTiColumnNr+MATCH(BB$1,AllZuordWochStart,0)-1)))),AllZuordResId,$B181)))</f>
        <v>0</v>
      </c>
      <c r="BC181" s="87" cm="1">
        <f t="array" aca="1" ref="BC181" ca="1">IF($A181&lt;&gt;TXT_Zuord,"",IF(ISBLANK($B181),"Keine Res_Id",SUMIFS(INDIRECT(CONCATENATE(ADDRESS(ZuordFirstRow,(ZuordFirstTiColumnNr+MATCH(BC$1,AllZuordWochStart,0)-1),,,"Zuordnung_Ressourcen"),":",ADDRESS(ZuordLastRow,(ZuordFirstTiColumnNr+MATCH(BC$1,AllZuordWochStart,0)-1)))),AllZuordResId,$B181)))</f>
        <v>0</v>
      </c>
      <c r="BD181" s="87" cm="1">
        <f t="array" aca="1" ref="BD181" ca="1">IF($A181&lt;&gt;TXT_Zuord,"",IF(ISBLANK($B181),"Keine Res_Id",SUMIFS(INDIRECT(CONCATENATE(ADDRESS(ZuordFirstRow,(ZuordFirstTiColumnNr+MATCH(BD$1,AllZuordWochStart,0)-1),,,"Zuordnung_Ressourcen"),":",ADDRESS(ZuordLastRow,(ZuordFirstTiColumnNr+MATCH(BD$1,AllZuordWochStart,0)-1)))),AllZuordResId,$B181)))</f>
        <v>0</v>
      </c>
      <c r="BE181" s="87" cm="1">
        <f t="array" aca="1" ref="BE181" ca="1">IF($A181&lt;&gt;TXT_Zuord,"",IF(ISBLANK($B181),"Keine Res_Id",SUMIFS(INDIRECT(CONCATENATE(ADDRESS(ZuordFirstRow,(ZuordFirstTiColumnNr+MATCH(BE$1,AllZuordWochStart,0)-1),,,"Zuordnung_Ressourcen"),":",ADDRESS(ZuordLastRow,(ZuordFirstTiColumnNr+MATCH(BE$1,AllZuordWochStart,0)-1)))),AllZuordResId,$B181)))</f>
        <v>0</v>
      </c>
      <c r="BF181" s="87" cm="1">
        <f t="array" aca="1" ref="BF181" ca="1">IF($A181&lt;&gt;TXT_Zuord,"",IF(ISBLANK($B181),"Keine Res_Id",SUMIFS(INDIRECT(CONCATENATE(ADDRESS(ZuordFirstRow,(ZuordFirstTiColumnNr+MATCH(BF$1,AllZuordWochStart,0)-1),,,"Zuordnung_Ressourcen"),":",ADDRESS(ZuordLastRow,(ZuordFirstTiColumnNr+MATCH(BF$1,AllZuordWochStart,0)-1)))),AllZuordResId,$B181)))</f>
        <v>0</v>
      </c>
      <c r="BG181" s="87" cm="1">
        <f t="array" aca="1" ref="BG181" ca="1">IF($A181&lt;&gt;TXT_Zuord,"",IF(ISBLANK($B181),"Keine Res_Id",SUMIFS(INDIRECT(CONCATENATE(ADDRESS(ZuordFirstRow,(ZuordFirstTiColumnNr+MATCH(BG$1,AllZuordWochStart,0)-1),,,"Zuordnung_Ressourcen"),":",ADDRESS(ZuordLastRow,(ZuordFirstTiColumnNr+MATCH(BG$1,AllZuordWochStart,0)-1)))),AllZuordResId,$B181)))</f>
        <v>0</v>
      </c>
      <c r="BH181" s="87" cm="1">
        <f t="array" aca="1" ref="BH181" ca="1">IF($A181&lt;&gt;TXT_Zuord,"",IF(ISBLANK($B181),"Keine Res_Id",SUMIFS(INDIRECT(CONCATENATE(ADDRESS(ZuordFirstRow,(ZuordFirstTiColumnNr+MATCH(BH$1,AllZuordWochStart,0)-1),,,"Zuordnung_Ressourcen"),":",ADDRESS(ZuordLastRow,(ZuordFirstTiColumnNr+MATCH(BH$1,AllZuordWochStart,0)-1)))),AllZuordResId,$B181)))</f>
        <v>0</v>
      </c>
      <c r="BI181" s="87" cm="1">
        <f t="array" aca="1" ref="BI181" ca="1">IF($A181&lt;&gt;TXT_Zuord,"",IF(ISBLANK($B181),"Keine Res_Id",SUMIFS(INDIRECT(CONCATENATE(ADDRESS(ZuordFirstRow,(ZuordFirstTiColumnNr+MATCH(BI$1,AllZuordWochStart,0)-1),,,"Zuordnung_Ressourcen"),":",ADDRESS(ZuordLastRow,(ZuordFirstTiColumnNr+MATCH(BI$1,AllZuordWochStart,0)-1)))),AllZuordResId,$B181)))</f>
        <v>0</v>
      </c>
      <c r="BJ181" s="87" cm="1">
        <f t="array" aca="1" ref="BJ181" ca="1">IF($A181&lt;&gt;TXT_Zuord,"",IF(ISBLANK($B181),"Keine Res_Id",SUMIFS(INDIRECT(CONCATENATE(ADDRESS(ZuordFirstRow,(ZuordFirstTiColumnNr+MATCH(BJ$1,AllZuordWochStart,0)-1),,,"Zuordnung_Ressourcen"),":",ADDRESS(ZuordLastRow,(ZuordFirstTiColumnNr+MATCH(BJ$1,AllZuordWochStart,0)-1)))),AllZuordResId,$B181)))</f>
        <v>0</v>
      </c>
      <c r="BK181" s="87" cm="1">
        <f t="array" aca="1" ref="BK181" ca="1">IF($A181&lt;&gt;TXT_Zuord,"",IF(ISBLANK($B181),"Keine Res_Id",SUMIFS(INDIRECT(CONCATENATE(ADDRESS(ZuordFirstRow,(ZuordFirstTiColumnNr+MATCH(BK$1,AllZuordWochStart,0)-1),,,"Zuordnung_Ressourcen"),":",ADDRESS(ZuordLastRow,(ZuordFirstTiColumnNr+MATCH(BK$1,AllZuordWochStart,0)-1)))),AllZuordResId,$B181)))</f>
        <v>0</v>
      </c>
      <c r="BL181" s="87" cm="1">
        <f t="array" aca="1" ref="BL181" ca="1">IF($A181&lt;&gt;TXT_Zuord,"",IF(ISBLANK($B181),"Keine Res_Id",SUMIFS(INDIRECT(CONCATENATE(ADDRESS(ZuordFirstRow,(ZuordFirstTiColumnNr+MATCH(BL$1,AllZuordWochStart,0)-1),,,"Zuordnung_Ressourcen"),":",ADDRESS(ZuordLastRow,(ZuordFirstTiColumnNr+MATCH(BL$1,AllZuordWochStart,0)-1)))),AllZuordResId,$B181)))</f>
        <v>0</v>
      </c>
      <c r="BM181" s="87" cm="1">
        <f t="array" aca="1" ref="BM181" ca="1">IF($A181&lt;&gt;TXT_Zuord,"",IF(ISBLANK($B181),"Keine Res_Id",SUMIFS(INDIRECT(CONCATENATE(ADDRESS(ZuordFirstRow,(ZuordFirstTiColumnNr+MATCH(BM$1,AllZuordWochStart,0)-1),,,"Zuordnung_Ressourcen"),":",ADDRESS(ZuordLastRow,(ZuordFirstTiColumnNr+MATCH(BM$1,AllZuordWochStart,0)-1)))),AllZuordResId,$B181)))</f>
        <v>0</v>
      </c>
      <c r="BN181" s="87" cm="1">
        <f t="array" aca="1" ref="BN181" ca="1">IF($A181&lt;&gt;TXT_Zuord,"",IF(ISBLANK($B181),"Keine Res_Id",SUMIFS(INDIRECT(CONCATENATE(ADDRESS(ZuordFirstRow,(ZuordFirstTiColumnNr+MATCH(BN$1,AllZuordWochStart,0)-1),,,"Zuordnung_Ressourcen"),":",ADDRESS(ZuordLastRow,(ZuordFirstTiColumnNr+MATCH(BN$1,AllZuordWochStart,0)-1)))),AllZuordResId,$B181)))</f>
        <v>0</v>
      </c>
      <c r="BO181" s="87" cm="1">
        <f t="array" aca="1" ref="BO181" ca="1">IF($A181&lt;&gt;TXT_Zuord,"",IF(ISBLANK($B181),"Keine Res_Id",SUMIFS(INDIRECT(CONCATENATE(ADDRESS(ZuordFirstRow,(ZuordFirstTiColumnNr+MATCH(BO$1,AllZuordWochStart,0)-1),,,"Zuordnung_Ressourcen"),":",ADDRESS(ZuordLastRow,(ZuordFirstTiColumnNr+MATCH(BO$1,AllZuordWochStart,0)-1)))),AllZuordResId,$B181)))</f>
        <v>0</v>
      </c>
      <c r="BP181" s="87" cm="1">
        <f t="array" aca="1" ref="BP181" ca="1">IF($A181&lt;&gt;TXT_Zuord,"",IF(ISBLANK($B181),"Keine Res_Id",SUMIFS(INDIRECT(CONCATENATE(ADDRESS(ZuordFirstRow,(ZuordFirstTiColumnNr+MATCH(BP$1,AllZuordWochStart,0)-1),,,"Zuordnung_Ressourcen"),":",ADDRESS(ZuordLastRow,(ZuordFirstTiColumnNr+MATCH(BP$1,AllZuordWochStart,0)-1)))),AllZuordResId,$B181)))</f>
        <v>0</v>
      </c>
      <c r="BQ181" s="87" cm="1">
        <f t="array" aca="1" ref="BQ181" ca="1">IF($A181&lt;&gt;TXT_Zuord,"",IF(ISBLANK($B181),"Keine Res_Id",SUMIFS(INDIRECT(CONCATENATE(ADDRESS(ZuordFirstRow,(ZuordFirstTiColumnNr+MATCH(BQ$1,AllZuordWochStart,0)-1),,,"Zuordnung_Ressourcen"),":",ADDRESS(ZuordLastRow,(ZuordFirstTiColumnNr+MATCH(BQ$1,AllZuordWochStart,0)-1)))),AllZuordResId,$B181)))</f>
        <v>0</v>
      </c>
      <c r="BR181" s="87" cm="1">
        <f t="array" aca="1" ref="BR181" ca="1">IF($A181&lt;&gt;TXT_Zuord,"",IF(ISBLANK($B181),"Keine Res_Id",SUMIFS(INDIRECT(CONCATENATE(ADDRESS(ZuordFirstRow,(ZuordFirstTiColumnNr+MATCH(BR$1,AllZuordWochStart,0)-1),,,"Zuordnung_Ressourcen"),":",ADDRESS(ZuordLastRow,(ZuordFirstTiColumnNr+MATCH(BR$1,AllZuordWochStart,0)-1)))),AllZuordResId,$B181)))</f>
        <v>0</v>
      </c>
      <c r="BS181" s="87" cm="1">
        <f t="array" aca="1" ref="BS181" ca="1">IF($A181&lt;&gt;TXT_Zuord,"",IF(ISBLANK($B181),"Keine Res_Id",SUMIFS(INDIRECT(CONCATENATE(ADDRESS(ZuordFirstRow,(ZuordFirstTiColumnNr+MATCH(BS$1,AllZuordWochStart,0)-1),,,"Zuordnung_Ressourcen"),":",ADDRESS(ZuordLastRow,(ZuordFirstTiColumnNr+MATCH(BS$1,AllZuordWochStart,0)-1)))),AllZuordResId,$B181)))</f>
        <v>0</v>
      </c>
      <c r="BT181" s="87" cm="1">
        <f t="array" aca="1" ref="BT181" ca="1">IF($A181&lt;&gt;TXT_Zuord,"",IF(ISBLANK($B181),"Keine Res_Id",SUMIFS(INDIRECT(CONCATENATE(ADDRESS(ZuordFirstRow,(ZuordFirstTiColumnNr+MATCH(BT$1,AllZuordWochStart,0)-1),,,"Zuordnung_Ressourcen"),":",ADDRESS(ZuordLastRow,(ZuordFirstTiColumnNr+MATCH(BT$1,AllZuordWochStart,0)-1)))),AllZuordResId,$B181)))</f>
        <v>0</v>
      </c>
      <c r="BU181" s="87" cm="1">
        <f t="array" aca="1" ref="BU181" ca="1">IF($A181&lt;&gt;TXT_Zuord,"",IF(ISBLANK($B181),"Keine Res_Id",SUMIFS(INDIRECT(CONCATENATE(ADDRESS(ZuordFirstRow,(ZuordFirstTiColumnNr+MATCH(BU$1,AllZuordWochStart,0)-1),,,"Zuordnung_Ressourcen"),":",ADDRESS(ZuordLastRow,(ZuordFirstTiColumnNr+MATCH(BU$1,AllZuordWochStart,0)-1)))),AllZuordResId,$B181)))</f>
        <v>0</v>
      </c>
      <c r="BV181" s="87" cm="1">
        <f t="array" aca="1" ref="BV181" ca="1">IF($A181&lt;&gt;TXT_Zuord,"",IF(ISBLANK($B181),"Keine Res_Id",SUMIFS(INDIRECT(CONCATENATE(ADDRESS(ZuordFirstRow,(ZuordFirstTiColumnNr+MATCH(BV$1,AllZuordWochStart,0)-1),,,"Zuordnung_Ressourcen"),":",ADDRESS(ZuordLastRow,(ZuordFirstTiColumnNr+MATCH(BV$1,AllZuordWochStart,0)-1)))),AllZuordResId,$B181)))</f>
        <v>0</v>
      </c>
      <c r="BW181" s="87" cm="1">
        <f t="array" aca="1" ref="BW181" ca="1">IF($A181&lt;&gt;TXT_Zuord,"",IF(ISBLANK($B181),"Keine Res_Id",SUMIFS(INDIRECT(CONCATENATE(ADDRESS(ZuordFirstRow,(ZuordFirstTiColumnNr+MATCH(BW$1,AllZuordWochStart,0)-1),,,"Zuordnung_Ressourcen"),":",ADDRESS(ZuordLastRow,(ZuordFirstTiColumnNr+MATCH(BW$1,AllZuordWochStart,0)-1)))),AllZuordResId,$B181)))</f>
        <v>0</v>
      </c>
      <c r="BX181" s="87" cm="1">
        <f t="array" aca="1" ref="BX181" ca="1">IF($A181&lt;&gt;TXT_Zuord,"",IF(ISBLANK($B181),"Keine Res_Id",SUMIFS(INDIRECT(CONCATENATE(ADDRESS(ZuordFirstRow,(ZuordFirstTiColumnNr+MATCH(BX$1,AllZuordWochStart,0)-1),,,"Zuordnung_Ressourcen"),":",ADDRESS(ZuordLastRow,(ZuordFirstTiColumnNr+MATCH(BX$1,AllZuordWochStart,0)-1)))),AllZuordResId,$B181)))</f>
        <v>0</v>
      </c>
      <c r="BY181" s="87" cm="1">
        <f t="array" aca="1" ref="BY181" ca="1">IF($A181&lt;&gt;TXT_Zuord,"",IF(ISBLANK($B181),"Keine Res_Id",SUMIFS(INDIRECT(CONCATENATE(ADDRESS(ZuordFirstRow,(ZuordFirstTiColumnNr+MATCH(BY$1,AllZuordWochStart,0)-1),,,"Zuordnung_Ressourcen"),":",ADDRESS(ZuordLastRow,(ZuordFirstTiColumnNr+MATCH(BY$1,AllZuordWochStart,0)-1)))),AllZuordResId,$B181)))</f>
        <v>0</v>
      </c>
      <c r="BZ181" s="87" cm="1">
        <f t="array" aca="1" ref="BZ181" ca="1">IF($A181&lt;&gt;TXT_Zuord,"",IF(ISBLANK($B181),"Keine Res_Id",SUMIFS(INDIRECT(CONCATENATE(ADDRESS(ZuordFirstRow,(ZuordFirstTiColumnNr+MATCH(BZ$1,AllZuordWochStart,0)-1),,,"Zuordnung_Ressourcen"),":",ADDRESS(ZuordLastRow,(ZuordFirstTiColumnNr+MATCH(BZ$1,AllZuordWochStart,0)-1)))),AllZuordResId,$B181)))</f>
        <v>0</v>
      </c>
      <c r="CA181" s="87" cm="1">
        <f t="array" aca="1" ref="CA181" ca="1">IF($A181&lt;&gt;TXT_Zuord,"",IF(ISBLANK($B181),"Keine Res_Id",SUMIFS(INDIRECT(CONCATENATE(ADDRESS(ZuordFirstRow,(ZuordFirstTiColumnNr+MATCH(CA$1,AllZuordWochStart,0)-1),,,"Zuordnung_Ressourcen"),":",ADDRESS(ZuordLastRow,(ZuordFirstTiColumnNr+MATCH(CA$1,AllZuordWochStart,0)-1)))),AllZuordResId,$B181)))</f>
        <v>0</v>
      </c>
      <c r="CB181" s="87" cm="1">
        <f t="array" aca="1" ref="CB181" ca="1">IF($A181&lt;&gt;TXT_Zuord,"",IF(ISBLANK($B181),"Keine Res_Id",SUMIFS(INDIRECT(CONCATENATE(ADDRESS(ZuordFirstRow,(ZuordFirstTiColumnNr+MATCH(CB$1,AllZuordWochStart,0)-1),,,"Zuordnung_Ressourcen"),":",ADDRESS(ZuordLastRow,(ZuordFirstTiColumnNr+MATCH(CB$1,AllZuordWochStart,0)-1)))),AllZuordResId,$B181)))</f>
        <v>0</v>
      </c>
      <c r="CC181" s="87" cm="1">
        <f t="array" aca="1" ref="CC181" ca="1">IF($A181&lt;&gt;TXT_Zuord,"",IF(ISBLANK($B181),"Keine Res_Id",SUMIFS(INDIRECT(CONCATENATE(ADDRESS(ZuordFirstRow,(ZuordFirstTiColumnNr+MATCH(CC$1,AllZuordWochStart,0)-1),,,"Zuordnung_Ressourcen"),":",ADDRESS(ZuordLastRow,(ZuordFirstTiColumnNr+MATCH(CC$1,AllZuordWochStart,0)-1)))),AllZuordResId,$B181)))</f>
        <v>0</v>
      </c>
      <c r="CD181" s="87" cm="1">
        <f t="array" aca="1" ref="CD181" ca="1">IF($A181&lt;&gt;TXT_Zuord,"",IF(ISBLANK($B181),"Keine Res_Id",SUMIFS(INDIRECT(CONCATENATE(ADDRESS(ZuordFirstRow,(ZuordFirstTiColumnNr+MATCH(CD$1,AllZuordWochStart,0)-1),,,"Zuordnung_Ressourcen"),":",ADDRESS(ZuordLastRow,(ZuordFirstTiColumnNr+MATCH(CD$1,AllZuordWochStart,0)-1)))),AllZuordResId,$B181)))</f>
        <v>0</v>
      </c>
      <c r="CE181" s="87" cm="1">
        <f t="array" aca="1" ref="CE181" ca="1">IF($A181&lt;&gt;TXT_Zuord,"",IF(ISBLANK($B181),"Keine Res_Id",SUMIFS(INDIRECT(CONCATENATE(ADDRESS(ZuordFirstRow,(ZuordFirstTiColumnNr+MATCH(CE$1,AllZuordWochStart,0)-1),,,"Zuordnung_Ressourcen"),":",ADDRESS(ZuordLastRow,(ZuordFirstTiColumnNr+MATCH(CE$1,AllZuordWochStart,0)-1)))),AllZuordResId,$B181)))</f>
        <v>0</v>
      </c>
      <c r="CF181" s="87" cm="1">
        <f t="array" aca="1" ref="CF181" ca="1">IF($A181&lt;&gt;TXT_Zuord,"",IF(ISBLANK($B181),"Keine Res_Id",SUMIFS(INDIRECT(CONCATENATE(ADDRESS(ZuordFirstRow,(ZuordFirstTiColumnNr+MATCH(CF$1,AllZuordWochStart,0)-1),,,"Zuordnung_Ressourcen"),":",ADDRESS(ZuordLastRow,(ZuordFirstTiColumnNr+MATCH(CF$1,AllZuordWochStart,0)-1)))),AllZuordResId,$B181)))</f>
        <v>0</v>
      </c>
      <c r="CG181" s="87" cm="1">
        <f t="array" aca="1" ref="CG181" ca="1">IF($A181&lt;&gt;TXT_Zuord,"",IF(ISBLANK($B181),"Keine Res_Id",SUMIFS(INDIRECT(CONCATENATE(ADDRESS(ZuordFirstRow,(ZuordFirstTiColumnNr+MATCH(CG$1,AllZuordWochStart,0)-1),,,"Zuordnung_Ressourcen"),":",ADDRESS(ZuordLastRow,(ZuordFirstTiColumnNr+MATCH(CG$1,AllZuordWochStart,0)-1)))),AllZuordResId,$B181)))</f>
        <v>0</v>
      </c>
      <c r="CH181" s="87" cm="1">
        <f t="array" aca="1" ref="CH181" ca="1">IF($A181&lt;&gt;TXT_Zuord,"",IF(ISBLANK($B181),"Keine Res_Id",SUMIFS(INDIRECT(CONCATENATE(ADDRESS(ZuordFirstRow,(ZuordFirstTiColumnNr+MATCH(CH$1,AllZuordWochStart,0)-1),,,"Zuordnung_Ressourcen"),":",ADDRESS(ZuordLastRow,(ZuordFirstTiColumnNr+MATCH(CH$1,AllZuordWochStart,0)-1)))),AllZuordResId,$B181)))</f>
        <v>0</v>
      </c>
      <c r="CI181" s="87" cm="1">
        <f t="array" aca="1" ref="CI181" ca="1">IF($A181&lt;&gt;TXT_Zuord,"",IF(ISBLANK($B181),"Keine Res_Id",SUMIFS(INDIRECT(CONCATENATE(ADDRESS(ZuordFirstRow,(ZuordFirstTiColumnNr+MATCH(CI$1,AllZuordWochStart,0)-1),,,"Zuordnung_Ressourcen"),":",ADDRESS(ZuordLastRow,(ZuordFirstTiColumnNr+MATCH(CI$1,AllZuordWochStart,0)-1)))),AllZuordResId,$B181)))</f>
        <v>0</v>
      </c>
      <c r="CJ181" s="87" cm="1">
        <f t="array" aca="1" ref="CJ181" ca="1">IF($A181&lt;&gt;TXT_Zuord,"",IF(ISBLANK($B181),"Keine Res_Id",SUMIFS(INDIRECT(CONCATENATE(ADDRESS(ZuordFirstRow,(ZuordFirstTiColumnNr+MATCH(CJ$1,AllZuordWochStart,0)-1),,,"Zuordnung_Ressourcen"),":",ADDRESS(ZuordLastRow,(ZuordFirstTiColumnNr+MATCH(CJ$1,AllZuordWochStart,0)-1)))),AllZuordResId,$B181)))</f>
        <v>0</v>
      </c>
      <c r="CK181" s="87" cm="1">
        <f t="array" aca="1" ref="CK181" ca="1">IF($A181&lt;&gt;TXT_Zuord,"",IF(ISBLANK($B181),"Keine Res_Id",SUMIFS(INDIRECT(CONCATENATE(ADDRESS(ZuordFirstRow,(ZuordFirstTiColumnNr+MATCH(CK$1,AllZuordWochStart,0)-1),,,"Zuordnung_Ressourcen"),":",ADDRESS(ZuordLastRow,(ZuordFirstTiColumnNr+MATCH(CK$1,AllZuordWochStart,0)-1)))),AllZuordResId,$B181)))</f>
        <v>0</v>
      </c>
      <c r="CL181" s="87" cm="1">
        <f t="array" aca="1" ref="CL181" ca="1">IF($A181&lt;&gt;TXT_Zuord,"",IF(ISBLANK($B181),"Keine Res_Id",SUMIFS(INDIRECT(CONCATENATE(ADDRESS(ZuordFirstRow,(ZuordFirstTiColumnNr+MATCH(CL$1,AllZuordWochStart,0)-1),,,"Zuordnung_Ressourcen"),":",ADDRESS(ZuordLastRow,(ZuordFirstTiColumnNr+MATCH(CL$1,AllZuordWochStart,0)-1)))),AllZuordResId,$B181)))</f>
        <v>0</v>
      </c>
      <c r="CM181" s="87" cm="1">
        <f t="array" aca="1" ref="CM181" ca="1">IF($A181&lt;&gt;TXT_Zuord,"",IF(ISBLANK($B181),"Keine Res_Id",SUMIFS(INDIRECT(CONCATENATE(ADDRESS(ZuordFirstRow,(ZuordFirstTiColumnNr+MATCH(CM$1,AllZuordWochStart,0)-1),,,"Zuordnung_Ressourcen"),":",ADDRESS(ZuordLastRow,(ZuordFirstTiColumnNr+MATCH(CM$1,AllZuordWochStart,0)-1)))),AllZuordResId,$B181)))</f>
        <v>0</v>
      </c>
      <c r="CN181" s="87" cm="1">
        <f t="array" aca="1" ref="CN181" ca="1">IF($A181&lt;&gt;TXT_Zuord,"",IF(ISBLANK($B181),"Keine Res_Id",SUMIFS(INDIRECT(CONCATENATE(ADDRESS(ZuordFirstRow,(ZuordFirstTiColumnNr+MATCH(CN$1,AllZuordWochStart,0)-1),,,"Zuordnung_Ressourcen"),":",ADDRESS(ZuordLastRow,(ZuordFirstTiColumnNr+MATCH(CN$1,AllZuordWochStart,0)-1)))),AllZuordResId,$B181)))</f>
        <v>0</v>
      </c>
      <c r="CO181" s="87" cm="1">
        <f t="array" aca="1" ref="CO181" ca="1">IF($A181&lt;&gt;TXT_Zuord,"",IF(ISBLANK($B181),"Keine Res_Id",SUMIFS(INDIRECT(CONCATENATE(ADDRESS(ZuordFirstRow,(ZuordFirstTiColumnNr+MATCH(CO$1,AllZuordWochStart,0)-1),,,"Zuordnung_Ressourcen"),":",ADDRESS(ZuordLastRow,(ZuordFirstTiColumnNr+MATCH(CO$1,AllZuordWochStart,0)-1)))),AllZuordResId,$B181)))</f>
        <v>0</v>
      </c>
      <c r="CP181" s="87" cm="1">
        <f t="array" aca="1" ref="CP181" ca="1">IF($A181&lt;&gt;TXT_Zuord,"",IF(ISBLANK($B181),"Keine Res_Id",SUMIFS(INDIRECT(CONCATENATE(ADDRESS(ZuordFirstRow,(ZuordFirstTiColumnNr+MATCH(CP$1,AllZuordWochStart,0)-1),,,"Zuordnung_Ressourcen"),":",ADDRESS(ZuordLastRow,(ZuordFirstTiColumnNr+MATCH(CP$1,AllZuordWochStart,0)-1)))),AllZuordResId,$B181)))</f>
        <v>0</v>
      </c>
      <c r="CQ181" s="87" cm="1">
        <f t="array" aca="1" ref="CQ181" ca="1">IF($A181&lt;&gt;TXT_Zuord,"",IF(ISBLANK($B181),"Keine Res_Id",SUMIFS(INDIRECT(CONCATENATE(ADDRESS(ZuordFirstRow,(ZuordFirstTiColumnNr+MATCH(CQ$1,AllZuordWochStart,0)-1),,,"Zuordnung_Ressourcen"),":",ADDRESS(ZuordLastRow,(ZuordFirstTiColumnNr+MATCH(CQ$1,AllZuordWochStart,0)-1)))),AllZuordResId,$B181)))</f>
        <v>0</v>
      </c>
      <c r="CR181" s="87" cm="1">
        <f t="array" aca="1" ref="CR181" ca="1">IF($A181&lt;&gt;TXT_Zuord,"",IF(ISBLANK($B181),"Keine Res_Id",SUMIFS(INDIRECT(CONCATENATE(ADDRESS(ZuordFirstRow,(ZuordFirstTiColumnNr+MATCH(CR$1,AllZuordWochStart,0)-1),,,"Zuordnung_Ressourcen"),":",ADDRESS(ZuordLastRow,(ZuordFirstTiColumnNr+MATCH(CR$1,AllZuordWochStart,0)-1)))),AllZuordResId,$B181)))</f>
        <v>0</v>
      </c>
      <c r="CS181" s="87" cm="1">
        <f t="array" aca="1" ref="CS181" ca="1">IF($A181&lt;&gt;TXT_Zuord,"",IF(ISBLANK($B181),"Keine Res_Id",SUMIFS(INDIRECT(CONCATENATE(ADDRESS(ZuordFirstRow,(ZuordFirstTiColumnNr+MATCH(CS$1,AllZuordWochStart,0)-1),,,"Zuordnung_Ressourcen"),":",ADDRESS(ZuordLastRow,(ZuordFirstTiColumnNr+MATCH(CS$1,AllZuordWochStart,0)-1)))),AllZuordResId,$B181)))</f>
        <v>0</v>
      </c>
      <c r="CT181" s="87" cm="1">
        <f t="array" aca="1" ref="CT181" ca="1">IF($A181&lt;&gt;TXT_Zuord,"",IF(ISBLANK($B181),"Keine Res_Id",SUMIFS(INDIRECT(CONCATENATE(ADDRESS(ZuordFirstRow,(ZuordFirstTiColumnNr+MATCH(CT$1,AllZuordWochStart,0)-1),,,"Zuordnung_Ressourcen"),":",ADDRESS(ZuordLastRow,(ZuordFirstTiColumnNr+MATCH(CT$1,AllZuordWochStart,0)-1)))),AllZuordResId,$B181)))</f>
        <v>0</v>
      </c>
      <c r="CU181" s="87" cm="1">
        <f t="array" aca="1" ref="CU181" ca="1">IF($A181&lt;&gt;TXT_Zuord,"",IF(ISBLANK($B181),"Keine Res_Id",SUMIFS(INDIRECT(CONCATENATE(ADDRESS(ZuordFirstRow,(ZuordFirstTiColumnNr+MATCH(CU$1,AllZuordWochStart,0)-1),,,"Zuordnung_Ressourcen"),":",ADDRESS(ZuordLastRow,(ZuordFirstTiColumnNr+MATCH(CU$1,AllZuordWochStart,0)-1)))),AllZuordResId,$B181)))</f>
        <v>0</v>
      </c>
      <c r="CV181" s="87" cm="1">
        <f t="array" aca="1" ref="CV181" ca="1">IF($A181&lt;&gt;TXT_Zuord,"",IF(ISBLANK($B181),"Keine Res_Id",SUMIFS(INDIRECT(CONCATENATE(ADDRESS(ZuordFirstRow,(ZuordFirstTiColumnNr+MATCH(CV$1,AllZuordWochStart,0)-1),,,"Zuordnung_Ressourcen"),":",ADDRESS(ZuordLastRow,(ZuordFirstTiColumnNr+MATCH(CV$1,AllZuordWochStart,0)-1)))),AllZuordResId,$B181)))</f>
        <v>0</v>
      </c>
      <c r="CW181" s="87" cm="1">
        <f t="array" aca="1" ref="CW181" ca="1">IF($A181&lt;&gt;TXT_Zuord,"",IF(ISBLANK($B181),"Keine Res_Id",SUMIFS(INDIRECT(CONCATENATE(ADDRESS(ZuordFirstRow,(ZuordFirstTiColumnNr+MATCH(CW$1,AllZuordWochStart,0)-1),,,"Zuordnung_Ressourcen"),":",ADDRESS(ZuordLastRow,(ZuordFirstTiColumnNr+MATCH(CW$1,AllZuordWochStart,0)-1)))),AllZuordResId,$B181)))</f>
        <v>0</v>
      </c>
      <c r="CX181" s="87" cm="1">
        <f t="array" aca="1" ref="CX181" ca="1">IF($A181&lt;&gt;TXT_Zuord,"",IF(ISBLANK($B181),"Keine Res_Id",SUMIFS(INDIRECT(CONCATENATE(ADDRESS(ZuordFirstRow,(ZuordFirstTiColumnNr+MATCH(CX$1,AllZuordWochStart,0)-1),,,"Zuordnung_Ressourcen"),":",ADDRESS(ZuordLastRow,(ZuordFirstTiColumnNr+MATCH(CX$1,AllZuordWochStart,0)-1)))),AllZuordResId,$B181)))</f>
        <v>0</v>
      </c>
      <c r="CY181" s="87" cm="1">
        <f t="array" aca="1" ref="CY181" ca="1">IF($A181&lt;&gt;TXT_Zuord,"",IF(ISBLANK($B181),"Keine Res_Id",SUMIFS(INDIRECT(CONCATENATE(ADDRESS(ZuordFirstRow,(ZuordFirstTiColumnNr+MATCH(CY$1,AllZuordWochStart,0)-1),,,"Zuordnung_Ressourcen"),":",ADDRESS(ZuordLastRow,(ZuordFirstTiColumnNr+MATCH(CY$1,AllZuordWochStart,0)-1)))),AllZuordResId,$B181)))</f>
        <v>0</v>
      </c>
      <c r="CZ181" s="87" cm="1">
        <f t="array" aca="1" ref="CZ181" ca="1">IF($A181&lt;&gt;TXT_Zuord,"",IF(ISBLANK($B181),"Keine Res_Id",SUMIFS(INDIRECT(CONCATENATE(ADDRESS(ZuordFirstRow,(ZuordFirstTiColumnNr+MATCH(CZ$1,AllZuordWochStart,0)-1),,,"Zuordnung_Ressourcen"),":",ADDRESS(ZuordLastRow,(ZuordFirstTiColumnNr+MATCH(CZ$1,AllZuordWochStart,0)-1)))),AllZuordResId,$B181)))</f>
        <v>0</v>
      </c>
      <c r="DA181" s="87" cm="1">
        <f t="array" aca="1" ref="DA181" ca="1">IF($A181&lt;&gt;TXT_Zuord,"",IF(ISBLANK($B181),"Keine Res_Id",SUMIFS(INDIRECT(CONCATENATE(ADDRESS(ZuordFirstRow,(ZuordFirstTiColumnNr+MATCH(DA$1,AllZuordWochStart,0)-1),,,"Zuordnung_Ressourcen"),":",ADDRESS(ZuordLastRow,(ZuordFirstTiColumnNr+MATCH(DA$1,AllZuordWochStart,0)-1)))),AllZuordResId,$B181)))</f>
        <v>0</v>
      </c>
      <c r="DB181" s="87" cm="1">
        <f t="array" aca="1" ref="DB181" ca="1">IF($A181&lt;&gt;TXT_Zuord,"",IF(ISBLANK($B181),"Keine Res_Id",SUMIFS(INDIRECT(CONCATENATE(ADDRESS(ZuordFirstRow,(ZuordFirstTiColumnNr+MATCH(DB$1,AllZuordWochStart,0)-1),,,"Zuordnung_Ressourcen"),":",ADDRESS(ZuordLastRow,(ZuordFirstTiColumnNr+MATCH(DB$1,AllZuordWochStart,0)-1)))),AllZuordResId,$B181)))</f>
        <v>0</v>
      </c>
      <c r="DC181" s="87" cm="1">
        <f t="array" aca="1" ref="DC181" ca="1">IF($A181&lt;&gt;TXT_Zuord,"",IF(ISBLANK($B181),"Keine Res_Id",SUMIFS(INDIRECT(CONCATENATE(ADDRESS(ZuordFirstRow,(ZuordFirstTiColumnNr+MATCH(DC$1,AllZuordWochStart,0)-1),,,"Zuordnung_Ressourcen"),":",ADDRESS(ZuordLastRow,(ZuordFirstTiColumnNr+MATCH(DC$1,AllZuordWochStart,0)-1)))),AllZuordResId,$B181)))</f>
        <v>0</v>
      </c>
      <c r="DD181" s="87" cm="1">
        <f t="array" aca="1" ref="DD181" ca="1">IF($A181&lt;&gt;TXT_Zuord,"",IF(ISBLANK($B181),"Keine Res_Id",SUMIFS(INDIRECT(CONCATENATE(ADDRESS(ZuordFirstRow,(ZuordFirstTiColumnNr+MATCH(DD$1,AllZuordWochStart,0)-1),,,"Zuordnung_Ressourcen"),":",ADDRESS(ZuordLastRow,(ZuordFirstTiColumnNr+MATCH(DD$1,AllZuordWochStart,0)-1)))),AllZuordResId,$B181)))</f>
        <v>0</v>
      </c>
      <c r="DE181" s="87" cm="1">
        <f t="array" aca="1" ref="DE181" ca="1">IF($A181&lt;&gt;TXT_Zuord,"",IF(ISBLANK($B181),"Keine Res_Id",SUMIFS(INDIRECT(CONCATENATE(ADDRESS(ZuordFirstRow,(ZuordFirstTiColumnNr+MATCH(DE$1,AllZuordWochStart,0)-1),,,"Zuordnung_Ressourcen"),":",ADDRESS(ZuordLastRow,(ZuordFirstTiColumnNr+MATCH(DE$1,AllZuordWochStart,0)-1)))),AllZuordResId,$B181)))</f>
        <v>0</v>
      </c>
      <c r="DF181" s="87" cm="1">
        <f t="array" aca="1" ref="DF181" ca="1">IF($A181&lt;&gt;TXT_Zuord,"",IF(ISBLANK($B181),"Keine Res_Id",SUMIFS(INDIRECT(CONCATENATE(ADDRESS(ZuordFirstRow,(ZuordFirstTiColumnNr+MATCH(DF$1,AllZuordWochStart,0)-1),,,"Zuordnung_Ressourcen"),":",ADDRESS(ZuordLastRow,(ZuordFirstTiColumnNr+MATCH(DF$1,AllZuordWochStart,0)-1)))),AllZuordResId,$B181)))</f>
        <v>0</v>
      </c>
      <c r="DG181" s="87" cm="1">
        <f t="array" aca="1" ref="DG181" ca="1">IF($A181&lt;&gt;TXT_Zuord,"",IF(ISBLANK($B181),"Keine Res_Id",SUMIFS(INDIRECT(CONCATENATE(ADDRESS(ZuordFirstRow,(ZuordFirstTiColumnNr+MATCH(DG$1,AllZuordWochStart,0)-1),,,"Zuordnung_Ressourcen"),":",ADDRESS(ZuordLastRow,(ZuordFirstTiColumnNr+MATCH(DG$1,AllZuordWochStart,0)-1)))),AllZuordResId,$B181)))</f>
        <v>0</v>
      </c>
    </row>
    <row r="182" spans="1:111" s="23" customFormat="1" ht="16.5" x14ac:dyDescent="0.3">
      <c r="A182" s="74" t="s">
        <v>100</v>
      </c>
      <c r="B182" s="69"/>
      <c r="C182" s="65"/>
      <c r="D182" s="65"/>
      <c r="E182" s="65"/>
      <c r="F182" s="65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/>
      <c r="AY182" s="69"/>
      <c r="AZ182" s="69"/>
      <c r="BA182" s="69"/>
      <c r="BB182" s="69"/>
      <c r="BC182" s="69"/>
      <c r="BD182" s="69"/>
      <c r="BE182" s="69"/>
      <c r="BF182" s="69"/>
      <c r="BG182" s="69"/>
      <c r="BH182" s="69"/>
      <c r="BI182" s="69"/>
      <c r="BJ182" s="69"/>
      <c r="BK182" s="69"/>
      <c r="BL182" s="69"/>
      <c r="BM182" s="69"/>
      <c r="BN182" s="69"/>
      <c r="BO182" s="69"/>
      <c r="BP182" s="69"/>
      <c r="BQ182" s="69"/>
      <c r="BR182" s="69"/>
      <c r="BS182" s="69"/>
      <c r="BT182" s="69"/>
      <c r="BU182" s="69"/>
      <c r="BV182" s="69"/>
      <c r="BW182" s="69"/>
      <c r="BX182" s="69"/>
      <c r="BY182" s="69"/>
      <c r="BZ182" s="69"/>
      <c r="CA182" s="69"/>
      <c r="CB182" s="69"/>
      <c r="CC182" s="69"/>
      <c r="CD182" s="69"/>
      <c r="CE182" s="69"/>
      <c r="CF182" s="69"/>
      <c r="CG182" s="69"/>
      <c r="CH182" s="69"/>
      <c r="CI182" s="69"/>
      <c r="CJ182" s="69"/>
      <c r="CK182" s="69"/>
      <c r="CL182" s="69"/>
      <c r="CM182" s="69"/>
      <c r="CN182" s="69"/>
      <c r="CO182" s="69"/>
      <c r="CP182" s="69"/>
      <c r="CQ182" s="69"/>
      <c r="CR182" s="69"/>
      <c r="CS182" s="69"/>
      <c r="CT182" s="69"/>
      <c r="CU182" s="69"/>
      <c r="CV182" s="69"/>
      <c r="CW182" s="69"/>
      <c r="CX182" s="69"/>
      <c r="CY182" s="69"/>
      <c r="CZ182" s="69"/>
      <c r="DA182" s="69"/>
      <c r="DB182" s="69"/>
      <c r="DC182" s="69"/>
      <c r="DD182" s="69"/>
      <c r="DE182" s="69"/>
      <c r="DF182" s="69"/>
      <c r="DG182" s="69"/>
    </row>
    <row r="183" spans="1:111" s="23" customFormat="1" ht="16.5" x14ac:dyDescent="0.3">
      <c r="A183" s="74" t="s">
        <v>101</v>
      </c>
      <c r="B183" s="87">
        <f>B182</f>
        <v>0</v>
      </c>
      <c r="C183" s="90">
        <f>C182</f>
        <v>0</v>
      </c>
      <c r="D183" s="90">
        <f>D182</f>
        <v>0</v>
      </c>
      <c r="E183" s="90">
        <f>E182</f>
        <v>0</v>
      </c>
      <c r="F183" s="90">
        <f>F182</f>
        <v>0</v>
      </c>
      <c r="G183" s="87" cm="1">
        <f t="array" aca="1" ref="G183" ca="1">IF($A183&lt;&gt;TXT_Zuord,"",IF(ISBLANK($B183),"Keine Res_Id",SUMIFS(INDIRECT(CONCATENATE(ADDRESS(ZuordFirstRow,(ZuordFirstTiColumnNr+MATCH(G$1,AllZuordWochStart,0)-1),,,"Zuordnung_Ressourcen"),":",ADDRESS(ZuordLastRow,(ZuordFirstTiColumnNr+MATCH(G$1,AllZuordWochStart,0)-1)))),AllZuordResId,$B183)))</f>
        <v>0</v>
      </c>
      <c r="H183" s="87" cm="1">
        <f t="array" aca="1" ref="H183" ca="1">IF($A183&lt;&gt;TXT_Zuord,"",IF(ISBLANK($B183),"Keine Res_Id",SUMIFS(INDIRECT(CONCATENATE(ADDRESS(ZuordFirstRow,(ZuordFirstTiColumnNr+MATCH(H$1,AllZuordWochStart,0)-1),,,"Zuordnung_Ressourcen"),":",ADDRESS(ZuordLastRow,(ZuordFirstTiColumnNr+MATCH(H$1,AllZuordWochStart,0)-1)))),AllZuordResId,$B183)))</f>
        <v>0</v>
      </c>
      <c r="I183" s="87" cm="1">
        <f t="array" aca="1" ref="I183" ca="1">IF($A183&lt;&gt;TXT_Zuord,"",IF(ISBLANK($B183),"Keine Res_Id",SUMIFS(INDIRECT(CONCATENATE(ADDRESS(ZuordFirstRow,(ZuordFirstTiColumnNr+MATCH(I$1,AllZuordWochStart,0)-1),,,"Zuordnung_Ressourcen"),":",ADDRESS(ZuordLastRow,(ZuordFirstTiColumnNr+MATCH(I$1,AllZuordWochStart,0)-1)))),AllZuordResId,$B183)))</f>
        <v>0</v>
      </c>
      <c r="J183" s="87" cm="1">
        <f t="array" aca="1" ref="J183" ca="1">IF($A183&lt;&gt;TXT_Zuord,"",IF(ISBLANK($B183),"Keine Res_Id",SUMIFS(INDIRECT(CONCATENATE(ADDRESS(ZuordFirstRow,(ZuordFirstTiColumnNr+MATCH(J$1,AllZuordWochStart,0)-1),,,"Zuordnung_Ressourcen"),":",ADDRESS(ZuordLastRow,(ZuordFirstTiColumnNr+MATCH(J$1,AllZuordWochStart,0)-1)))),AllZuordResId,$B183)))</f>
        <v>0</v>
      </c>
      <c r="K183" s="87" cm="1">
        <f t="array" aca="1" ref="K183" ca="1">IF($A183&lt;&gt;TXT_Zuord,"",IF(ISBLANK($B183),"Keine Res_Id",SUMIFS(INDIRECT(CONCATENATE(ADDRESS(ZuordFirstRow,(ZuordFirstTiColumnNr+MATCH(K$1,AllZuordWochStart,0)-1),,,"Zuordnung_Ressourcen"),":",ADDRESS(ZuordLastRow,(ZuordFirstTiColumnNr+MATCH(K$1,AllZuordWochStart,0)-1)))),AllZuordResId,$B183)))</f>
        <v>0</v>
      </c>
      <c r="L183" s="87" cm="1">
        <f t="array" aca="1" ref="L183" ca="1">IF($A183&lt;&gt;TXT_Zuord,"",IF(ISBLANK($B183),"Keine Res_Id",SUMIFS(INDIRECT(CONCATENATE(ADDRESS(ZuordFirstRow,(ZuordFirstTiColumnNr+MATCH(L$1,AllZuordWochStart,0)-1),,,"Zuordnung_Ressourcen"),":",ADDRESS(ZuordLastRow,(ZuordFirstTiColumnNr+MATCH(L$1,AllZuordWochStart,0)-1)))),AllZuordResId,$B183)))</f>
        <v>0</v>
      </c>
      <c r="M183" s="87" cm="1">
        <f t="array" aca="1" ref="M183" ca="1">IF($A183&lt;&gt;TXT_Zuord,"",IF(ISBLANK($B183),"Keine Res_Id",SUMIFS(INDIRECT(CONCATENATE(ADDRESS(ZuordFirstRow,(ZuordFirstTiColumnNr+MATCH(M$1,AllZuordWochStart,0)-1),,,"Zuordnung_Ressourcen"),":",ADDRESS(ZuordLastRow,(ZuordFirstTiColumnNr+MATCH(M$1,AllZuordWochStart,0)-1)))),AllZuordResId,$B183)))</f>
        <v>0</v>
      </c>
      <c r="N183" s="87" cm="1">
        <f t="array" aca="1" ref="N183" ca="1">IF($A183&lt;&gt;TXT_Zuord,"",IF(ISBLANK($B183),"Keine Res_Id",SUMIFS(INDIRECT(CONCATENATE(ADDRESS(ZuordFirstRow,(ZuordFirstTiColumnNr+MATCH(N$1,AllZuordWochStart,0)-1),,,"Zuordnung_Ressourcen"),":",ADDRESS(ZuordLastRow,(ZuordFirstTiColumnNr+MATCH(N$1,AllZuordWochStart,0)-1)))),AllZuordResId,$B183)))</f>
        <v>0</v>
      </c>
      <c r="O183" s="87" cm="1">
        <f t="array" aca="1" ref="O183" ca="1">IF($A183&lt;&gt;TXT_Zuord,"",IF(ISBLANK($B183),"Keine Res_Id",SUMIFS(INDIRECT(CONCATENATE(ADDRESS(ZuordFirstRow,(ZuordFirstTiColumnNr+MATCH(O$1,AllZuordWochStart,0)-1),,,"Zuordnung_Ressourcen"),":",ADDRESS(ZuordLastRow,(ZuordFirstTiColumnNr+MATCH(O$1,AllZuordWochStart,0)-1)))),AllZuordResId,$B183)))</f>
        <v>0</v>
      </c>
      <c r="P183" s="87" cm="1">
        <f t="array" aca="1" ref="P183" ca="1">IF($A183&lt;&gt;TXT_Zuord,"",IF(ISBLANK($B183),"Keine Res_Id",SUMIFS(INDIRECT(CONCATENATE(ADDRESS(ZuordFirstRow,(ZuordFirstTiColumnNr+MATCH(P$1,AllZuordWochStart,0)-1),,,"Zuordnung_Ressourcen"),":",ADDRESS(ZuordLastRow,(ZuordFirstTiColumnNr+MATCH(P$1,AllZuordWochStart,0)-1)))),AllZuordResId,$B183)))</f>
        <v>0</v>
      </c>
      <c r="Q183" s="87" cm="1">
        <f t="array" aca="1" ref="Q183" ca="1">IF($A183&lt;&gt;TXT_Zuord,"",IF(ISBLANK($B183),"Keine Res_Id",SUMIFS(INDIRECT(CONCATENATE(ADDRESS(ZuordFirstRow,(ZuordFirstTiColumnNr+MATCH(Q$1,AllZuordWochStart,0)-1),,,"Zuordnung_Ressourcen"),":",ADDRESS(ZuordLastRow,(ZuordFirstTiColumnNr+MATCH(Q$1,AllZuordWochStart,0)-1)))),AllZuordResId,$B183)))</f>
        <v>0</v>
      </c>
      <c r="R183" s="87" cm="1">
        <f t="array" aca="1" ref="R183" ca="1">IF($A183&lt;&gt;TXT_Zuord,"",IF(ISBLANK($B183),"Keine Res_Id",SUMIFS(INDIRECT(CONCATENATE(ADDRESS(ZuordFirstRow,(ZuordFirstTiColumnNr+MATCH(R$1,AllZuordWochStart,0)-1),,,"Zuordnung_Ressourcen"),":",ADDRESS(ZuordLastRow,(ZuordFirstTiColumnNr+MATCH(R$1,AllZuordWochStart,0)-1)))),AllZuordResId,$B183)))</f>
        <v>0</v>
      </c>
      <c r="S183" s="87" cm="1">
        <f t="array" aca="1" ref="S183" ca="1">IF($A183&lt;&gt;TXT_Zuord,"",IF(ISBLANK($B183),"Keine Res_Id",SUMIFS(INDIRECT(CONCATENATE(ADDRESS(ZuordFirstRow,(ZuordFirstTiColumnNr+MATCH(S$1,AllZuordWochStart,0)-1),,,"Zuordnung_Ressourcen"),":",ADDRESS(ZuordLastRow,(ZuordFirstTiColumnNr+MATCH(S$1,AllZuordWochStart,0)-1)))),AllZuordResId,$B183)))</f>
        <v>0</v>
      </c>
      <c r="T183" s="87" cm="1">
        <f t="array" aca="1" ref="T183" ca="1">IF($A183&lt;&gt;TXT_Zuord,"",IF(ISBLANK($B183),"Keine Res_Id",SUMIFS(INDIRECT(CONCATENATE(ADDRESS(ZuordFirstRow,(ZuordFirstTiColumnNr+MATCH(T$1,AllZuordWochStart,0)-1),,,"Zuordnung_Ressourcen"),":",ADDRESS(ZuordLastRow,(ZuordFirstTiColumnNr+MATCH(T$1,AllZuordWochStart,0)-1)))),AllZuordResId,$B183)))</f>
        <v>0</v>
      </c>
      <c r="U183" s="87" cm="1">
        <f t="array" aca="1" ref="U183" ca="1">IF($A183&lt;&gt;TXT_Zuord,"",IF(ISBLANK($B183),"Keine Res_Id",SUMIFS(INDIRECT(CONCATENATE(ADDRESS(ZuordFirstRow,(ZuordFirstTiColumnNr+MATCH(U$1,AllZuordWochStart,0)-1),,,"Zuordnung_Ressourcen"),":",ADDRESS(ZuordLastRow,(ZuordFirstTiColumnNr+MATCH(U$1,AllZuordWochStart,0)-1)))),AllZuordResId,$B183)))</f>
        <v>0</v>
      </c>
      <c r="V183" s="87" cm="1">
        <f t="array" aca="1" ref="V183" ca="1">IF($A183&lt;&gt;TXT_Zuord,"",IF(ISBLANK($B183),"Keine Res_Id",SUMIFS(INDIRECT(CONCATENATE(ADDRESS(ZuordFirstRow,(ZuordFirstTiColumnNr+MATCH(V$1,AllZuordWochStart,0)-1),,,"Zuordnung_Ressourcen"),":",ADDRESS(ZuordLastRow,(ZuordFirstTiColumnNr+MATCH(V$1,AllZuordWochStart,0)-1)))),AllZuordResId,$B183)))</f>
        <v>0</v>
      </c>
      <c r="W183" s="87" cm="1">
        <f t="array" aca="1" ref="W183" ca="1">IF($A183&lt;&gt;TXT_Zuord,"",IF(ISBLANK($B183),"Keine Res_Id",SUMIFS(INDIRECT(CONCATENATE(ADDRESS(ZuordFirstRow,(ZuordFirstTiColumnNr+MATCH(W$1,AllZuordWochStart,0)-1),,,"Zuordnung_Ressourcen"),":",ADDRESS(ZuordLastRow,(ZuordFirstTiColumnNr+MATCH(W$1,AllZuordWochStart,0)-1)))),AllZuordResId,$B183)))</f>
        <v>0</v>
      </c>
      <c r="X183" s="87" cm="1">
        <f t="array" aca="1" ref="X183" ca="1">IF($A183&lt;&gt;TXT_Zuord,"",IF(ISBLANK($B183),"Keine Res_Id",SUMIFS(INDIRECT(CONCATENATE(ADDRESS(ZuordFirstRow,(ZuordFirstTiColumnNr+MATCH(X$1,AllZuordWochStart,0)-1),,,"Zuordnung_Ressourcen"),":",ADDRESS(ZuordLastRow,(ZuordFirstTiColumnNr+MATCH(X$1,AllZuordWochStart,0)-1)))),AllZuordResId,$B183)))</f>
        <v>0</v>
      </c>
      <c r="Y183" s="87" cm="1">
        <f t="array" aca="1" ref="Y183" ca="1">IF($A183&lt;&gt;TXT_Zuord,"",IF(ISBLANK($B183),"Keine Res_Id",SUMIFS(INDIRECT(CONCATENATE(ADDRESS(ZuordFirstRow,(ZuordFirstTiColumnNr+MATCH(Y$1,AllZuordWochStart,0)-1),,,"Zuordnung_Ressourcen"),":",ADDRESS(ZuordLastRow,(ZuordFirstTiColumnNr+MATCH(Y$1,AllZuordWochStart,0)-1)))),AllZuordResId,$B183)))</f>
        <v>0</v>
      </c>
      <c r="Z183" s="87" cm="1">
        <f t="array" aca="1" ref="Z183" ca="1">IF($A183&lt;&gt;TXT_Zuord,"",IF(ISBLANK($B183),"Keine Res_Id",SUMIFS(INDIRECT(CONCATENATE(ADDRESS(ZuordFirstRow,(ZuordFirstTiColumnNr+MATCH(Z$1,AllZuordWochStart,0)-1),,,"Zuordnung_Ressourcen"),":",ADDRESS(ZuordLastRow,(ZuordFirstTiColumnNr+MATCH(Z$1,AllZuordWochStart,0)-1)))),AllZuordResId,$B183)))</f>
        <v>0</v>
      </c>
      <c r="AA183" s="87" cm="1">
        <f t="array" aca="1" ref="AA183" ca="1">IF($A183&lt;&gt;TXT_Zuord,"",IF(ISBLANK($B183),"Keine Res_Id",SUMIFS(INDIRECT(CONCATENATE(ADDRESS(ZuordFirstRow,(ZuordFirstTiColumnNr+MATCH(AA$1,AllZuordWochStart,0)-1),,,"Zuordnung_Ressourcen"),":",ADDRESS(ZuordLastRow,(ZuordFirstTiColumnNr+MATCH(AA$1,AllZuordWochStart,0)-1)))),AllZuordResId,$B183)))</f>
        <v>0</v>
      </c>
      <c r="AB183" s="87" cm="1">
        <f t="array" aca="1" ref="AB183" ca="1">IF($A183&lt;&gt;TXT_Zuord,"",IF(ISBLANK($B183),"Keine Res_Id",SUMIFS(INDIRECT(CONCATENATE(ADDRESS(ZuordFirstRow,(ZuordFirstTiColumnNr+MATCH(AB$1,AllZuordWochStart,0)-1),,,"Zuordnung_Ressourcen"),":",ADDRESS(ZuordLastRow,(ZuordFirstTiColumnNr+MATCH(AB$1,AllZuordWochStart,0)-1)))),AllZuordResId,$B183)))</f>
        <v>0</v>
      </c>
      <c r="AC183" s="87" cm="1">
        <f t="array" aca="1" ref="AC183" ca="1">IF($A183&lt;&gt;TXT_Zuord,"",IF(ISBLANK($B183),"Keine Res_Id",SUMIFS(INDIRECT(CONCATENATE(ADDRESS(ZuordFirstRow,(ZuordFirstTiColumnNr+MATCH(AC$1,AllZuordWochStart,0)-1),,,"Zuordnung_Ressourcen"),":",ADDRESS(ZuordLastRow,(ZuordFirstTiColumnNr+MATCH(AC$1,AllZuordWochStart,0)-1)))),AllZuordResId,$B183)))</f>
        <v>0</v>
      </c>
      <c r="AD183" s="87" cm="1">
        <f t="array" aca="1" ref="AD183" ca="1">IF($A183&lt;&gt;TXT_Zuord,"",IF(ISBLANK($B183),"Keine Res_Id",SUMIFS(INDIRECT(CONCATENATE(ADDRESS(ZuordFirstRow,(ZuordFirstTiColumnNr+MATCH(AD$1,AllZuordWochStart,0)-1),,,"Zuordnung_Ressourcen"),":",ADDRESS(ZuordLastRow,(ZuordFirstTiColumnNr+MATCH(AD$1,AllZuordWochStart,0)-1)))),AllZuordResId,$B183)))</f>
        <v>0</v>
      </c>
      <c r="AE183" s="87" cm="1">
        <f t="array" aca="1" ref="AE183" ca="1">IF($A183&lt;&gt;TXT_Zuord,"",IF(ISBLANK($B183),"Keine Res_Id",SUMIFS(INDIRECT(CONCATENATE(ADDRESS(ZuordFirstRow,(ZuordFirstTiColumnNr+MATCH(AE$1,AllZuordWochStart,0)-1),,,"Zuordnung_Ressourcen"),":",ADDRESS(ZuordLastRow,(ZuordFirstTiColumnNr+MATCH(AE$1,AllZuordWochStart,0)-1)))),AllZuordResId,$B183)))</f>
        <v>0</v>
      </c>
      <c r="AF183" s="87" cm="1">
        <f t="array" aca="1" ref="AF183" ca="1">IF($A183&lt;&gt;TXT_Zuord,"",IF(ISBLANK($B183),"Keine Res_Id",SUMIFS(INDIRECT(CONCATENATE(ADDRESS(ZuordFirstRow,(ZuordFirstTiColumnNr+MATCH(AF$1,AllZuordWochStart,0)-1),,,"Zuordnung_Ressourcen"),":",ADDRESS(ZuordLastRow,(ZuordFirstTiColumnNr+MATCH(AF$1,AllZuordWochStart,0)-1)))),AllZuordResId,$B183)))</f>
        <v>0</v>
      </c>
      <c r="AG183" s="87" cm="1">
        <f t="array" aca="1" ref="AG183" ca="1">IF($A183&lt;&gt;TXT_Zuord,"",IF(ISBLANK($B183),"Keine Res_Id",SUMIFS(INDIRECT(CONCATENATE(ADDRESS(ZuordFirstRow,(ZuordFirstTiColumnNr+MATCH(AG$1,AllZuordWochStart,0)-1),,,"Zuordnung_Ressourcen"),":",ADDRESS(ZuordLastRow,(ZuordFirstTiColumnNr+MATCH(AG$1,AllZuordWochStart,0)-1)))),AllZuordResId,$B183)))</f>
        <v>0</v>
      </c>
      <c r="AH183" s="87" cm="1">
        <f t="array" aca="1" ref="AH183" ca="1">IF($A183&lt;&gt;TXT_Zuord,"",IF(ISBLANK($B183),"Keine Res_Id",SUMIFS(INDIRECT(CONCATENATE(ADDRESS(ZuordFirstRow,(ZuordFirstTiColumnNr+MATCH(AH$1,AllZuordWochStart,0)-1),,,"Zuordnung_Ressourcen"),":",ADDRESS(ZuordLastRow,(ZuordFirstTiColumnNr+MATCH(AH$1,AllZuordWochStart,0)-1)))),AllZuordResId,$B183)))</f>
        <v>0</v>
      </c>
      <c r="AI183" s="87" cm="1">
        <f t="array" aca="1" ref="AI183" ca="1">IF($A183&lt;&gt;TXT_Zuord,"",IF(ISBLANK($B183),"Keine Res_Id",SUMIFS(INDIRECT(CONCATENATE(ADDRESS(ZuordFirstRow,(ZuordFirstTiColumnNr+MATCH(AI$1,AllZuordWochStart,0)-1),,,"Zuordnung_Ressourcen"),":",ADDRESS(ZuordLastRow,(ZuordFirstTiColumnNr+MATCH(AI$1,AllZuordWochStart,0)-1)))),AllZuordResId,$B183)))</f>
        <v>0</v>
      </c>
      <c r="AJ183" s="87" cm="1">
        <f t="array" aca="1" ref="AJ183" ca="1">IF($A183&lt;&gt;TXT_Zuord,"",IF(ISBLANK($B183),"Keine Res_Id",SUMIFS(INDIRECT(CONCATENATE(ADDRESS(ZuordFirstRow,(ZuordFirstTiColumnNr+MATCH(AJ$1,AllZuordWochStart,0)-1),,,"Zuordnung_Ressourcen"),":",ADDRESS(ZuordLastRow,(ZuordFirstTiColumnNr+MATCH(AJ$1,AllZuordWochStart,0)-1)))),AllZuordResId,$B183)))</f>
        <v>0</v>
      </c>
      <c r="AK183" s="87" cm="1">
        <f t="array" aca="1" ref="AK183" ca="1">IF($A183&lt;&gt;TXT_Zuord,"",IF(ISBLANK($B183),"Keine Res_Id",SUMIFS(INDIRECT(CONCATENATE(ADDRESS(ZuordFirstRow,(ZuordFirstTiColumnNr+MATCH(AK$1,AllZuordWochStart,0)-1),,,"Zuordnung_Ressourcen"),":",ADDRESS(ZuordLastRow,(ZuordFirstTiColumnNr+MATCH(AK$1,AllZuordWochStart,0)-1)))),AllZuordResId,$B183)))</f>
        <v>0</v>
      </c>
      <c r="AL183" s="87" cm="1">
        <f t="array" aca="1" ref="AL183" ca="1">IF($A183&lt;&gt;TXT_Zuord,"",IF(ISBLANK($B183),"Keine Res_Id",SUMIFS(INDIRECT(CONCATENATE(ADDRESS(ZuordFirstRow,(ZuordFirstTiColumnNr+MATCH(AL$1,AllZuordWochStart,0)-1),,,"Zuordnung_Ressourcen"),":",ADDRESS(ZuordLastRow,(ZuordFirstTiColumnNr+MATCH(AL$1,AllZuordWochStart,0)-1)))),AllZuordResId,$B183)))</f>
        <v>0</v>
      </c>
      <c r="AM183" s="87" cm="1">
        <f t="array" aca="1" ref="AM183" ca="1">IF($A183&lt;&gt;TXT_Zuord,"",IF(ISBLANK($B183),"Keine Res_Id",SUMIFS(INDIRECT(CONCATENATE(ADDRESS(ZuordFirstRow,(ZuordFirstTiColumnNr+MATCH(AM$1,AllZuordWochStart,0)-1),,,"Zuordnung_Ressourcen"),":",ADDRESS(ZuordLastRow,(ZuordFirstTiColumnNr+MATCH(AM$1,AllZuordWochStart,0)-1)))),AllZuordResId,$B183)))</f>
        <v>0</v>
      </c>
      <c r="AN183" s="87" cm="1">
        <f t="array" aca="1" ref="AN183" ca="1">IF($A183&lt;&gt;TXT_Zuord,"",IF(ISBLANK($B183),"Keine Res_Id",SUMIFS(INDIRECT(CONCATENATE(ADDRESS(ZuordFirstRow,(ZuordFirstTiColumnNr+MATCH(AN$1,AllZuordWochStart,0)-1),,,"Zuordnung_Ressourcen"),":",ADDRESS(ZuordLastRow,(ZuordFirstTiColumnNr+MATCH(AN$1,AllZuordWochStart,0)-1)))),AllZuordResId,$B183)))</f>
        <v>0</v>
      </c>
      <c r="AO183" s="87" cm="1">
        <f t="array" aca="1" ref="AO183" ca="1">IF($A183&lt;&gt;TXT_Zuord,"",IF(ISBLANK($B183),"Keine Res_Id",SUMIFS(INDIRECT(CONCATENATE(ADDRESS(ZuordFirstRow,(ZuordFirstTiColumnNr+MATCH(AO$1,AllZuordWochStart,0)-1),,,"Zuordnung_Ressourcen"),":",ADDRESS(ZuordLastRow,(ZuordFirstTiColumnNr+MATCH(AO$1,AllZuordWochStart,0)-1)))),AllZuordResId,$B183)))</f>
        <v>0</v>
      </c>
      <c r="AP183" s="87" cm="1">
        <f t="array" aca="1" ref="AP183" ca="1">IF($A183&lt;&gt;TXT_Zuord,"",IF(ISBLANK($B183),"Keine Res_Id",SUMIFS(INDIRECT(CONCATENATE(ADDRESS(ZuordFirstRow,(ZuordFirstTiColumnNr+MATCH(AP$1,AllZuordWochStart,0)-1),,,"Zuordnung_Ressourcen"),":",ADDRESS(ZuordLastRow,(ZuordFirstTiColumnNr+MATCH(AP$1,AllZuordWochStart,0)-1)))),AllZuordResId,$B183)))</f>
        <v>0</v>
      </c>
      <c r="AQ183" s="87" cm="1">
        <f t="array" aca="1" ref="AQ183" ca="1">IF($A183&lt;&gt;TXT_Zuord,"",IF(ISBLANK($B183),"Keine Res_Id",SUMIFS(INDIRECT(CONCATENATE(ADDRESS(ZuordFirstRow,(ZuordFirstTiColumnNr+MATCH(AQ$1,AllZuordWochStart,0)-1),,,"Zuordnung_Ressourcen"),":",ADDRESS(ZuordLastRow,(ZuordFirstTiColumnNr+MATCH(AQ$1,AllZuordWochStart,0)-1)))),AllZuordResId,$B183)))</f>
        <v>0</v>
      </c>
      <c r="AR183" s="87" cm="1">
        <f t="array" aca="1" ref="AR183" ca="1">IF($A183&lt;&gt;TXT_Zuord,"",IF(ISBLANK($B183),"Keine Res_Id",SUMIFS(INDIRECT(CONCATENATE(ADDRESS(ZuordFirstRow,(ZuordFirstTiColumnNr+MATCH(AR$1,AllZuordWochStart,0)-1),,,"Zuordnung_Ressourcen"),":",ADDRESS(ZuordLastRow,(ZuordFirstTiColumnNr+MATCH(AR$1,AllZuordWochStart,0)-1)))),AllZuordResId,$B183)))</f>
        <v>0</v>
      </c>
      <c r="AS183" s="87" cm="1">
        <f t="array" aca="1" ref="AS183" ca="1">IF($A183&lt;&gt;TXT_Zuord,"",IF(ISBLANK($B183),"Keine Res_Id",SUMIFS(INDIRECT(CONCATENATE(ADDRESS(ZuordFirstRow,(ZuordFirstTiColumnNr+MATCH(AS$1,AllZuordWochStart,0)-1),,,"Zuordnung_Ressourcen"),":",ADDRESS(ZuordLastRow,(ZuordFirstTiColumnNr+MATCH(AS$1,AllZuordWochStart,0)-1)))),AllZuordResId,$B183)))</f>
        <v>0</v>
      </c>
      <c r="AT183" s="87" cm="1">
        <f t="array" aca="1" ref="AT183" ca="1">IF($A183&lt;&gt;TXT_Zuord,"",IF(ISBLANK($B183),"Keine Res_Id",SUMIFS(INDIRECT(CONCATENATE(ADDRESS(ZuordFirstRow,(ZuordFirstTiColumnNr+MATCH(AT$1,AllZuordWochStart,0)-1),,,"Zuordnung_Ressourcen"),":",ADDRESS(ZuordLastRow,(ZuordFirstTiColumnNr+MATCH(AT$1,AllZuordWochStart,0)-1)))),AllZuordResId,$B183)))</f>
        <v>0</v>
      </c>
      <c r="AU183" s="87" cm="1">
        <f t="array" aca="1" ref="AU183" ca="1">IF($A183&lt;&gt;TXT_Zuord,"",IF(ISBLANK($B183),"Keine Res_Id",SUMIFS(INDIRECT(CONCATENATE(ADDRESS(ZuordFirstRow,(ZuordFirstTiColumnNr+MATCH(AU$1,AllZuordWochStart,0)-1),,,"Zuordnung_Ressourcen"),":",ADDRESS(ZuordLastRow,(ZuordFirstTiColumnNr+MATCH(AU$1,AllZuordWochStart,0)-1)))),AllZuordResId,$B183)))</f>
        <v>0</v>
      </c>
      <c r="AV183" s="87" cm="1">
        <f t="array" aca="1" ref="AV183" ca="1">IF($A183&lt;&gt;TXT_Zuord,"",IF(ISBLANK($B183),"Keine Res_Id",SUMIFS(INDIRECT(CONCATENATE(ADDRESS(ZuordFirstRow,(ZuordFirstTiColumnNr+MATCH(AV$1,AllZuordWochStart,0)-1),,,"Zuordnung_Ressourcen"),":",ADDRESS(ZuordLastRow,(ZuordFirstTiColumnNr+MATCH(AV$1,AllZuordWochStart,0)-1)))),AllZuordResId,$B183)))</f>
        <v>0</v>
      </c>
      <c r="AW183" s="87" cm="1">
        <f t="array" aca="1" ref="AW183" ca="1">IF($A183&lt;&gt;TXT_Zuord,"",IF(ISBLANK($B183),"Keine Res_Id",SUMIFS(INDIRECT(CONCATENATE(ADDRESS(ZuordFirstRow,(ZuordFirstTiColumnNr+MATCH(AW$1,AllZuordWochStart,0)-1),,,"Zuordnung_Ressourcen"),":",ADDRESS(ZuordLastRow,(ZuordFirstTiColumnNr+MATCH(AW$1,AllZuordWochStart,0)-1)))),AllZuordResId,$B183)))</f>
        <v>0</v>
      </c>
      <c r="AX183" s="87" cm="1">
        <f t="array" aca="1" ref="AX183" ca="1">IF($A183&lt;&gt;TXT_Zuord,"",IF(ISBLANK($B183),"Keine Res_Id",SUMIFS(INDIRECT(CONCATENATE(ADDRESS(ZuordFirstRow,(ZuordFirstTiColumnNr+MATCH(AX$1,AllZuordWochStart,0)-1),,,"Zuordnung_Ressourcen"),":",ADDRESS(ZuordLastRow,(ZuordFirstTiColumnNr+MATCH(AX$1,AllZuordWochStart,0)-1)))),AllZuordResId,$B183)))</f>
        <v>0</v>
      </c>
      <c r="AY183" s="87" cm="1">
        <f t="array" aca="1" ref="AY183" ca="1">IF($A183&lt;&gt;TXT_Zuord,"",IF(ISBLANK($B183),"Keine Res_Id",SUMIFS(INDIRECT(CONCATENATE(ADDRESS(ZuordFirstRow,(ZuordFirstTiColumnNr+MATCH(AY$1,AllZuordWochStart,0)-1),,,"Zuordnung_Ressourcen"),":",ADDRESS(ZuordLastRow,(ZuordFirstTiColumnNr+MATCH(AY$1,AllZuordWochStart,0)-1)))),AllZuordResId,$B183)))</f>
        <v>0</v>
      </c>
      <c r="AZ183" s="87" cm="1">
        <f t="array" aca="1" ref="AZ183" ca="1">IF($A183&lt;&gt;TXT_Zuord,"",IF(ISBLANK($B183),"Keine Res_Id",SUMIFS(INDIRECT(CONCATENATE(ADDRESS(ZuordFirstRow,(ZuordFirstTiColumnNr+MATCH(AZ$1,AllZuordWochStart,0)-1),,,"Zuordnung_Ressourcen"),":",ADDRESS(ZuordLastRow,(ZuordFirstTiColumnNr+MATCH(AZ$1,AllZuordWochStart,0)-1)))),AllZuordResId,$B183)))</f>
        <v>0</v>
      </c>
      <c r="BA183" s="87" cm="1">
        <f t="array" aca="1" ref="BA183" ca="1">IF($A183&lt;&gt;TXT_Zuord,"",IF(ISBLANK($B183),"Keine Res_Id",SUMIFS(INDIRECT(CONCATENATE(ADDRESS(ZuordFirstRow,(ZuordFirstTiColumnNr+MATCH(BA$1,AllZuordWochStart,0)-1),,,"Zuordnung_Ressourcen"),":",ADDRESS(ZuordLastRow,(ZuordFirstTiColumnNr+MATCH(BA$1,AllZuordWochStart,0)-1)))),AllZuordResId,$B183)))</f>
        <v>0</v>
      </c>
      <c r="BB183" s="87" cm="1">
        <f t="array" aca="1" ref="BB183" ca="1">IF($A183&lt;&gt;TXT_Zuord,"",IF(ISBLANK($B183),"Keine Res_Id",SUMIFS(INDIRECT(CONCATENATE(ADDRESS(ZuordFirstRow,(ZuordFirstTiColumnNr+MATCH(BB$1,AllZuordWochStart,0)-1),,,"Zuordnung_Ressourcen"),":",ADDRESS(ZuordLastRow,(ZuordFirstTiColumnNr+MATCH(BB$1,AllZuordWochStart,0)-1)))),AllZuordResId,$B183)))</f>
        <v>0</v>
      </c>
      <c r="BC183" s="87" cm="1">
        <f t="array" aca="1" ref="BC183" ca="1">IF($A183&lt;&gt;TXT_Zuord,"",IF(ISBLANK($B183),"Keine Res_Id",SUMIFS(INDIRECT(CONCATENATE(ADDRESS(ZuordFirstRow,(ZuordFirstTiColumnNr+MATCH(BC$1,AllZuordWochStart,0)-1),,,"Zuordnung_Ressourcen"),":",ADDRESS(ZuordLastRow,(ZuordFirstTiColumnNr+MATCH(BC$1,AllZuordWochStart,0)-1)))),AllZuordResId,$B183)))</f>
        <v>0</v>
      </c>
      <c r="BD183" s="87" cm="1">
        <f t="array" aca="1" ref="BD183" ca="1">IF($A183&lt;&gt;TXT_Zuord,"",IF(ISBLANK($B183),"Keine Res_Id",SUMIFS(INDIRECT(CONCATENATE(ADDRESS(ZuordFirstRow,(ZuordFirstTiColumnNr+MATCH(BD$1,AllZuordWochStart,0)-1),,,"Zuordnung_Ressourcen"),":",ADDRESS(ZuordLastRow,(ZuordFirstTiColumnNr+MATCH(BD$1,AllZuordWochStart,0)-1)))),AllZuordResId,$B183)))</f>
        <v>0</v>
      </c>
      <c r="BE183" s="87" cm="1">
        <f t="array" aca="1" ref="BE183" ca="1">IF($A183&lt;&gt;TXT_Zuord,"",IF(ISBLANK($B183),"Keine Res_Id",SUMIFS(INDIRECT(CONCATENATE(ADDRESS(ZuordFirstRow,(ZuordFirstTiColumnNr+MATCH(BE$1,AllZuordWochStart,0)-1),,,"Zuordnung_Ressourcen"),":",ADDRESS(ZuordLastRow,(ZuordFirstTiColumnNr+MATCH(BE$1,AllZuordWochStart,0)-1)))),AllZuordResId,$B183)))</f>
        <v>0</v>
      </c>
      <c r="BF183" s="87" cm="1">
        <f t="array" aca="1" ref="BF183" ca="1">IF($A183&lt;&gt;TXT_Zuord,"",IF(ISBLANK($B183),"Keine Res_Id",SUMIFS(INDIRECT(CONCATENATE(ADDRESS(ZuordFirstRow,(ZuordFirstTiColumnNr+MATCH(BF$1,AllZuordWochStart,0)-1),,,"Zuordnung_Ressourcen"),":",ADDRESS(ZuordLastRow,(ZuordFirstTiColumnNr+MATCH(BF$1,AllZuordWochStart,0)-1)))),AllZuordResId,$B183)))</f>
        <v>0</v>
      </c>
      <c r="BG183" s="87" cm="1">
        <f t="array" aca="1" ref="BG183" ca="1">IF($A183&lt;&gt;TXT_Zuord,"",IF(ISBLANK($B183),"Keine Res_Id",SUMIFS(INDIRECT(CONCATENATE(ADDRESS(ZuordFirstRow,(ZuordFirstTiColumnNr+MATCH(BG$1,AllZuordWochStart,0)-1),,,"Zuordnung_Ressourcen"),":",ADDRESS(ZuordLastRow,(ZuordFirstTiColumnNr+MATCH(BG$1,AllZuordWochStart,0)-1)))),AllZuordResId,$B183)))</f>
        <v>0</v>
      </c>
      <c r="BH183" s="87" cm="1">
        <f t="array" aca="1" ref="BH183" ca="1">IF($A183&lt;&gt;TXT_Zuord,"",IF(ISBLANK($B183),"Keine Res_Id",SUMIFS(INDIRECT(CONCATENATE(ADDRESS(ZuordFirstRow,(ZuordFirstTiColumnNr+MATCH(BH$1,AllZuordWochStart,0)-1),,,"Zuordnung_Ressourcen"),":",ADDRESS(ZuordLastRow,(ZuordFirstTiColumnNr+MATCH(BH$1,AllZuordWochStart,0)-1)))),AllZuordResId,$B183)))</f>
        <v>0</v>
      </c>
      <c r="BI183" s="87" cm="1">
        <f t="array" aca="1" ref="BI183" ca="1">IF($A183&lt;&gt;TXT_Zuord,"",IF(ISBLANK($B183),"Keine Res_Id",SUMIFS(INDIRECT(CONCATENATE(ADDRESS(ZuordFirstRow,(ZuordFirstTiColumnNr+MATCH(BI$1,AllZuordWochStart,0)-1),,,"Zuordnung_Ressourcen"),":",ADDRESS(ZuordLastRow,(ZuordFirstTiColumnNr+MATCH(BI$1,AllZuordWochStart,0)-1)))),AllZuordResId,$B183)))</f>
        <v>0</v>
      </c>
      <c r="BJ183" s="87" cm="1">
        <f t="array" aca="1" ref="BJ183" ca="1">IF($A183&lt;&gt;TXT_Zuord,"",IF(ISBLANK($B183),"Keine Res_Id",SUMIFS(INDIRECT(CONCATENATE(ADDRESS(ZuordFirstRow,(ZuordFirstTiColumnNr+MATCH(BJ$1,AllZuordWochStart,0)-1),,,"Zuordnung_Ressourcen"),":",ADDRESS(ZuordLastRow,(ZuordFirstTiColumnNr+MATCH(BJ$1,AllZuordWochStart,0)-1)))),AllZuordResId,$B183)))</f>
        <v>0</v>
      </c>
      <c r="BK183" s="87" cm="1">
        <f t="array" aca="1" ref="BK183" ca="1">IF($A183&lt;&gt;TXT_Zuord,"",IF(ISBLANK($B183),"Keine Res_Id",SUMIFS(INDIRECT(CONCATENATE(ADDRESS(ZuordFirstRow,(ZuordFirstTiColumnNr+MATCH(BK$1,AllZuordWochStart,0)-1),,,"Zuordnung_Ressourcen"),":",ADDRESS(ZuordLastRow,(ZuordFirstTiColumnNr+MATCH(BK$1,AllZuordWochStart,0)-1)))),AllZuordResId,$B183)))</f>
        <v>0</v>
      </c>
      <c r="BL183" s="87" cm="1">
        <f t="array" aca="1" ref="BL183" ca="1">IF($A183&lt;&gt;TXT_Zuord,"",IF(ISBLANK($B183),"Keine Res_Id",SUMIFS(INDIRECT(CONCATENATE(ADDRESS(ZuordFirstRow,(ZuordFirstTiColumnNr+MATCH(BL$1,AllZuordWochStart,0)-1),,,"Zuordnung_Ressourcen"),":",ADDRESS(ZuordLastRow,(ZuordFirstTiColumnNr+MATCH(BL$1,AllZuordWochStart,0)-1)))),AllZuordResId,$B183)))</f>
        <v>0</v>
      </c>
      <c r="BM183" s="87" cm="1">
        <f t="array" aca="1" ref="BM183" ca="1">IF($A183&lt;&gt;TXT_Zuord,"",IF(ISBLANK($B183),"Keine Res_Id",SUMIFS(INDIRECT(CONCATENATE(ADDRESS(ZuordFirstRow,(ZuordFirstTiColumnNr+MATCH(BM$1,AllZuordWochStart,0)-1),,,"Zuordnung_Ressourcen"),":",ADDRESS(ZuordLastRow,(ZuordFirstTiColumnNr+MATCH(BM$1,AllZuordWochStart,0)-1)))),AllZuordResId,$B183)))</f>
        <v>0</v>
      </c>
      <c r="BN183" s="87" cm="1">
        <f t="array" aca="1" ref="BN183" ca="1">IF($A183&lt;&gt;TXT_Zuord,"",IF(ISBLANK($B183),"Keine Res_Id",SUMIFS(INDIRECT(CONCATENATE(ADDRESS(ZuordFirstRow,(ZuordFirstTiColumnNr+MATCH(BN$1,AllZuordWochStart,0)-1),,,"Zuordnung_Ressourcen"),":",ADDRESS(ZuordLastRow,(ZuordFirstTiColumnNr+MATCH(BN$1,AllZuordWochStart,0)-1)))),AllZuordResId,$B183)))</f>
        <v>0</v>
      </c>
      <c r="BO183" s="87" cm="1">
        <f t="array" aca="1" ref="BO183" ca="1">IF($A183&lt;&gt;TXT_Zuord,"",IF(ISBLANK($B183),"Keine Res_Id",SUMIFS(INDIRECT(CONCATENATE(ADDRESS(ZuordFirstRow,(ZuordFirstTiColumnNr+MATCH(BO$1,AllZuordWochStart,0)-1),,,"Zuordnung_Ressourcen"),":",ADDRESS(ZuordLastRow,(ZuordFirstTiColumnNr+MATCH(BO$1,AllZuordWochStart,0)-1)))),AllZuordResId,$B183)))</f>
        <v>0</v>
      </c>
      <c r="BP183" s="87" cm="1">
        <f t="array" aca="1" ref="BP183" ca="1">IF($A183&lt;&gt;TXT_Zuord,"",IF(ISBLANK($B183),"Keine Res_Id",SUMIFS(INDIRECT(CONCATENATE(ADDRESS(ZuordFirstRow,(ZuordFirstTiColumnNr+MATCH(BP$1,AllZuordWochStart,0)-1),,,"Zuordnung_Ressourcen"),":",ADDRESS(ZuordLastRow,(ZuordFirstTiColumnNr+MATCH(BP$1,AllZuordWochStart,0)-1)))),AllZuordResId,$B183)))</f>
        <v>0</v>
      </c>
      <c r="BQ183" s="87" cm="1">
        <f t="array" aca="1" ref="BQ183" ca="1">IF($A183&lt;&gt;TXT_Zuord,"",IF(ISBLANK($B183),"Keine Res_Id",SUMIFS(INDIRECT(CONCATENATE(ADDRESS(ZuordFirstRow,(ZuordFirstTiColumnNr+MATCH(BQ$1,AllZuordWochStart,0)-1),,,"Zuordnung_Ressourcen"),":",ADDRESS(ZuordLastRow,(ZuordFirstTiColumnNr+MATCH(BQ$1,AllZuordWochStart,0)-1)))),AllZuordResId,$B183)))</f>
        <v>0</v>
      </c>
      <c r="BR183" s="87" cm="1">
        <f t="array" aca="1" ref="BR183" ca="1">IF($A183&lt;&gt;TXT_Zuord,"",IF(ISBLANK($B183),"Keine Res_Id",SUMIFS(INDIRECT(CONCATENATE(ADDRESS(ZuordFirstRow,(ZuordFirstTiColumnNr+MATCH(BR$1,AllZuordWochStart,0)-1),,,"Zuordnung_Ressourcen"),":",ADDRESS(ZuordLastRow,(ZuordFirstTiColumnNr+MATCH(BR$1,AllZuordWochStart,0)-1)))),AllZuordResId,$B183)))</f>
        <v>0</v>
      </c>
      <c r="BS183" s="87" cm="1">
        <f t="array" aca="1" ref="BS183" ca="1">IF($A183&lt;&gt;TXT_Zuord,"",IF(ISBLANK($B183),"Keine Res_Id",SUMIFS(INDIRECT(CONCATENATE(ADDRESS(ZuordFirstRow,(ZuordFirstTiColumnNr+MATCH(BS$1,AllZuordWochStart,0)-1),,,"Zuordnung_Ressourcen"),":",ADDRESS(ZuordLastRow,(ZuordFirstTiColumnNr+MATCH(BS$1,AllZuordWochStart,0)-1)))),AllZuordResId,$B183)))</f>
        <v>0</v>
      </c>
      <c r="BT183" s="87" cm="1">
        <f t="array" aca="1" ref="BT183" ca="1">IF($A183&lt;&gt;TXT_Zuord,"",IF(ISBLANK($B183),"Keine Res_Id",SUMIFS(INDIRECT(CONCATENATE(ADDRESS(ZuordFirstRow,(ZuordFirstTiColumnNr+MATCH(BT$1,AllZuordWochStart,0)-1),,,"Zuordnung_Ressourcen"),":",ADDRESS(ZuordLastRow,(ZuordFirstTiColumnNr+MATCH(BT$1,AllZuordWochStart,0)-1)))),AllZuordResId,$B183)))</f>
        <v>0</v>
      </c>
      <c r="BU183" s="87" cm="1">
        <f t="array" aca="1" ref="BU183" ca="1">IF($A183&lt;&gt;TXT_Zuord,"",IF(ISBLANK($B183),"Keine Res_Id",SUMIFS(INDIRECT(CONCATENATE(ADDRESS(ZuordFirstRow,(ZuordFirstTiColumnNr+MATCH(BU$1,AllZuordWochStart,0)-1),,,"Zuordnung_Ressourcen"),":",ADDRESS(ZuordLastRow,(ZuordFirstTiColumnNr+MATCH(BU$1,AllZuordWochStart,0)-1)))),AllZuordResId,$B183)))</f>
        <v>0</v>
      </c>
      <c r="BV183" s="87" cm="1">
        <f t="array" aca="1" ref="BV183" ca="1">IF($A183&lt;&gt;TXT_Zuord,"",IF(ISBLANK($B183),"Keine Res_Id",SUMIFS(INDIRECT(CONCATENATE(ADDRESS(ZuordFirstRow,(ZuordFirstTiColumnNr+MATCH(BV$1,AllZuordWochStart,0)-1),,,"Zuordnung_Ressourcen"),":",ADDRESS(ZuordLastRow,(ZuordFirstTiColumnNr+MATCH(BV$1,AllZuordWochStart,0)-1)))),AllZuordResId,$B183)))</f>
        <v>0</v>
      </c>
      <c r="BW183" s="87" cm="1">
        <f t="array" aca="1" ref="BW183" ca="1">IF($A183&lt;&gt;TXT_Zuord,"",IF(ISBLANK($B183),"Keine Res_Id",SUMIFS(INDIRECT(CONCATENATE(ADDRESS(ZuordFirstRow,(ZuordFirstTiColumnNr+MATCH(BW$1,AllZuordWochStart,0)-1),,,"Zuordnung_Ressourcen"),":",ADDRESS(ZuordLastRow,(ZuordFirstTiColumnNr+MATCH(BW$1,AllZuordWochStart,0)-1)))),AllZuordResId,$B183)))</f>
        <v>0</v>
      </c>
      <c r="BX183" s="87" cm="1">
        <f t="array" aca="1" ref="BX183" ca="1">IF($A183&lt;&gt;TXT_Zuord,"",IF(ISBLANK($B183),"Keine Res_Id",SUMIFS(INDIRECT(CONCATENATE(ADDRESS(ZuordFirstRow,(ZuordFirstTiColumnNr+MATCH(BX$1,AllZuordWochStart,0)-1),,,"Zuordnung_Ressourcen"),":",ADDRESS(ZuordLastRow,(ZuordFirstTiColumnNr+MATCH(BX$1,AllZuordWochStart,0)-1)))),AllZuordResId,$B183)))</f>
        <v>0</v>
      </c>
      <c r="BY183" s="87" cm="1">
        <f t="array" aca="1" ref="BY183" ca="1">IF($A183&lt;&gt;TXT_Zuord,"",IF(ISBLANK($B183),"Keine Res_Id",SUMIFS(INDIRECT(CONCATENATE(ADDRESS(ZuordFirstRow,(ZuordFirstTiColumnNr+MATCH(BY$1,AllZuordWochStart,0)-1),,,"Zuordnung_Ressourcen"),":",ADDRESS(ZuordLastRow,(ZuordFirstTiColumnNr+MATCH(BY$1,AllZuordWochStart,0)-1)))),AllZuordResId,$B183)))</f>
        <v>0</v>
      </c>
      <c r="BZ183" s="87" cm="1">
        <f t="array" aca="1" ref="BZ183" ca="1">IF($A183&lt;&gt;TXT_Zuord,"",IF(ISBLANK($B183),"Keine Res_Id",SUMIFS(INDIRECT(CONCATENATE(ADDRESS(ZuordFirstRow,(ZuordFirstTiColumnNr+MATCH(BZ$1,AllZuordWochStart,0)-1),,,"Zuordnung_Ressourcen"),":",ADDRESS(ZuordLastRow,(ZuordFirstTiColumnNr+MATCH(BZ$1,AllZuordWochStart,0)-1)))),AllZuordResId,$B183)))</f>
        <v>0</v>
      </c>
      <c r="CA183" s="87" cm="1">
        <f t="array" aca="1" ref="CA183" ca="1">IF($A183&lt;&gt;TXT_Zuord,"",IF(ISBLANK($B183),"Keine Res_Id",SUMIFS(INDIRECT(CONCATENATE(ADDRESS(ZuordFirstRow,(ZuordFirstTiColumnNr+MATCH(CA$1,AllZuordWochStart,0)-1),,,"Zuordnung_Ressourcen"),":",ADDRESS(ZuordLastRow,(ZuordFirstTiColumnNr+MATCH(CA$1,AllZuordWochStart,0)-1)))),AllZuordResId,$B183)))</f>
        <v>0</v>
      </c>
      <c r="CB183" s="87" cm="1">
        <f t="array" aca="1" ref="CB183" ca="1">IF($A183&lt;&gt;TXT_Zuord,"",IF(ISBLANK($B183),"Keine Res_Id",SUMIFS(INDIRECT(CONCATENATE(ADDRESS(ZuordFirstRow,(ZuordFirstTiColumnNr+MATCH(CB$1,AllZuordWochStart,0)-1),,,"Zuordnung_Ressourcen"),":",ADDRESS(ZuordLastRow,(ZuordFirstTiColumnNr+MATCH(CB$1,AllZuordWochStart,0)-1)))),AllZuordResId,$B183)))</f>
        <v>0</v>
      </c>
      <c r="CC183" s="87" cm="1">
        <f t="array" aca="1" ref="CC183" ca="1">IF($A183&lt;&gt;TXT_Zuord,"",IF(ISBLANK($B183),"Keine Res_Id",SUMIFS(INDIRECT(CONCATENATE(ADDRESS(ZuordFirstRow,(ZuordFirstTiColumnNr+MATCH(CC$1,AllZuordWochStart,0)-1),,,"Zuordnung_Ressourcen"),":",ADDRESS(ZuordLastRow,(ZuordFirstTiColumnNr+MATCH(CC$1,AllZuordWochStart,0)-1)))),AllZuordResId,$B183)))</f>
        <v>0</v>
      </c>
      <c r="CD183" s="87" cm="1">
        <f t="array" aca="1" ref="CD183" ca="1">IF($A183&lt;&gt;TXT_Zuord,"",IF(ISBLANK($B183),"Keine Res_Id",SUMIFS(INDIRECT(CONCATENATE(ADDRESS(ZuordFirstRow,(ZuordFirstTiColumnNr+MATCH(CD$1,AllZuordWochStart,0)-1),,,"Zuordnung_Ressourcen"),":",ADDRESS(ZuordLastRow,(ZuordFirstTiColumnNr+MATCH(CD$1,AllZuordWochStart,0)-1)))),AllZuordResId,$B183)))</f>
        <v>0</v>
      </c>
      <c r="CE183" s="87" cm="1">
        <f t="array" aca="1" ref="CE183" ca="1">IF($A183&lt;&gt;TXT_Zuord,"",IF(ISBLANK($B183),"Keine Res_Id",SUMIFS(INDIRECT(CONCATENATE(ADDRESS(ZuordFirstRow,(ZuordFirstTiColumnNr+MATCH(CE$1,AllZuordWochStart,0)-1),,,"Zuordnung_Ressourcen"),":",ADDRESS(ZuordLastRow,(ZuordFirstTiColumnNr+MATCH(CE$1,AllZuordWochStart,0)-1)))),AllZuordResId,$B183)))</f>
        <v>0</v>
      </c>
      <c r="CF183" s="87" cm="1">
        <f t="array" aca="1" ref="CF183" ca="1">IF($A183&lt;&gt;TXT_Zuord,"",IF(ISBLANK($B183),"Keine Res_Id",SUMIFS(INDIRECT(CONCATENATE(ADDRESS(ZuordFirstRow,(ZuordFirstTiColumnNr+MATCH(CF$1,AllZuordWochStart,0)-1),,,"Zuordnung_Ressourcen"),":",ADDRESS(ZuordLastRow,(ZuordFirstTiColumnNr+MATCH(CF$1,AllZuordWochStart,0)-1)))),AllZuordResId,$B183)))</f>
        <v>0</v>
      </c>
      <c r="CG183" s="87" cm="1">
        <f t="array" aca="1" ref="CG183" ca="1">IF($A183&lt;&gt;TXT_Zuord,"",IF(ISBLANK($B183),"Keine Res_Id",SUMIFS(INDIRECT(CONCATENATE(ADDRESS(ZuordFirstRow,(ZuordFirstTiColumnNr+MATCH(CG$1,AllZuordWochStart,0)-1),,,"Zuordnung_Ressourcen"),":",ADDRESS(ZuordLastRow,(ZuordFirstTiColumnNr+MATCH(CG$1,AllZuordWochStart,0)-1)))),AllZuordResId,$B183)))</f>
        <v>0</v>
      </c>
      <c r="CH183" s="87" cm="1">
        <f t="array" aca="1" ref="CH183" ca="1">IF($A183&lt;&gt;TXT_Zuord,"",IF(ISBLANK($B183),"Keine Res_Id",SUMIFS(INDIRECT(CONCATENATE(ADDRESS(ZuordFirstRow,(ZuordFirstTiColumnNr+MATCH(CH$1,AllZuordWochStart,0)-1),,,"Zuordnung_Ressourcen"),":",ADDRESS(ZuordLastRow,(ZuordFirstTiColumnNr+MATCH(CH$1,AllZuordWochStart,0)-1)))),AllZuordResId,$B183)))</f>
        <v>0</v>
      </c>
      <c r="CI183" s="87" cm="1">
        <f t="array" aca="1" ref="CI183" ca="1">IF($A183&lt;&gt;TXT_Zuord,"",IF(ISBLANK($B183),"Keine Res_Id",SUMIFS(INDIRECT(CONCATENATE(ADDRESS(ZuordFirstRow,(ZuordFirstTiColumnNr+MATCH(CI$1,AllZuordWochStart,0)-1),,,"Zuordnung_Ressourcen"),":",ADDRESS(ZuordLastRow,(ZuordFirstTiColumnNr+MATCH(CI$1,AllZuordWochStart,0)-1)))),AllZuordResId,$B183)))</f>
        <v>0</v>
      </c>
      <c r="CJ183" s="87" cm="1">
        <f t="array" aca="1" ref="CJ183" ca="1">IF($A183&lt;&gt;TXT_Zuord,"",IF(ISBLANK($B183),"Keine Res_Id",SUMIFS(INDIRECT(CONCATENATE(ADDRESS(ZuordFirstRow,(ZuordFirstTiColumnNr+MATCH(CJ$1,AllZuordWochStart,0)-1),,,"Zuordnung_Ressourcen"),":",ADDRESS(ZuordLastRow,(ZuordFirstTiColumnNr+MATCH(CJ$1,AllZuordWochStart,0)-1)))),AllZuordResId,$B183)))</f>
        <v>0</v>
      </c>
      <c r="CK183" s="87" cm="1">
        <f t="array" aca="1" ref="CK183" ca="1">IF($A183&lt;&gt;TXT_Zuord,"",IF(ISBLANK($B183),"Keine Res_Id",SUMIFS(INDIRECT(CONCATENATE(ADDRESS(ZuordFirstRow,(ZuordFirstTiColumnNr+MATCH(CK$1,AllZuordWochStart,0)-1),,,"Zuordnung_Ressourcen"),":",ADDRESS(ZuordLastRow,(ZuordFirstTiColumnNr+MATCH(CK$1,AllZuordWochStart,0)-1)))),AllZuordResId,$B183)))</f>
        <v>0</v>
      </c>
      <c r="CL183" s="87" cm="1">
        <f t="array" aca="1" ref="CL183" ca="1">IF($A183&lt;&gt;TXT_Zuord,"",IF(ISBLANK($B183),"Keine Res_Id",SUMIFS(INDIRECT(CONCATENATE(ADDRESS(ZuordFirstRow,(ZuordFirstTiColumnNr+MATCH(CL$1,AllZuordWochStart,0)-1),,,"Zuordnung_Ressourcen"),":",ADDRESS(ZuordLastRow,(ZuordFirstTiColumnNr+MATCH(CL$1,AllZuordWochStart,0)-1)))),AllZuordResId,$B183)))</f>
        <v>0</v>
      </c>
      <c r="CM183" s="87" cm="1">
        <f t="array" aca="1" ref="CM183" ca="1">IF($A183&lt;&gt;TXT_Zuord,"",IF(ISBLANK($B183),"Keine Res_Id",SUMIFS(INDIRECT(CONCATENATE(ADDRESS(ZuordFirstRow,(ZuordFirstTiColumnNr+MATCH(CM$1,AllZuordWochStart,0)-1),,,"Zuordnung_Ressourcen"),":",ADDRESS(ZuordLastRow,(ZuordFirstTiColumnNr+MATCH(CM$1,AllZuordWochStart,0)-1)))),AllZuordResId,$B183)))</f>
        <v>0</v>
      </c>
      <c r="CN183" s="87" cm="1">
        <f t="array" aca="1" ref="CN183" ca="1">IF($A183&lt;&gt;TXT_Zuord,"",IF(ISBLANK($B183),"Keine Res_Id",SUMIFS(INDIRECT(CONCATENATE(ADDRESS(ZuordFirstRow,(ZuordFirstTiColumnNr+MATCH(CN$1,AllZuordWochStart,0)-1),,,"Zuordnung_Ressourcen"),":",ADDRESS(ZuordLastRow,(ZuordFirstTiColumnNr+MATCH(CN$1,AllZuordWochStart,0)-1)))),AllZuordResId,$B183)))</f>
        <v>0</v>
      </c>
      <c r="CO183" s="87" cm="1">
        <f t="array" aca="1" ref="CO183" ca="1">IF($A183&lt;&gt;TXT_Zuord,"",IF(ISBLANK($B183),"Keine Res_Id",SUMIFS(INDIRECT(CONCATENATE(ADDRESS(ZuordFirstRow,(ZuordFirstTiColumnNr+MATCH(CO$1,AllZuordWochStart,0)-1),,,"Zuordnung_Ressourcen"),":",ADDRESS(ZuordLastRow,(ZuordFirstTiColumnNr+MATCH(CO$1,AllZuordWochStart,0)-1)))),AllZuordResId,$B183)))</f>
        <v>0</v>
      </c>
      <c r="CP183" s="87" cm="1">
        <f t="array" aca="1" ref="CP183" ca="1">IF($A183&lt;&gt;TXT_Zuord,"",IF(ISBLANK($B183),"Keine Res_Id",SUMIFS(INDIRECT(CONCATENATE(ADDRESS(ZuordFirstRow,(ZuordFirstTiColumnNr+MATCH(CP$1,AllZuordWochStart,0)-1),,,"Zuordnung_Ressourcen"),":",ADDRESS(ZuordLastRow,(ZuordFirstTiColumnNr+MATCH(CP$1,AllZuordWochStart,0)-1)))),AllZuordResId,$B183)))</f>
        <v>0</v>
      </c>
      <c r="CQ183" s="87" cm="1">
        <f t="array" aca="1" ref="CQ183" ca="1">IF($A183&lt;&gt;TXT_Zuord,"",IF(ISBLANK($B183),"Keine Res_Id",SUMIFS(INDIRECT(CONCATENATE(ADDRESS(ZuordFirstRow,(ZuordFirstTiColumnNr+MATCH(CQ$1,AllZuordWochStart,0)-1),,,"Zuordnung_Ressourcen"),":",ADDRESS(ZuordLastRow,(ZuordFirstTiColumnNr+MATCH(CQ$1,AllZuordWochStart,0)-1)))),AllZuordResId,$B183)))</f>
        <v>0</v>
      </c>
      <c r="CR183" s="87" cm="1">
        <f t="array" aca="1" ref="CR183" ca="1">IF($A183&lt;&gt;TXT_Zuord,"",IF(ISBLANK($B183),"Keine Res_Id",SUMIFS(INDIRECT(CONCATENATE(ADDRESS(ZuordFirstRow,(ZuordFirstTiColumnNr+MATCH(CR$1,AllZuordWochStart,0)-1),,,"Zuordnung_Ressourcen"),":",ADDRESS(ZuordLastRow,(ZuordFirstTiColumnNr+MATCH(CR$1,AllZuordWochStart,0)-1)))),AllZuordResId,$B183)))</f>
        <v>0</v>
      </c>
      <c r="CS183" s="87" cm="1">
        <f t="array" aca="1" ref="CS183" ca="1">IF($A183&lt;&gt;TXT_Zuord,"",IF(ISBLANK($B183),"Keine Res_Id",SUMIFS(INDIRECT(CONCATENATE(ADDRESS(ZuordFirstRow,(ZuordFirstTiColumnNr+MATCH(CS$1,AllZuordWochStart,0)-1),,,"Zuordnung_Ressourcen"),":",ADDRESS(ZuordLastRow,(ZuordFirstTiColumnNr+MATCH(CS$1,AllZuordWochStart,0)-1)))),AllZuordResId,$B183)))</f>
        <v>0</v>
      </c>
      <c r="CT183" s="87" cm="1">
        <f t="array" aca="1" ref="CT183" ca="1">IF($A183&lt;&gt;TXT_Zuord,"",IF(ISBLANK($B183),"Keine Res_Id",SUMIFS(INDIRECT(CONCATENATE(ADDRESS(ZuordFirstRow,(ZuordFirstTiColumnNr+MATCH(CT$1,AllZuordWochStart,0)-1),,,"Zuordnung_Ressourcen"),":",ADDRESS(ZuordLastRow,(ZuordFirstTiColumnNr+MATCH(CT$1,AllZuordWochStart,0)-1)))),AllZuordResId,$B183)))</f>
        <v>0</v>
      </c>
      <c r="CU183" s="87" cm="1">
        <f t="array" aca="1" ref="CU183" ca="1">IF($A183&lt;&gt;TXT_Zuord,"",IF(ISBLANK($B183),"Keine Res_Id",SUMIFS(INDIRECT(CONCATENATE(ADDRESS(ZuordFirstRow,(ZuordFirstTiColumnNr+MATCH(CU$1,AllZuordWochStart,0)-1),,,"Zuordnung_Ressourcen"),":",ADDRESS(ZuordLastRow,(ZuordFirstTiColumnNr+MATCH(CU$1,AllZuordWochStart,0)-1)))),AllZuordResId,$B183)))</f>
        <v>0</v>
      </c>
      <c r="CV183" s="87" cm="1">
        <f t="array" aca="1" ref="CV183" ca="1">IF($A183&lt;&gt;TXT_Zuord,"",IF(ISBLANK($B183),"Keine Res_Id",SUMIFS(INDIRECT(CONCATENATE(ADDRESS(ZuordFirstRow,(ZuordFirstTiColumnNr+MATCH(CV$1,AllZuordWochStart,0)-1),,,"Zuordnung_Ressourcen"),":",ADDRESS(ZuordLastRow,(ZuordFirstTiColumnNr+MATCH(CV$1,AllZuordWochStart,0)-1)))),AllZuordResId,$B183)))</f>
        <v>0</v>
      </c>
      <c r="CW183" s="87" cm="1">
        <f t="array" aca="1" ref="CW183" ca="1">IF($A183&lt;&gt;TXT_Zuord,"",IF(ISBLANK($B183),"Keine Res_Id",SUMIFS(INDIRECT(CONCATENATE(ADDRESS(ZuordFirstRow,(ZuordFirstTiColumnNr+MATCH(CW$1,AllZuordWochStart,0)-1),,,"Zuordnung_Ressourcen"),":",ADDRESS(ZuordLastRow,(ZuordFirstTiColumnNr+MATCH(CW$1,AllZuordWochStart,0)-1)))),AllZuordResId,$B183)))</f>
        <v>0</v>
      </c>
      <c r="CX183" s="87" cm="1">
        <f t="array" aca="1" ref="CX183" ca="1">IF($A183&lt;&gt;TXT_Zuord,"",IF(ISBLANK($B183),"Keine Res_Id",SUMIFS(INDIRECT(CONCATENATE(ADDRESS(ZuordFirstRow,(ZuordFirstTiColumnNr+MATCH(CX$1,AllZuordWochStart,0)-1),,,"Zuordnung_Ressourcen"),":",ADDRESS(ZuordLastRow,(ZuordFirstTiColumnNr+MATCH(CX$1,AllZuordWochStart,0)-1)))),AllZuordResId,$B183)))</f>
        <v>0</v>
      </c>
      <c r="CY183" s="87" cm="1">
        <f t="array" aca="1" ref="CY183" ca="1">IF($A183&lt;&gt;TXT_Zuord,"",IF(ISBLANK($B183),"Keine Res_Id",SUMIFS(INDIRECT(CONCATENATE(ADDRESS(ZuordFirstRow,(ZuordFirstTiColumnNr+MATCH(CY$1,AllZuordWochStart,0)-1),,,"Zuordnung_Ressourcen"),":",ADDRESS(ZuordLastRow,(ZuordFirstTiColumnNr+MATCH(CY$1,AllZuordWochStart,0)-1)))),AllZuordResId,$B183)))</f>
        <v>0</v>
      </c>
      <c r="CZ183" s="87" cm="1">
        <f t="array" aca="1" ref="CZ183" ca="1">IF($A183&lt;&gt;TXT_Zuord,"",IF(ISBLANK($B183),"Keine Res_Id",SUMIFS(INDIRECT(CONCATENATE(ADDRESS(ZuordFirstRow,(ZuordFirstTiColumnNr+MATCH(CZ$1,AllZuordWochStart,0)-1),,,"Zuordnung_Ressourcen"),":",ADDRESS(ZuordLastRow,(ZuordFirstTiColumnNr+MATCH(CZ$1,AllZuordWochStart,0)-1)))),AllZuordResId,$B183)))</f>
        <v>0</v>
      </c>
      <c r="DA183" s="87" cm="1">
        <f t="array" aca="1" ref="DA183" ca="1">IF($A183&lt;&gt;TXT_Zuord,"",IF(ISBLANK($B183),"Keine Res_Id",SUMIFS(INDIRECT(CONCATENATE(ADDRESS(ZuordFirstRow,(ZuordFirstTiColumnNr+MATCH(DA$1,AllZuordWochStart,0)-1),,,"Zuordnung_Ressourcen"),":",ADDRESS(ZuordLastRow,(ZuordFirstTiColumnNr+MATCH(DA$1,AllZuordWochStart,0)-1)))),AllZuordResId,$B183)))</f>
        <v>0</v>
      </c>
      <c r="DB183" s="87" cm="1">
        <f t="array" aca="1" ref="DB183" ca="1">IF($A183&lt;&gt;TXT_Zuord,"",IF(ISBLANK($B183),"Keine Res_Id",SUMIFS(INDIRECT(CONCATENATE(ADDRESS(ZuordFirstRow,(ZuordFirstTiColumnNr+MATCH(DB$1,AllZuordWochStart,0)-1),,,"Zuordnung_Ressourcen"),":",ADDRESS(ZuordLastRow,(ZuordFirstTiColumnNr+MATCH(DB$1,AllZuordWochStart,0)-1)))),AllZuordResId,$B183)))</f>
        <v>0</v>
      </c>
      <c r="DC183" s="87" cm="1">
        <f t="array" aca="1" ref="DC183" ca="1">IF($A183&lt;&gt;TXT_Zuord,"",IF(ISBLANK($B183),"Keine Res_Id",SUMIFS(INDIRECT(CONCATENATE(ADDRESS(ZuordFirstRow,(ZuordFirstTiColumnNr+MATCH(DC$1,AllZuordWochStart,0)-1),,,"Zuordnung_Ressourcen"),":",ADDRESS(ZuordLastRow,(ZuordFirstTiColumnNr+MATCH(DC$1,AllZuordWochStart,0)-1)))),AllZuordResId,$B183)))</f>
        <v>0</v>
      </c>
      <c r="DD183" s="87" cm="1">
        <f t="array" aca="1" ref="DD183" ca="1">IF($A183&lt;&gt;TXT_Zuord,"",IF(ISBLANK($B183),"Keine Res_Id",SUMIFS(INDIRECT(CONCATENATE(ADDRESS(ZuordFirstRow,(ZuordFirstTiColumnNr+MATCH(DD$1,AllZuordWochStart,0)-1),,,"Zuordnung_Ressourcen"),":",ADDRESS(ZuordLastRow,(ZuordFirstTiColumnNr+MATCH(DD$1,AllZuordWochStart,0)-1)))),AllZuordResId,$B183)))</f>
        <v>0</v>
      </c>
      <c r="DE183" s="87" cm="1">
        <f t="array" aca="1" ref="DE183" ca="1">IF($A183&lt;&gt;TXT_Zuord,"",IF(ISBLANK($B183),"Keine Res_Id",SUMIFS(INDIRECT(CONCATENATE(ADDRESS(ZuordFirstRow,(ZuordFirstTiColumnNr+MATCH(DE$1,AllZuordWochStart,0)-1),,,"Zuordnung_Ressourcen"),":",ADDRESS(ZuordLastRow,(ZuordFirstTiColumnNr+MATCH(DE$1,AllZuordWochStart,0)-1)))),AllZuordResId,$B183)))</f>
        <v>0</v>
      </c>
      <c r="DF183" s="87" cm="1">
        <f t="array" aca="1" ref="DF183" ca="1">IF($A183&lt;&gt;TXT_Zuord,"",IF(ISBLANK($B183),"Keine Res_Id",SUMIFS(INDIRECT(CONCATENATE(ADDRESS(ZuordFirstRow,(ZuordFirstTiColumnNr+MATCH(DF$1,AllZuordWochStart,0)-1),,,"Zuordnung_Ressourcen"),":",ADDRESS(ZuordLastRow,(ZuordFirstTiColumnNr+MATCH(DF$1,AllZuordWochStart,0)-1)))),AllZuordResId,$B183)))</f>
        <v>0</v>
      </c>
      <c r="DG183" s="87" cm="1">
        <f t="array" aca="1" ref="DG183" ca="1">IF($A183&lt;&gt;TXT_Zuord,"",IF(ISBLANK($B183),"Keine Res_Id",SUMIFS(INDIRECT(CONCATENATE(ADDRESS(ZuordFirstRow,(ZuordFirstTiColumnNr+MATCH(DG$1,AllZuordWochStart,0)-1),,,"Zuordnung_Ressourcen"),":",ADDRESS(ZuordLastRow,(ZuordFirstTiColumnNr+MATCH(DG$1,AllZuordWochStart,0)-1)))),AllZuordResId,$B183)))</f>
        <v>0</v>
      </c>
    </row>
    <row r="184" spans="1:111" s="23" customFormat="1" ht="16.5" x14ac:dyDescent="0.3">
      <c r="A184" s="74" t="s">
        <v>100</v>
      </c>
      <c r="B184" s="69"/>
      <c r="C184" s="65"/>
      <c r="D184" s="65"/>
      <c r="E184" s="65"/>
      <c r="F184" s="65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/>
      <c r="BK184" s="69"/>
      <c r="BL184" s="69"/>
      <c r="BM184" s="69"/>
      <c r="BN184" s="69"/>
      <c r="BO184" s="69"/>
      <c r="BP184" s="69"/>
      <c r="BQ184" s="69"/>
      <c r="BR184" s="69"/>
      <c r="BS184" s="69"/>
      <c r="BT184" s="69"/>
      <c r="BU184" s="69"/>
      <c r="BV184" s="69"/>
      <c r="BW184" s="69"/>
      <c r="BX184" s="69"/>
      <c r="BY184" s="69"/>
      <c r="BZ184" s="69"/>
      <c r="CA184" s="69"/>
      <c r="CB184" s="69"/>
      <c r="CC184" s="69"/>
      <c r="CD184" s="69"/>
      <c r="CE184" s="69"/>
      <c r="CF184" s="69"/>
      <c r="CG184" s="69"/>
      <c r="CH184" s="69"/>
      <c r="CI184" s="69"/>
      <c r="CJ184" s="69"/>
      <c r="CK184" s="69"/>
      <c r="CL184" s="69"/>
      <c r="CM184" s="69"/>
      <c r="CN184" s="69"/>
      <c r="CO184" s="69"/>
      <c r="CP184" s="69"/>
      <c r="CQ184" s="69"/>
      <c r="CR184" s="69"/>
      <c r="CS184" s="69"/>
      <c r="CT184" s="69"/>
      <c r="CU184" s="69"/>
      <c r="CV184" s="69"/>
      <c r="CW184" s="69"/>
      <c r="CX184" s="69"/>
      <c r="CY184" s="69"/>
      <c r="CZ184" s="69"/>
      <c r="DA184" s="69"/>
      <c r="DB184" s="69"/>
      <c r="DC184" s="69"/>
      <c r="DD184" s="69"/>
      <c r="DE184" s="69"/>
      <c r="DF184" s="69"/>
      <c r="DG184" s="69"/>
    </row>
    <row r="185" spans="1:111" s="23" customFormat="1" ht="16.5" x14ac:dyDescent="0.3">
      <c r="A185" s="74" t="s">
        <v>101</v>
      </c>
      <c r="B185" s="87">
        <f>B184</f>
        <v>0</v>
      </c>
      <c r="C185" s="90">
        <f>C184</f>
        <v>0</v>
      </c>
      <c r="D185" s="90">
        <f>D184</f>
        <v>0</v>
      </c>
      <c r="E185" s="90">
        <f>E184</f>
        <v>0</v>
      </c>
      <c r="F185" s="90">
        <f>F184</f>
        <v>0</v>
      </c>
      <c r="G185" s="87" cm="1">
        <f t="array" aca="1" ref="G185" ca="1">IF($A185&lt;&gt;TXT_Zuord,"",IF(ISBLANK($B185),"Keine Res_Id",SUMIFS(INDIRECT(CONCATENATE(ADDRESS(ZuordFirstRow,(ZuordFirstTiColumnNr+MATCH(G$1,AllZuordWochStart,0)-1),,,"Zuordnung_Ressourcen"),":",ADDRESS(ZuordLastRow,(ZuordFirstTiColumnNr+MATCH(G$1,AllZuordWochStart,0)-1)))),AllZuordResId,$B185)))</f>
        <v>0</v>
      </c>
      <c r="H185" s="87" cm="1">
        <f t="array" aca="1" ref="H185" ca="1">IF($A185&lt;&gt;TXT_Zuord,"",IF(ISBLANK($B185),"Keine Res_Id",SUMIFS(INDIRECT(CONCATENATE(ADDRESS(ZuordFirstRow,(ZuordFirstTiColumnNr+MATCH(H$1,AllZuordWochStart,0)-1),,,"Zuordnung_Ressourcen"),":",ADDRESS(ZuordLastRow,(ZuordFirstTiColumnNr+MATCH(H$1,AllZuordWochStart,0)-1)))),AllZuordResId,$B185)))</f>
        <v>0</v>
      </c>
      <c r="I185" s="87" cm="1">
        <f t="array" aca="1" ref="I185" ca="1">IF($A185&lt;&gt;TXT_Zuord,"",IF(ISBLANK($B185),"Keine Res_Id",SUMIFS(INDIRECT(CONCATENATE(ADDRESS(ZuordFirstRow,(ZuordFirstTiColumnNr+MATCH(I$1,AllZuordWochStart,0)-1),,,"Zuordnung_Ressourcen"),":",ADDRESS(ZuordLastRow,(ZuordFirstTiColumnNr+MATCH(I$1,AllZuordWochStart,0)-1)))),AllZuordResId,$B185)))</f>
        <v>0</v>
      </c>
      <c r="J185" s="87" cm="1">
        <f t="array" aca="1" ref="J185" ca="1">IF($A185&lt;&gt;TXT_Zuord,"",IF(ISBLANK($B185),"Keine Res_Id",SUMIFS(INDIRECT(CONCATENATE(ADDRESS(ZuordFirstRow,(ZuordFirstTiColumnNr+MATCH(J$1,AllZuordWochStart,0)-1),,,"Zuordnung_Ressourcen"),":",ADDRESS(ZuordLastRow,(ZuordFirstTiColumnNr+MATCH(J$1,AllZuordWochStart,0)-1)))),AllZuordResId,$B185)))</f>
        <v>0</v>
      </c>
      <c r="K185" s="87" cm="1">
        <f t="array" aca="1" ref="K185" ca="1">IF($A185&lt;&gt;TXT_Zuord,"",IF(ISBLANK($B185),"Keine Res_Id",SUMIFS(INDIRECT(CONCATENATE(ADDRESS(ZuordFirstRow,(ZuordFirstTiColumnNr+MATCH(K$1,AllZuordWochStart,0)-1),,,"Zuordnung_Ressourcen"),":",ADDRESS(ZuordLastRow,(ZuordFirstTiColumnNr+MATCH(K$1,AllZuordWochStart,0)-1)))),AllZuordResId,$B185)))</f>
        <v>0</v>
      </c>
      <c r="L185" s="87" cm="1">
        <f t="array" aca="1" ref="L185" ca="1">IF($A185&lt;&gt;TXT_Zuord,"",IF(ISBLANK($B185),"Keine Res_Id",SUMIFS(INDIRECT(CONCATENATE(ADDRESS(ZuordFirstRow,(ZuordFirstTiColumnNr+MATCH(L$1,AllZuordWochStart,0)-1),,,"Zuordnung_Ressourcen"),":",ADDRESS(ZuordLastRow,(ZuordFirstTiColumnNr+MATCH(L$1,AllZuordWochStart,0)-1)))),AllZuordResId,$B185)))</f>
        <v>0</v>
      </c>
      <c r="M185" s="87" cm="1">
        <f t="array" aca="1" ref="M185" ca="1">IF($A185&lt;&gt;TXT_Zuord,"",IF(ISBLANK($B185),"Keine Res_Id",SUMIFS(INDIRECT(CONCATENATE(ADDRESS(ZuordFirstRow,(ZuordFirstTiColumnNr+MATCH(M$1,AllZuordWochStart,0)-1),,,"Zuordnung_Ressourcen"),":",ADDRESS(ZuordLastRow,(ZuordFirstTiColumnNr+MATCH(M$1,AllZuordWochStart,0)-1)))),AllZuordResId,$B185)))</f>
        <v>0</v>
      </c>
      <c r="N185" s="87" cm="1">
        <f t="array" aca="1" ref="N185" ca="1">IF($A185&lt;&gt;TXT_Zuord,"",IF(ISBLANK($B185),"Keine Res_Id",SUMIFS(INDIRECT(CONCATENATE(ADDRESS(ZuordFirstRow,(ZuordFirstTiColumnNr+MATCH(N$1,AllZuordWochStart,0)-1),,,"Zuordnung_Ressourcen"),":",ADDRESS(ZuordLastRow,(ZuordFirstTiColumnNr+MATCH(N$1,AllZuordWochStart,0)-1)))),AllZuordResId,$B185)))</f>
        <v>0</v>
      </c>
      <c r="O185" s="87" cm="1">
        <f t="array" aca="1" ref="O185" ca="1">IF($A185&lt;&gt;TXT_Zuord,"",IF(ISBLANK($B185),"Keine Res_Id",SUMIFS(INDIRECT(CONCATENATE(ADDRESS(ZuordFirstRow,(ZuordFirstTiColumnNr+MATCH(O$1,AllZuordWochStart,0)-1),,,"Zuordnung_Ressourcen"),":",ADDRESS(ZuordLastRow,(ZuordFirstTiColumnNr+MATCH(O$1,AllZuordWochStart,0)-1)))),AllZuordResId,$B185)))</f>
        <v>0</v>
      </c>
      <c r="P185" s="87" cm="1">
        <f t="array" aca="1" ref="P185" ca="1">IF($A185&lt;&gt;TXT_Zuord,"",IF(ISBLANK($B185),"Keine Res_Id",SUMIFS(INDIRECT(CONCATENATE(ADDRESS(ZuordFirstRow,(ZuordFirstTiColumnNr+MATCH(P$1,AllZuordWochStart,0)-1),,,"Zuordnung_Ressourcen"),":",ADDRESS(ZuordLastRow,(ZuordFirstTiColumnNr+MATCH(P$1,AllZuordWochStart,0)-1)))),AllZuordResId,$B185)))</f>
        <v>0</v>
      </c>
      <c r="Q185" s="87" cm="1">
        <f t="array" aca="1" ref="Q185" ca="1">IF($A185&lt;&gt;TXT_Zuord,"",IF(ISBLANK($B185),"Keine Res_Id",SUMIFS(INDIRECT(CONCATENATE(ADDRESS(ZuordFirstRow,(ZuordFirstTiColumnNr+MATCH(Q$1,AllZuordWochStart,0)-1),,,"Zuordnung_Ressourcen"),":",ADDRESS(ZuordLastRow,(ZuordFirstTiColumnNr+MATCH(Q$1,AllZuordWochStart,0)-1)))),AllZuordResId,$B185)))</f>
        <v>0</v>
      </c>
      <c r="R185" s="87" cm="1">
        <f t="array" aca="1" ref="R185" ca="1">IF($A185&lt;&gt;TXT_Zuord,"",IF(ISBLANK($B185),"Keine Res_Id",SUMIFS(INDIRECT(CONCATENATE(ADDRESS(ZuordFirstRow,(ZuordFirstTiColumnNr+MATCH(R$1,AllZuordWochStart,0)-1),,,"Zuordnung_Ressourcen"),":",ADDRESS(ZuordLastRow,(ZuordFirstTiColumnNr+MATCH(R$1,AllZuordWochStart,0)-1)))),AllZuordResId,$B185)))</f>
        <v>0</v>
      </c>
      <c r="S185" s="87" cm="1">
        <f t="array" aca="1" ref="S185" ca="1">IF($A185&lt;&gt;TXT_Zuord,"",IF(ISBLANK($B185),"Keine Res_Id",SUMIFS(INDIRECT(CONCATENATE(ADDRESS(ZuordFirstRow,(ZuordFirstTiColumnNr+MATCH(S$1,AllZuordWochStart,0)-1),,,"Zuordnung_Ressourcen"),":",ADDRESS(ZuordLastRow,(ZuordFirstTiColumnNr+MATCH(S$1,AllZuordWochStart,0)-1)))),AllZuordResId,$B185)))</f>
        <v>0</v>
      </c>
      <c r="T185" s="87" cm="1">
        <f t="array" aca="1" ref="T185" ca="1">IF($A185&lt;&gt;TXT_Zuord,"",IF(ISBLANK($B185),"Keine Res_Id",SUMIFS(INDIRECT(CONCATENATE(ADDRESS(ZuordFirstRow,(ZuordFirstTiColumnNr+MATCH(T$1,AllZuordWochStart,0)-1),,,"Zuordnung_Ressourcen"),":",ADDRESS(ZuordLastRow,(ZuordFirstTiColumnNr+MATCH(T$1,AllZuordWochStart,0)-1)))),AllZuordResId,$B185)))</f>
        <v>0</v>
      </c>
      <c r="U185" s="87" cm="1">
        <f t="array" aca="1" ref="U185" ca="1">IF($A185&lt;&gt;TXT_Zuord,"",IF(ISBLANK($B185),"Keine Res_Id",SUMIFS(INDIRECT(CONCATENATE(ADDRESS(ZuordFirstRow,(ZuordFirstTiColumnNr+MATCH(U$1,AllZuordWochStart,0)-1),,,"Zuordnung_Ressourcen"),":",ADDRESS(ZuordLastRow,(ZuordFirstTiColumnNr+MATCH(U$1,AllZuordWochStart,0)-1)))),AllZuordResId,$B185)))</f>
        <v>0</v>
      </c>
      <c r="V185" s="87" cm="1">
        <f t="array" aca="1" ref="V185" ca="1">IF($A185&lt;&gt;TXT_Zuord,"",IF(ISBLANK($B185),"Keine Res_Id",SUMIFS(INDIRECT(CONCATENATE(ADDRESS(ZuordFirstRow,(ZuordFirstTiColumnNr+MATCH(V$1,AllZuordWochStart,0)-1),,,"Zuordnung_Ressourcen"),":",ADDRESS(ZuordLastRow,(ZuordFirstTiColumnNr+MATCH(V$1,AllZuordWochStart,0)-1)))),AllZuordResId,$B185)))</f>
        <v>0</v>
      </c>
      <c r="W185" s="87" cm="1">
        <f t="array" aca="1" ref="W185" ca="1">IF($A185&lt;&gt;TXT_Zuord,"",IF(ISBLANK($B185),"Keine Res_Id",SUMIFS(INDIRECT(CONCATENATE(ADDRESS(ZuordFirstRow,(ZuordFirstTiColumnNr+MATCH(W$1,AllZuordWochStart,0)-1),,,"Zuordnung_Ressourcen"),":",ADDRESS(ZuordLastRow,(ZuordFirstTiColumnNr+MATCH(W$1,AllZuordWochStart,0)-1)))),AllZuordResId,$B185)))</f>
        <v>0</v>
      </c>
      <c r="X185" s="87" cm="1">
        <f t="array" aca="1" ref="X185" ca="1">IF($A185&lt;&gt;TXT_Zuord,"",IF(ISBLANK($B185),"Keine Res_Id",SUMIFS(INDIRECT(CONCATENATE(ADDRESS(ZuordFirstRow,(ZuordFirstTiColumnNr+MATCH(X$1,AllZuordWochStart,0)-1),,,"Zuordnung_Ressourcen"),":",ADDRESS(ZuordLastRow,(ZuordFirstTiColumnNr+MATCH(X$1,AllZuordWochStart,0)-1)))),AllZuordResId,$B185)))</f>
        <v>0</v>
      </c>
      <c r="Y185" s="87" cm="1">
        <f t="array" aca="1" ref="Y185" ca="1">IF($A185&lt;&gt;TXT_Zuord,"",IF(ISBLANK($B185),"Keine Res_Id",SUMIFS(INDIRECT(CONCATENATE(ADDRESS(ZuordFirstRow,(ZuordFirstTiColumnNr+MATCH(Y$1,AllZuordWochStart,0)-1),,,"Zuordnung_Ressourcen"),":",ADDRESS(ZuordLastRow,(ZuordFirstTiColumnNr+MATCH(Y$1,AllZuordWochStart,0)-1)))),AllZuordResId,$B185)))</f>
        <v>0</v>
      </c>
      <c r="Z185" s="87" cm="1">
        <f t="array" aca="1" ref="Z185" ca="1">IF($A185&lt;&gt;TXT_Zuord,"",IF(ISBLANK($B185),"Keine Res_Id",SUMIFS(INDIRECT(CONCATENATE(ADDRESS(ZuordFirstRow,(ZuordFirstTiColumnNr+MATCH(Z$1,AllZuordWochStart,0)-1),,,"Zuordnung_Ressourcen"),":",ADDRESS(ZuordLastRow,(ZuordFirstTiColumnNr+MATCH(Z$1,AllZuordWochStart,0)-1)))),AllZuordResId,$B185)))</f>
        <v>0</v>
      </c>
      <c r="AA185" s="87" cm="1">
        <f t="array" aca="1" ref="AA185" ca="1">IF($A185&lt;&gt;TXT_Zuord,"",IF(ISBLANK($B185),"Keine Res_Id",SUMIFS(INDIRECT(CONCATENATE(ADDRESS(ZuordFirstRow,(ZuordFirstTiColumnNr+MATCH(AA$1,AllZuordWochStart,0)-1),,,"Zuordnung_Ressourcen"),":",ADDRESS(ZuordLastRow,(ZuordFirstTiColumnNr+MATCH(AA$1,AllZuordWochStart,0)-1)))),AllZuordResId,$B185)))</f>
        <v>0</v>
      </c>
      <c r="AB185" s="87" cm="1">
        <f t="array" aca="1" ref="AB185" ca="1">IF($A185&lt;&gt;TXT_Zuord,"",IF(ISBLANK($B185),"Keine Res_Id",SUMIFS(INDIRECT(CONCATENATE(ADDRESS(ZuordFirstRow,(ZuordFirstTiColumnNr+MATCH(AB$1,AllZuordWochStart,0)-1),,,"Zuordnung_Ressourcen"),":",ADDRESS(ZuordLastRow,(ZuordFirstTiColumnNr+MATCH(AB$1,AllZuordWochStart,0)-1)))),AllZuordResId,$B185)))</f>
        <v>0</v>
      </c>
      <c r="AC185" s="87" cm="1">
        <f t="array" aca="1" ref="AC185" ca="1">IF($A185&lt;&gt;TXT_Zuord,"",IF(ISBLANK($B185),"Keine Res_Id",SUMIFS(INDIRECT(CONCATENATE(ADDRESS(ZuordFirstRow,(ZuordFirstTiColumnNr+MATCH(AC$1,AllZuordWochStart,0)-1),,,"Zuordnung_Ressourcen"),":",ADDRESS(ZuordLastRow,(ZuordFirstTiColumnNr+MATCH(AC$1,AllZuordWochStart,0)-1)))),AllZuordResId,$B185)))</f>
        <v>0</v>
      </c>
      <c r="AD185" s="87" cm="1">
        <f t="array" aca="1" ref="AD185" ca="1">IF($A185&lt;&gt;TXT_Zuord,"",IF(ISBLANK($B185),"Keine Res_Id",SUMIFS(INDIRECT(CONCATENATE(ADDRESS(ZuordFirstRow,(ZuordFirstTiColumnNr+MATCH(AD$1,AllZuordWochStart,0)-1),,,"Zuordnung_Ressourcen"),":",ADDRESS(ZuordLastRow,(ZuordFirstTiColumnNr+MATCH(AD$1,AllZuordWochStart,0)-1)))),AllZuordResId,$B185)))</f>
        <v>0</v>
      </c>
      <c r="AE185" s="87" cm="1">
        <f t="array" aca="1" ref="AE185" ca="1">IF($A185&lt;&gt;TXT_Zuord,"",IF(ISBLANK($B185),"Keine Res_Id",SUMIFS(INDIRECT(CONCATENATE(ADDRESS(ZuordFirstRow,(ZuordFirstTiColumnNr+MATCH(AE$1,AllZuordWochStart,0)-1),,,"Zuordnung_Ressourcen"),":",ADDRESS(ZuordLastRow,(ZuordFirstTiColumnNr+MATCH(AE$1,AllZuordWochStart,0)-1)))),AllZuordResId,$B185)))</f>
        <v>0</v>
      </c>
      <c r="AF185" s="87" cm="1">
        <f t="array" aca="1" ref="AF185" ca="1">IF($A185&lt;&gt;TXT_Zuord,"",IF(ISBLANK($B185),"Keine Res_Id",SUMIFS(INDIRECT(CONCATENATE(ADDRESS(ZuordFirstRow,(ZuordFirstTiColumnNr+MATCH(AF$1,AllZuordWochStart,0)-1),,,"Zuordnung_Ressourcen"),":",ADDRESS(ZuordLastRow,(ZuordFirstTiColumnNr+MATCH(AF$1,AllZuordWochStart,0)-1)))),AllZuordResId,$B185)))</f>
        <v>0</v>
      </c>
      <c r="AG185" s="87" cm="1">
        <f t="array" aca="1" ref="AG185" ca="1">IF($A185&lt;&gt;TXT_Zuord,"",IF(ISBLANK($B185),"Keine Res_Id",SUMIFS(INDIRECT(CONCATENATE(ADDRESS(ZuordFirstRow,(ZuordFirstTiColumnNr+MATCH(AG$1,AllZuordWochStart,0)-1),,,"Zuordnung_Ressourcen"),":",ADDRESS(ZuordLastRow,(ZuordFirstTiColumnNr+MATCH(AG$1,AllZuordWochStart,0)-1)))),AllZuordResId,$B185)))</f>
        <v>0</v>
      </c>
      <c r="AH185" s="87" cm="1">
        <f t="array" aca="1" ref="AH185" ca="1">IF($A185&lt;&gt;TXT_Zuord,"",IF(ISBLANK($B185),"Keine Res_Id",SUMIFS(INDIRECT(CONCATENATE(ADDRESS(ZuordFirstRow,(ZuordFirstTiColumnNr+MATCH(AH$1,AllZuordWochStart,0)-1),,,"Zuordnung_Ressourcen"),":",ADDRESS(ZuordLastRow,(ZuordFirstTiColumnNr+MATCH(AH$1,AllZuordWochStart,0)-1)))),AllZuordResId,$B185)))</f>
        <v>0</v>
      </c>
      <c r="AI185" s="87" cm="1">
        <f t="array" aca="1" ref="AI185" ca="1">IF($A185&lt;&gt;TXT_Zuord,"",IF(ISBLANK($B185),"Keine Res_Id",SUMIFS(INDIRECT(CONCATENATE(ADDRESS(ZuordFirstRow,(ZuordFirstTiColumnNr+MATCH(AI$1,AllZuordWochStart,0)-1),,,"Zuordnung_Ressourcen"),":",ADDRESS(ZuordLastRow,(ZuordFirstTiColumnNr+MATCH(AI$1,AllZuordWochStart,0)-1)))),AllZuordResId,$B185)))</f>
        <v>0</v>
      </c>
      <c r="AJ185" s="87" cm="1">
        <f t="array" aca="1" ref="AJ185" ca="1">IF($A185&lt;&gt;TXT_Zuord,"",IF(ISBLANK($B185),"Keine Res_Id",SUMIFS(INDIRECT(CONCATENATE(ADDRESS(ZuordFirstRow,(ZuordFirstTiColumnNr+MATCH(AJ$1,AllZuordWochStart,0)-1),,,"Zuordnung_Ressourcen"),":",ADDRESS(ZuordLastRow,(ZuordFirstTiColumnNr+MATCH(AJ$1,AllZuordWochStart,0)-1)))),AllZuordResId,$B185)))</f>
        <v>0</v>
      </c>
      <c r="AK185" s="87" cm="1">
        <f t="array" aca="1" ref="AK185" ca="1">IF($A185&lt;&gt;TXT_Zuord,"",IF(ISBLANK($B185),"Keine Res_Id",SUMIFS(INDIRECT(CONCATENATE(ADDRESS(ZuordFirstRow,(ZuordFirstTiColumnNr+MATCH(AK$1,AllZuordWochStart,0)-1),,,"Zuordnung_Ressourcen"),":",ADDRESS(ZuordLastRow,(ZuordFirstTiColumnNr+MATCH(AK$1,AllZuordWochStart,0)-1)))),AllZuordResId,$B185)))</f>
        <v>0</v>
      </c>
      <c r="AL185" s="87" cm="1">
        <f t="array" aca="1" ref="AL185" ca="1">IF($A185&lt;&gt;TXT_Zuord,"",IF(ISBLANK($B185),"Keine Res_Id",SUMIFS(INDIRECT(CONCATENATE(ADDRESS(ZuordFirstRow,(ZuordFirstTiColumnNr+MATCH(AL$1,AllZuordWochStart,0)-1),,,"Zuordnung_Ressourcen"),":",ADDRESS(ZuordLastRow,(ZuordFirstTiColumnNr+MATCH(AL$1,AllZuordWochStart,0)-1)))),AllZuordResId,$B185)))</f>
        <v>0</v>
      </c>
      <c r="AM185" s="87" cm="1">
        <f t="array" aca="1" ref="AM185" ca="1">IF($A185&lt;&gt;TXT_Zuord,"",IF(ISBLANK($B185),"Keine Res_Id",SUMIFS(INDIRECT(CONCATENATE(ADDRESS(ZuordFirstRow,(ZuordFirstTiColumnNr+MATCH(AM$1,AllZuordWochStart,0)-1),,,"Zuordnung_Ressourcen"),":",ADDRESS(ZuordLastRow,(ZuordFirstTiColumnNr+MATCH(AM$1,AllZuordWochStart,0)-1)))),AllZuordResId,$B185)))</f>
        <v>0</v>
      </c>
      <c r="AN185" s="87" cm="1">
        <f t="array" aca="1" ref="AN185" ca="1">IF($A185&lt;&gt;TXT_Zuord,"",IF(ISBLANK($B185),"Keine Res_Id",SUMIFS(INDIRECT(CONCATENATE(ADDRESS(ZuordFirstRow,(ZuordFirstTiColumnNr+MATCH(AN$1,AllZuordWochStart,0)-1),,,"Zuordnung_Ressourcen"),":",ADDRESS(ZuordLastRow,(ZuordFirstTiColumnNr+MATCH(AN$1,AllZuordWochStart,0)-1)))),AllZuordResId,$B185)))</f>
        <v>0</v>
      </c>
      <c r="AO185" s="87" cm="1">
        <f t="array" aca="1" ref="AO185" ca="1">IF($A185&lt;&gt;TXT_Zuord,"",IF(ISBLANK($B185),"Keine Res_Id",SUMIFS(INDIRECT(CONCATENATE(ADDRESS(ZuordFirstRow,(ZuordFirstTiColumnNr+MATCH(AO$1,AllZuordWochStart,0)-1),,,"Zuordnung_Ressourcen"),":",ADDRESS(ZuordLastRow,(ZuordFirstTiColumnNr+MATCH(AO$1,AllZuordWochStart,0)-1)))),AllZuordResId,$B185)))</f>
        <v>0</v>
      </c>
      <c r="AP185" s="87" cm="1">
        <f t="array" aca="1" ref="AP185" ca="1">IF($A185&lt;&gt;TXT_Zuord,"",IF(ISBLANK($B185),"Keine Res_Id",SUMIFS(INDIRECT(CONCATENATE(ADDRESS(ZuordFirstRow,(ZuordFirstTiColumnNr+MATCH(AP$1,AllZuordWochStart,0)-1),,,"Zuordnung_Ressourcen"),":",ADDRESS(ZuordLastRow,(ZuordFirstTiColumnNr+MATCH(AP$1,AllZuordWochStart,0)-1)))),AllZuordResId,$B185)))</f>
        <v>0</v>
      </c>
      <c r="AQ185" s="87" cm="1">
        <f t="array" aca="1" ref="AQ185" ca="1">IF($A185&lt;&gt;TXT_Zuord,"",IF(ISBLANK($B185),"Keine Res_Id",SUMIFS(INDIRECT(CONCATENATE(ADDRESS(ZuordFirstRow,(ZuordFirstTiColumnNr+MATCH(AQ$1,AllZuordWochStart,0)-1),,,"Zuordnung_Ressourcen"),":",ADDRESS(ZuordLastRow,(ZuordFirstTiColumnNr+MATCH(AQ$1,AllZuordWochStart,0)-1)))),AllZuordResId,$B185)))</f>
        <v>0</v>
      </c>
      <c r="AR185" s="87" cm="1">
        <f t="array" aca="1" ref="AR185" ca="1">IF($A185&lt;&gt;TXT_Zuord,"",IF(ISBLANK($B185),"Keine Res_Id",SUMIFS(INDIRECT(CONCATENATE(ADDRESS(ZuordFirstRow,(ZuordFirstTiColumnNr+MATCH(AR$1,AllZuordWochStart,0)-1),,,"Zuordnung_Ressourcen"),":",ADDRESS(ZuordLastRow,(ZuordFirstTiColumnNr+MATCH(AR$1,AllZuordWochStart,0)-1)))),AllZuordResId,$B185)))</f>
        <v>0</v>
      </c>
      <c r="AS185" s="87" cm="1">
        <f t="array" aca="1" ref="AS185" ca="1">IF($A185&lt;&gt;TXT_Zuord,"",IF(ISBLANK($B185),"Keine Res_Id",SUMIFS(INDIRECT(CONCATENATE(ADDRESS(ZuordFirstRow,(ZuordFirstTiColumnNr+MATCH(AS$1,AllZuordWochStart,0)-1),,,"Zuordnung_Ressourcen"),":",ADDRESS(ZuordLastRow,(ZuordFirstTiColumnNr+MATCH(AS$1,AllZuordWochStart,0)-1)))),AllZuordResId,$B185)))</f>
        <v>0</v>
      </c>
      <c r="AT185" s="87" cm="1">
        <f t="array" aca="1" ref="AT185" ca="1">IF($A185&lt;&gt;TXT_Zuord,"",IF(ISBLANK($B185),"Keine Res_Id",SUMIFS(INDIRECT(CONCATENATE(ADDRESS(ZuordFirstRow,(ZuordFirstTiColumnNr+MATCH(AT$1,AllZuordWochStart,0)-1),,,"Zuordnung_Ressourcen"),":",ADDRESS(ZuordLastRow,(ZuordFirstTiColumnNr+MATCH(AT$1,AllZuordWochStart,0)-1)))),AllZuordResId,$B185)))</f>
        <v>0</v>
      </c>
      <c r="AU185" s="87" cm="1">
        <f t="array" aca="1" ref="AU185" ca="1">IF($A185&lt;&gt;TXT_Zuord,"",IF(ISBLANK($B185),"Keine Res_Id",SUMIFS(INDIRECT(CONCATENATE(ADDRESS(ZuordFirstRow,(ZuordFirstTiColumnNr+MATCH(AU$1,AllZuordWochStart,0)-1),,,"Zuordnung_Ressourcen"),":",ADDRESS(ZuordLastRow,(ZuordFirstTiColumnNr+MATCH(AU$1,AllZuordWochStart,0)-1)))),AllZuordResId,$B185)))</f>
        <v>0</v>
      </c>
      <c r="AV185" s="87" cm="1">
        <f t="array" aca="1" ref="AV185" ca="1">IF($A185&lt;&gt;TXT_Zuord,"",IF(ISBLANK($B185),"Keine Res_Id",SUMIFS(INDIRECT(CONCATENATE(ADDRESS(ZuordFirstRow,(ZuordFirstTiColumnNr+MATCH(AV$1,AllZuordWochStart,0)-1),,,"Zuordnung_Ressourcen"),":",ADDRESS(ZuordLastRow,(ZuordFirstTiColumnNr+MATCH(AV$1,AllZuordWochStart,0)-1)))),AllZuordResId,$B185)))</f>
        <v>0</v>
      </c>
      <c r="AW185" s="87" cm="1">
        <f t="array" aca="1" ref="AW185" ca="1">IF($A185&lt;&gt;TXT_Zuord,"",IF(ISBLANK($B185),"Keine Res_Id",SUMIFS(INDIRECT(CONCATENATE(ADDRESS(ZuordFirstRow,(ZuordFirstTiColumnNr+MATCH(AW$1,AllZuordWochStart,0)-1),,,"Zuordnung_Ressourcen"),":",ADDRESS(ZuordLastRow,(ZuordFirstTiColumnNr+MATCH(AW$1,AllZuordWochStart,0)-1)))),AllZuordResId,$B185)))</f>
        <v>0</v>
      </c>
      <c r="AX185" s="87" cm="1">
        <f t="array" aca="1" ref="AX185" ca="1">IF($A185&lt;&gt;TXT_Zuord,"",IF(ISBLANK($B185),"Keine Res_Id",SUMIFS(INDIRECT(CONCATENATE(ADDRESS(ZuordFirstRow,(ZuordFirstTiColumnNr+MATCH(AX$1,AllZuordWochStart,0)-1),,,"Zuordnung_Ressourcen"),":",ADDRESS(ZuordLastRow,(ZuordFirstTiColumnNr+MATCH(AX$1,AllZuordWochStart,0)-1)))),AllZuordResId,$B185)))</f>
        <v>0</v>
      </c>
      <c r="AY185" s="87" cm="1">
        <f t="array" aca="1" ref="AY185" ca="1">IF($A185&lt;&gt;TXT_Zuord,"",IF(ISBLANK($B185),"Keine Res_Id",SUMIFS(INDIRECT(CONCATENATE(ADDRESS(ZuordFirstRow,(ZuordFirstTiColumnNr+MATCH(AY$1,AllZuordWochStart,0)-1),,,"Zuordnung_Ressourcen"),":",ADDRESS(ZuordLastRow,(ZuordFirstTiColumnNr+MATCH(AY$1,AllZuordWochStart,0)-1)))),AllZuordResId,$B185)))</f>
        <v>0</v>
      </c>
      <c r="AZ185" s="87" cm="1">
        <f t="array" aca="1" ref="AZ185" ca="1">IF($A185&lt;&gt;TXT_Zuord,"",IF(ISBLANK($B185),"Keine Res_Id",SUMIFS(INDIRECT(CONCATENATE(ADDRESS(ZuordFirstRow,(ZuordFirstTiColumnNr+MATCH(AZ$1,AllZuordWochStart,0)-1),,,"Zuordnung_Ressourcen"),":",ADDRESS(ZuordLastRow,(ZuordFirstTiColumnNr+MATCH(AZ$1,AllZuordWochStart,0)-1)))),AllZuordResId,$B185)))</f>
        <v>0</v>
      </c>
      <c r="BA185" s="87" cm="1">
        <f t="array" aca="1" ref="BA185" ca="1">IF($A185&lt;&gt;TXT_Zuord,"",IF(ISBLANK($B185),"Keine Res_Id",SUMIFS(INDIRECT(CONCATENATE(ADDRESS(ZuordFirstRow,(ZuordFirstTiColumnNr+MATCH(BA$1,AllZuordWochStart,0)-1),,,"Zuordnung_Ressourcen"),":",ADDRESS(ZuordLastRow,(ZuordFirstTiColumnNr+MATCH(BA$1,AllZuordWochStart,0)-1)))),AllZuordResId,$B185)))</f>
        <v>0</v>
      </c>
      <c r="BB185" s="87" cm="1">
        <f t="array" aca="1" ref="BB185" ca="1">IF($A185&lt;&gt;TXT_Zuord,"",IF(ISBLANK($B185),"Keine Res_Id",SUMIFS(INDIRECT(CONCATENATE(ADDRESS(ZuordFirstRow,(ZuordFirstTiColumnNr+MATCH(BB$1,AllZuordWochStart,0)-1),,,"Zuordnung_Ressourcen"),":",ADDRESS(ZuordLastRow,(ZuordFirstTiColumnNr+MATCH(BB$1,AllZuordWochStart,0)-1)))),AllZuordResId,$B185)))</f>
        <v>0</v>
      </c>
      <c r="BC185" s="87" cm="1">
        <f t="array" aca="1" ref="BC185" ca="1">IF($A185&lt;&gt;TXT_Zuord,"",IF(ISBLANK($B185),"Keine Res_Id",SUMIFS(INDIRECT(CONCATENATE(ADDRESS(ZuordFirstRow,(ZuordFirstTiColumnNr+MATCH(BC$1,AllZuordWochStart,0)-1),,,"Zuordnung_Ressourcen"),":",ADDRESS(ZuordLastRow,(ZuordFirstTiColumnNr+MATCH(BC$1,AllZuordWochStart,0)-1)))),AllZuordResId,$B185)))</f>
        <v>0</v>
      </c>
      <c r="BD185" s="87" cm="1">
        <f t="array" aca="1" ref="BD185" ca="1">IF($A185&lt;&gt;TXT_Zuord,"",IF(ISBLANK($B185),"Keine Res_Id",SUMIFS(INDIRECT(CONCATENATE(ADDRESS(ZuordFirstRow,(ZuordFirstTiColumnNr+MATCH(BD$1,AllZuordWochStart,0)-1),,,"Zuordnung_Ressourcen"),":",ADDRESS(ZuordLastRow,(ZuordFirstTiColumnNr+MATCH(BD$1,AllZuordWochStart,0)-1)))),AllZuordResId,$B185)))</f>
        <v>0</v>
      </c>
      <c r="BE185" s="87" cm="1">
        <f t="array" aca="1" ref="BE185" ca="1">IF($A185&lt;&gt;TXT_Zuord,"",IF(ISBLANK($B185),"Keine Res_Id",SUMIFS(INDIRECT(CONCATENATE(ADDRESS(ZuordFirstRow,(ZuordFirstTiColumnNr+MATCH(BE$1,AllZuordWochStart,0)-1),,,"Zuordnung_Ressourcen"),":",ADDRESS(ZuordLastRow,(ZuordFirstTiColumnNr+MATCH(BE$1,AllZuordWochStart,0)-1)))),AllZuordResId,$B185)))</f>
        <v>0</v>
      </c>
      <c r="BF185" s="87" cm="1">
        <f t="array" aca="1" ref="BF185" ca="1">IF($A185&lt;&gt;TXT_Zuord,"",IF(ISBLANK($B185),"Keine Res_Id",SUMIFS(INDIRECT(CONCATENATE(ADDRESS(ZuordFirstRow,(ZuordFirstTiColumnNr+MATCH(BF$1,AllZuordWochStart,0)-1),,,"Zuordnung_Ressourcen"),":",ADDRESS(ZuordLastRow,(ZuordFirstTiColumnNr+MATCH(BF$1,AllZuordWochStart,0)-1)))),AllZuordResId,$B185)))</f>
        <v>0</v>
      </c>
      <c r="BG185" s="87" cm="1">
        <f t="array" aca="1" ref="BG185" ca="1">IF($A185&lt;&gt;TXT_Zuord,"",IF(ISBLANK($B185),"Keine Res_Id",SUMIFS(INDIRECT(CONCATENATE(ADDRESS(ZuordFirstRow,(ZuordFirstTiColumnNr+MATCH(BG$1,AllZuordWochStart,0)-1),,,"Zuordnung_Ressourcen"),":",ADDRESS(ZuordLastRow,(ZuordFirstTiColumnNr+MATCH(BG$1,AllZuordWochStart,0)-1)))),AllZuordResId,$B185)))</f>
        <v>0</v>
      </c>
      <c r="BH185" s="87" cm="1">
        <f t="array" aca="1" ref="BH185" ca="1">IF($A185&lt;&gt;TXT_Zuord,"",IF(ISBLANK($B185),"Keine Res_Id",SUMIFS(INDIRECT(CONCATENATE(ADDRESS(ZuordFirstRow,(ZuordFirstTiColumnNr+MATCH(BH$1,AllZuordWochStart,0)-1),,,"Zuordnung_Ressourcen"),":",ADDRESS(ZuordLastRow,(ZuordFirstTiColumnNr+MATCH(BH$1,AllZuordWochStart,0)-1)))),AllZuordResId,$B185)))</f>
        <v>0</v>
      </c>
      <c r="BI185" s="87" cm="1">
        <f t="array" aca="1" ref="BI185" ca="1">IF($A185&lt;&gt;TXT_Zuord,"",IF(ISBLANK($B185),"Keine Res_Id",SUMIFS(INDIRECT(CONCATENATE(ADDRESS(ZuordFirstRow,(ZuordFirstTiColumnNr+MATCH(BI$1,AllZuordWochStart,0)-1),,,"Zuordnung_Ressourcen"),":",ADDRESS(ZuordLastRow,(ZuordFirstTiColumnNr+MATCH(BI$1,AllZuordWochStart,0)-1)))),AllZuordResId,$B185)))</f>
        <v>0</v>
      </c>
      <c r="BJ185" s="87" cm="1">
        <f t="array" aca="1" ref="BJ185" ca="1">IF($A185&lt;&gt;TXT_Zuord,"",IF(ISBLANK($B185),"Keine Res_Id",SUMIFS(INDIRECT(CONCATENATE(ADDRESS(ZuordFirstRow,(ZuordFirstTiColumnNr+MATCH(BJ$1,AllZuordWochStart,0)-1),,,"Zuordnung_Ressourcen"),":",ADDRESS(ZuordLastRow,(ZuordFirstTiColumnNr+MATCH(BJ$1,AllZuordWochStart,0)-1)))),AllZuordResId,$B185)))</f>
        <v>0</v>
      </c>
      <c r="BK185" s="87" cm="1">
        <f t="array" aca="1" ref="BK185" ca="1">IF($A185&lt;&gt;TXT_Zuord,"",IF(ISBLANK($B185),"Keine Res_Id",SUMIFS(INDIRECT(CONCATENATE(ADDRESS(ZuordFirstRow,(ZuordFirstTiColumnNr+MATCH(BK$1,AllZuordWochStart,0)-1),,,"Zuordnung_Ressourcen"),":",ADDRESS(ZuordLastRow,(ZuordFirstTiColumnNr+MATCH(BK$1,AllZuordWochStart,0)-1)))),AllZuordResId,$B185)))</f>
        <v>0</v>
      </c>
      <c r="BL185" s="87" cm="1">
        <f t="array" aca="1" ref="BL185" ca="1">IF($A185&lt;&gt;TXT_Zuord,"",IF(ISBLANK($B185),"Keine Res_Id",SUMIFS(INDIRECT(CONCATENATE(ADDRESS(ZuordFirstRow,(ZuordFirstTiColumnNr+MATCH(BL$1,AllZuordWochStart,0)-1),,,"Zuordnung_Ressourcen"),":",ADDRESS(ZuordLastRow,(ZuordFirstTiColumnNr+MATCH(BL$1,AllZuordWochStart,0)-1)))),AllZuordResId,$B185)))</f>
        <v>0</v>
      </c>
      <c r="BM185" s="87" cm="1">
        <f t="array" aca="1" ref="BM185" ca="1">IF($A185&lt;&gt;TXT_Zuord,"",IF(ISBLANK($B185),"Keine Res_Id",SUMIFS(INDIRECT(CONCATENATE(ADDRESS(ZuordFirstRow,(ZuordFirstTiColumnNr+MATCH(BM$1,AllZuordWochStart,0)-1),,,"Zuordnung_Ressourcen"),":",ADDRESS(ZuordLastRow,(ZuordFirstTiColumnNr+MATCH(BM$1,AllZuordWochStart,0)-1)))),AllZuordResId,$B185)))</f>
        <v>0</v>
      </c>
      <c r="BN185" s="87" cm="1">
        <f t="array" aca="1" ref="BN185" ca="1">IF($A185&lt;&gt;TXT_Zuord,"",IF(ISBLANK($B185),"Keine Res_Id",SUMIFS(INDIRECT(CONCATENATE(ADDRESS(ZuordFirstRow,(ZuordFirstTiColumnNr+MATCH(BN$1,AllZuordWochStart,0)-1),,,"Zuordnung_Ressourcen"),":",ADDRESS(ZuordLastRow,(ZuordFirstTiColumnNr+MATCH(BN$1,AllZuordWochStart,0)-1)))),AllZuordResId,$B185)))</f>
        <v>0</v>
      </c>
      <c r="BO185" s="87" cm="1">
        <f t="array" aca="1" ref="BO185" ca="1">IF($A185&lt;&gt;TXT_Zuord,"",IF(ISBLANK($B185),"Keine Res_Id",SUMIFS(INDIRECT(CONCATENATE(ADDRESS(ZuordFirstRow,(ZuordFirstTiColumnNr+MATCH(BO$1,AllZuordWochStart,0)-1),,,"Zuordnung_Ressourcen"),":",ADDRESS(ZuordLastRow,(ZuordFirstTiColumnNr+MATCH(BO$1,AllZuordWochStart,0)-1)))),AllZuordResId,$B185)))</f>
        <v>0</v>
      </c>
      <c r="BP185" s="87" cm="1">
        <f t="array" aca="1" ref="BP185" ca="1">IF($A185&lt;&gt;TXT_Zuord,"",IF(ISBLANK($B185),"Keine Res_Id",SUMIFS(INDIRECT(CONCATENATE(ADDRESS(ZuordFirstRow,(ZuordFirstTiColumnNr+MATCH(BP$1,AllZuordWochStart,0)-1),,,"Zuordnung_Ressourcen"),":",ADDRESS(ZuordLastRow,(ZuordFirstTiColumnNr+MATCH(BP$1,AllZuordWochStart,0)-1)))),AllZuordResId,$B185)))</f>
        <v>0</v>
      </c>
      <c r="BQ185" s="87" cm="1">
        <f t="array" aca="1" ref="BQ185" ca="1">IF($A185&lt;&gt;TXT_Zuord,"",IF(ISBLANK($B185),"Keine Res_Id",SUMIFS(INDIRECT(CONCATENATE(ADDRESS(ZuordFirstRow,(ZuordFirstTiColumnNr+MATCH(BQ$1,AllZuordWochStart,0)-1),,,"Zuordnung_Ressourcen"),":",ADDRESS(ZuordLastRow,(ZuordFirstTiColumnNr+MATCH(BQ$1,AllZuordWochStart,0)-1)))),AllZuordResId,$B185)))</f>
        <v>0</v>
      </c>
      <c r="BR185" s="87" cm="1">
        <f t="array" aca="1" ref="BR185" ca="1">IF($A185&lt;&gt;TXT_Zuord,"",IF(ISBLANK($B185),"Keine Res_Id",SUMIFS(INDIRECT(CONCATENATE(ADDRESS(ZuordFirstRow,(ZuordFirstTiColumnNr+MATCH(BR$1,AllZuordWochStart,0)-1),,,"Zuordnung_Ressourcen"),":",ADDRESS(ZuordLastRow,(ZuordFirstTiColumnNr+MATCH(BR$1,AllZuordWochStart,0)-1)))),AllZuordResId,$B185)))</f>
        <v>0</v>
      </c>
      <c r="BS185" s="87" cm="1">
        <f t="array" aca="1" ref="BS185" ca="1">IF($A185&lt;&gt;TXT_Zuord,"",IF(ISBLANK($B185),"Keine Res_Id",SUMIFS(INDIRECT(CONCATENATE(ADDRESS(ZuordFirstRow,(ZuordFirstTiColumnNr+MATCH(BS$1,AllZuordWochStart,0)-1),,,"Zuordnung_Ressourcen"),":",ADDRESS(ZuordLastRow,(ZuordFirstTiColumnNr+MATCH(BS$1,AllZuordWochStart,0)-1)))),AllZuordResId,$B185)))</f>
        <v>0</v>
      </c>
      <c r="BT185" s="87" cm="1">
        <f t="array" aca="1" ref="BT185" ca="1">IF($A185&lt;&gt;TXT_Zuord,"",IF(ISBLANK($B185),"Keine Res_Id",SUMIFS(INDIRECT(CONCATENATE(ADDRESS(ZuordFirstRow,(ZuordFirstTiColumnNr+MATCH(BT$1,AllZuordWochStart,0)-1),,,"Zuordnung_Ressourcen"),":",ADDRESS(ZuordLastRow,(ZuordFirstTiColumnNr+MATCH(BT$1,AllZuordWochStart,0)-1)))),AllZuordResId,$B185)))</f>
        <v>0</v>
      </c>
      <c r="BU185" s="87" cm="1">
        <f t="array" aca="1" ref="BU185" ca="1">IF($A185&lt;&gt;TXT_Zuord,"",IF(ISBLANK($B185),"Keine Res_Id",SUMIFS(INDIRECT(CONCATENATE(ADDRESS(ZuordFirstRow,(ZuordFirstTiColumnNr+MATCH(BU$1,AllZuordWochStart,0)-1),,,"Zuordnung_Ressourcen"),":",ADDRESS(ZuordLastRow,(ZuordFirstTiColumnNr+MATCH(BU$1,AllZuordWochStart,0)-1)))),AllZuordResId,$B185)))</f>
        <v>0</v>
      </c>
      <c r="BV185" s="87" cm="1">
        <f t="array" aca="1" ref="BV185" ca="1">IF($A185&lt;&gt;TXT_Zuord,"",IF(ISBLANK($B185),"Keine Res_Id",SUMIFS(INDIRECT(CONCATENATE(ADDRESS(ZuordFirstRow,(ZuordFirstTiColumnNr+MATCH(BV$1,AllZuordWochStart,0)-1),,,"Zuordnung_Ressourcen"),":",ADDRESS(ZuordLastRow,(ZuordFirstTiColumnNr+MATCH(BV$1,AllZuordWochStart,0)-1)))),AllZuordResId,$B185)))</f>
        <v>0</v>
      </c>
      <c r="BW185" s="87" cm="1">
        <f t="array" aca="1" ref="BW185" ca="1">IF($A185&lt;&gt;TXT_Zuord,"",IF(ISBLANK($B185),"Keine Res_Id",SUMIFS(INDIRECT(CONCATENATE(ADDRESS(ZuordFirstRow,(ZuordFirstTiColumnNr+MATCH(BW$1,AllZuordWochStart,0)-1),,,"Zuordnung_Ressourcen"),":",ADDRESS(ZuordLastRow,(ZuordFirstTiColumnNr+MATCH(BW$1,AllZuordWochStart,0)-1)))),AllZuordResId,$B185)))</f>
        <v>0</v>
      </c>
      <c r="BX185" s="87" cm="1">
        <f t="array" aca="1" ref="BX185" ca="1">IF($A185&lt;&gt;TXT_Zuord,"",IF(ISBLANK($B185),"Keine Res_Id",SUMIFS(INDIRECT(CONCATENATE(ADDRESS(ZuordFirstRow,(ZuordFirstTiColumnNr+MATCH(BX$1,AllZuordWochStart,0)-1),,,"Zuordnung_Ressourcen"),":",ADDRESS(ZuordLastRow,(ZuordFirstTiColumnNr+MATCH(BX$1,AllZuordWochStart,0)-1)))),AllZuordResId,$B185)))</f>
        <v>0</v>
      </c>
      <c r="BY185" s="87" cm="1">
        <f t="array" aca="1" ref="BY185" ca="1">IF($A185&lt;&gt;TXT_Zuord,"",IF(ISBLANK($B185),"Keine Res_Id",SUMIFS(INDIRECT(CONCATENATE(ADDRESS(ZuordFirstRow,(ZuordFirstTiColumnNr+MATCH(BY$1,AllZuordWochStart,0)-1),,,"Zuordnung_Ressourcen"),":",ADDRESS(ZuordLastRow,(ZuordFirstTiColumnNr+MATCH(BY$1,AllZuordWochStart,0)-1)))),AllZuordResId,$B185)))</f>
        <v>0</v>
      </c>
      <c r="BZ185" s="87" cm="1">
        <f t="array" aca="1" ref="BZ185" ca="1">IF($A185&lt;&gt;TXT_Zuord,"",IF(ISBLANK($B185),"Keine Res_Id",SUMIFS(INDIRECT(CONCATENATE(ADDRESS(ZuordFirstRow,(ZuordFirstTiColumnNr+MATCH(BZ$1,AllZuordWochStart,0)-1),,,"Zuordnung_Ressourcen"),":",ADDRESS(ZuordLastRow,(ZuordFirstTiColumnNr+MATCH(BZ$1,AllZuordWochStart,0)-1)))),AllZuordResId,$B185)))</f>
        <v>0</v>
      </c>
      <c r="CA185" s="87" cm="1">
        <f t="array" aca="1" ref="CA185" ca="1">IF($A185&lt;&gt;TXT_Zuord,"",IF(ISBLANK($B185),"Keine Res_Id",SUMIFS(INDIRECT(CONCATENATE(ADDRESS(ZuordFirstRow,(ZuordFirstTiColumnNr+MATCH(CA$1,AllZuordWochStart,0)-1),,,"Zuordnung_Ressourcen"),":",ADDRESS(ZuordLastRow,(ZuordFirstTiColumnNr+MATCH(CA$1,AllZuordWochStart,0)-1)))),AllZuordResId,$B185)))</f>
        <v>0</v>
      </c>
      <c r="CB185" s="87" cm="1">
        <f t="array" aca="1" ref="CB185" ca="1">IF($A185&lt;&gt;TXT_Zuord,"",IF(ISBLANK($B185),"Keine Res_Id",SUMIFS(INDIRECT(CONCATENATE(ADDRESS(ZuordFirstRow,(ZuordFirstTiColumnNr+MATCH(CB$1,AllZuordWochStart,0)-1),,,"Zuordnung_Ressourcen"),":",ADDRESS(ZuordLastRow,(ZuordFirstTiColumnNr+MATCH(CB$1,AllZuordWochStart,0)-1)))),AllZuordResId,$B185)))</f>
        <v>0</v>
      </c>
      <c r="CC185" s="87" cm="1">
        <f t="array" aca="1" ref="CC185" ca="1">IF($A185&lt;&gt;TXT_Zuord,"",IF(ISBLANK($B185),"Keine Res_Id",SUMIFS(INDIRECT(CONCATENATE(ADDRESS(ZuordFirstRow,(ZuordFirstTiColumnNr+MATCH(CC$1,AllZuordWochStart,0)-1),,,"Zuordnung_Ressourcen"),":",ADDRESS(ZuordLastRow,(ZuordFirstTiColumnNr+MATCH(CC$1,AllZuordWochStart,0)-1)))),AllZuordResId,$B185)))</f>
        <v>0</v>
      </c>
      <c r="CD185" s="87" cm="1">
        <f t="array" aca="1" ref="CD185" ca="1">IF($A185&lt;&gt;TXT_Zuord,"",IF(ISBLANK($B185),"Keine Res_Id",SUMIFS(INDIRECT(CONCATENATE(ADDRESS(ZuordFirstRow,(ZuordFirstTiColumnNr+MATCH(CD$1,AllZuordWochStart,0)-1),,,"Zuordnung_Ressourcen"),":",ADDRESS(ZuordLastRow,(ZuordFirstTiColumnNr+MATCH(CD$1,AllZuordWochStart,0)-1)))),AllZuordResId,$B185)))</f>
        <v>0</v>
      </c>
      <c r="CE185" s="87" cm="1">
        <f t="array" aca="1" ref="CE185" ca="1">IF($A185&lt;&gt;TXT_Zuord,"",IF(ISBLANK($B185),"Keine Res_Id",SUMIFS(INDIRECT(CONCATENATE(ADDRESS(ZuordFirstRow,(ZuordFirstTiColumnNr+MATCH(CE$1,AllZuordWochStart,0)-1),,,"Zuordnung_Ressourcen"),":",ADDRESS(ZuordLastRow,(ZuordFirstTiColumnNr+MATCH(CE$1,AllZuordWochStart,0)-1)))),AllZuordResId,$B185)))</f>
        <v>0</v>
      </c>
      <c r="CF185" s="87" cm="1">
        <f t="array" aca="1" ref="CF185" ca="1">IF($A185&lt;&gt;TXT_Zuord,"",IF(ISBLANK($B185),"Keine Res_Id",SUMIFS(INDIRECT(CONCATENATE(ADDRESS(ZuordFirstRow,(ZuordFirstTiColumnNr+MATCH(CF$1,AllZuordWochStart,0)-1),,,"Zuordnung_Ressourcen"),":",ADDRESS(ZuordLastRow,(ZuordFirstTiColumnNr+MATCH(CF$1,AllZuordWochStart,0)-1)))),AllZuordResId,$B185)))</f>
        <v>0</v>
      </c>
      <c r="CG185" s="87" cm="1">
        <f t="array" aca="1" ref="CG185" ca="1">IF($A185&lt;&gt;TXT_Zuord,"",IF(ISBLANK($B185),"Keine Res_Id",SUMIFS(INDIRECT(CONCATENATE(ADDRESS(ZuordFirstRow,(ZuordFirstTiColumnNr+MATCH(CG$1,AllZuordWochStart,0)-1),,,"Zuordnung_Ressourcen"),":",ADDRESS(ZuordLastRow,(ZuordFirstTiColumnNr+MATCH(CG$1,AllZuordWochStart,0)-1)))),AllZuordResId,$B185)))</f>
        <v>0</v>
      </c>
      <c r="CH185" s="87" cm="1">
        <f t="array" aca="1" ref="CH185" ca="1">IF($A185&lt;&gt;TXT_Zuord,"",IF(ISBLANK($B185),"Keine Res_Id",SUMIFS(INDIRECT(CONCATENATE(ADDRESS(ZuordFirstRow,(ZuordFirstTiColumnNr+MATCH(CH$1,AllZuordWochStart,0)-1),,,"Zuordnung_Ressourcen"),":",ADDRESS(ZuordLastRow,(ZuordFirstTiColumnNr+MATCH(CH$1,AllZuordWochStart,0)-1)))),AllZuordResId,$B185)))</f>
        <v>0</v>
      </c>
      <c r="CI185" s="87" cm="1">
        <f t="array" aca="1" ref="CI185" ca="1">IF($A185&lt;&gt;TXT_Zuord,"",IF(ISBLANK($B185),"Keine Res_Id",SUMIFS(INDIRECT(CONCATENATE(ADDRESS(ZuordFirstRow,(ZuordFirstTiColumnNr+MATCH(CI$1,AllZuordWochStart,0)-1),,,"Zuordnung_Ressourcen"),":",ADDRESS(ZuordLastRow,(ZuordFirstTiColumnNr+MATCH(CI$1,AllZuordWochStart,0)-1)))),AllZuordResId,$B185)))</f>
        <v>0</v>
      </c>
      <c r="CJ185" s="87" cm="1">
        <f t="array" aca="1" ref="CJ185" ca="1">IF($A185&lt;&gt;TXT_Zuord,"",IF(ISBLANK($B185),"Keine Res_Id",SUMIFS(INDIRECT(CONCATENATE(ADDRESS(ZuordFirstRow,(ZuordFirstTiColumnNr+MATCH(CJ$1,AllZuordWochStart,0)-1),,,"Zuordnung_Ressourcen"),":",ADDRESS(ZuordLastRow,(ZuordFirstTiColumnNr+MATCH(CJ$1,AllZuordWochStart,0)-1)))),AllZuordResId,$B185)))</f>
        <v>0</v>
      </c>
      <c r="CK185" s="87" cm="1">
        <f t="array" aca="1" ref="CK185" ca="1">IF($A185&lt;&gt;TXT_Zuord,"",IF(ISBLANK($B185),"Keine Res_Id",SUMIFS(INDIRECT(CONCATENATE(ADDRESS(ZuordFirstRow,(ZuordFirstTiColumnNr+MATCH(CK$1,AllZuordWochStart,0)-1),,,"Zuordnung_Ressourcen"),":",ADDRESS(ZuordLastRow,(ZuordFirstTiColumnNr+MATCH(CK$1,AllZuordWochStart,0)-1)))),AllZuordResId,$B185)))</f>
        <v>0</v>
      </c>
      <c r="CL185" s="87" cm="1">
        <f t="array" aca="1" ref="CL185" ca="1">IF($A185&lt;&gt;TXT_Zuord,"",IF(ISBLANK($B185),"Keine Res_Id",SUMIFS(INDIRECT(CONCATENATE(ADDRESS(ZuordFirstRow,(ZuordFirstTiColumnNr+MATCH(CL$1,AllZuordWochStart,0)-1),,,"Zuordnung_Ressourcen"),":",ADDRESS(ZuordLastRow,(ZuordFirstTiColumnNr+MATCH(CL$1,AllZuordWochStart,0)-1)))),AllZuordResId,$B185)))</f>
        <v>0</v>
      </c>
      <c r="CM185" s="87" cm="1">
        <f t="array" aca="1" ref="CM185" ca="1">IF($A185&lt;&gt;TXT_Zuord,"",IF(ISBLANK($B185),"Keine Res_Id",SUMIFS(INDIRECT(CONCATENATE(ADDRESS(ZuordFirstRow,(ZuordFirstTiColumnNr+MATCH(CM$1,AllZuordWochStart,0)-1),,,"Zuordnung_Ressourcen"),":",ADDRESS(ZuordLastRow,(ZuordFirstTiColumnNr+MATCH(CM$1,AllZuordWochStart,0)-1)))),AllZuordResId,$B185)))</f>
        <v>0</v>
      </c>
      <c r="CN185" s="87" cm="1">
        <f t="array" aca="1" ref="CN185" ca="1">IF($A185&lt;&gt;TXT_Zuord,"",IF(ISBLANK($B185),"Keine Res_Id",SUMIFS(INDIRECT(CONCATENATE(ADDRESS(ZuordFirstRow,(ZuordFirstTiColumnNr+MATCH(CN$1,AllZuordWochStart,0)-1),,,"Zuordnung_Ressourcen"),":",ADDRESS(ZuordLastRow,(ZuordFirstTiColumnNr+MATCH(CN$1,AllZuordWochStart,0)-1)))),AllZuordResId,$B185)))</f>
        <v>0</v>
      </c>
      <c r="CO185" s="87" cm="1">
        <f t="array" aca="1" ref="CO185" ca="1">IF($A185&lt;&gt;TXT_Zuord,"",IF(ISBLANK($B185),"Keine Res_Id",SUMIFS(INDIRECT(CONCATENATE(ADDRESS(ZuordFirstRow,(ZuordFirstTiColumnNr+MATCH(CO$1,AllZuordWochStart,0)-1),,,"Zuordnung_Ressourcen"),":",ADDRESS(ZuordLastRow,(ZuordFirstTiColumnNr+MATCH(CO$1,AllZuordWochStart,0)-1)))),AllZuordResId,$B185)))</f>
        <v>0</v>
      </c>
      <c r="CP185" s="87" cm="1">
        <f t="array" aca="1" ref="CP185" ca="1">IF($A185&lt;&gt;TXT_Zuord,"",IF(ISBLANK($B185),"Keine Res_Id",SUMIFS(INDIRECT(CONCATENATE(ADDRESS(ZuordFirstRow,(ZuordFirstTiColumnNr+MATCH(CP$1,AllZuordWochStart,0)-1),,,"Zuordnung_Ressourcen"),":",ADDRESS(ZuordLastRow,(ZuordFirstTiColumnNr+MATCH(CP$1,AllZuordWochStart,0)-1)))),AllZuordResId,$B185)))</f>
        <v>0</v>
      </c>
      <c r="CQ185" s="87" cm="1">
        <f t="array" aca="1" ref="CQ185" ca="1">IF($A185&lt;&gt;TXT_Zuord,"",IF(ISBLANK($B185),"Keine Res_Id",SUMIFS(INDIRECT(CONCATENATE(ADDRESS(ZuordFirstRow,(ZuordFirstTiColumnNr+MATCH(CQ$1,AllZuordWochStart,0)-1),,,"Zuordnung_Ressourcen"),":",ADDRESS(ZuordLastRow,(ZuordFirstTiColumnNr+MATCH(CQ$1,AllZuordWochStart,0)-1)))),AllZuordResId,$B185)))</f>
        <v>0</v>
      </c>
      <c r="CR185" s="87" cm="1">
        <f t="array" aca="1" ref="CR185" ca="1">IF($A185&lt;&gt;TXT_Zuord,"",IF(ISBLANK($B185),"Keine Res_Id",SUMIFS(INDIRECT(CONCATENATE(ADDRESS(ZuordFirstRow,(ZuordFirstTiColumnNr+MATCH(CR$1,AllZuordWochStart,0)-1),,,"Zuordnung_Ressourcen"),":",ADDRESS(ZuordLastRow,(ZuordFirstTiColumnNr+MATCH(CR$1,AllZuordWochStart,0)-1)))),AllZuordResId,$B185)))</f>
        <v>0</v>
      </c>
      <c r="CS185" s="87" cm="1">
        <f t="array" aca="1" ref="CS185" ca="1">IF($A185&lt;&gt;TXT_Zuord,"",IF(ISBLANK($B185),"Keine Res_Id",SUMIFS(INDIRECT(CONCATENATE(ADDRESS(ZuordFirstRow,(ZuordFirstTiColumnNr+MATCH(CS$1,AllZuordWochStart,0)-1),,,"Zuordnung_Ressourcen"),":",ADDRESS(ZuordLastRow,(ZuordFirstTiColumnNr+MATCH(CS$1,AllZuordWochStart,0)-1)))),AllZuordResId,$B185)))</f>
        <v>0</v>
      </c>
      <c r="CT185" s="87" cm="1">
        <f t="array" aca="1" ref="CT185" ca="1">IF($A185&lt;&gt;TXT_Zuord,"",IF(ISBLANK($B185),"Keine Res_Id",SUMIFS(INDIRECT(CONCATENATE(ADDRESS(ZuordFirstRow,(ZuordFirstTiColumnNr+MATCH(CT$1,AllZuordWochStart,0)-1),,,"Zuordnung_Ressourcen"),":",ADDRESS(ZuordLastRow,(ZuordFirstTiColumnNr+MATCH(CT$1,AllZuordWochStart,0)-1)))),AllZuordResId,$B185)))</f>
        <v>0</v>
      </c>
      <c r="CU185" s="87" cm="1">
        <f t="array" aca="1" ref="CU185" ca="1">IF($A185&lt;&gt;TXT_Zuord,"",IF(ISBLANK($B185),"Keine Res_Id",SUMIFS(INDIRECT(CONCATENATE(ADDRESS(ZuordFirstRow,(ZuordFirstTiColumnNr+MATCH(CU$1,AllZuordWochStart,0)-1),,,"Zuordnung_Ressourcen"),":",ADDRESS(ZuordLastRow,(ZuordFirstTiColumnNr+MATCH(CU$1,AllZuordWochStart,0)-1)))),AllZuordResId,$B185)))</f>
        <v>0</v>
      </c>
      <c r="CV185" s="87" cm="1">
        <f t="array" aca="1" ref="CV185" ca="1">IF($A185&lt;&gt;TXT_Zuord,"",IF(ISBLANK($B185),"Keine Res_Id",SUMIFS(INDIRECT(CONCATENATE(ADDRESS(ZuordFirstRow,(ZuordFirstTiColumnNr+MATCH(CV$1,AllZuordWochStart,0)-1),,,"Zuordnung_Ressourcen"),":",ADDRESS(ZuordLastRow,(ZuordFirstTiColumnNr+MATCH(CV$1,AllZuordWochStart,0)-1)))),AllZuordResId,$B185)))</f>
        <v>0</v>
      </c>
      <c r="CW185" s="87" cm="1">
        <f t="array" aca="1" ref="CW185" ca="1">IF($A185&lt;&gt;TXT_Zuord,"",IF(ISBLANK($B185),"Keine Res_Id",SUMIFS(INDIRECT(CONCATENATE(ADDRESS(ZuordFirstRow,(ZuordFirstTiColumnNr+MATCH(CW$1,AllZuordWochStart,0)-1),,,"Zuordnung_Ressourcen"),":",ADDRESS(ZuordLastRow,(ZuordFirstTiColumnNr+MATCH(CW$1,AllZuordWochStart,0)-1)))),AllZuordResId,$B185)))</f>
        <v>0</v>
      </c>
      <c r="CX185" s="87" cm="1">
        <f t="array" aca="1" ref="CX185" ca="1">IF($A185&lt;&gt;TXT_Zuord,"",IF(ISBLANK($B185),"Keine Res_Id",SUMIFS(INDIRECT(CONCATENATE(ADDRESS(ZuordFirstRow,(ZuordFirstTiColumnNr+MATCH(CX$1,AllZuordWochStart,0)-1),,,"Zuordnung_Ressourcen"),":",ADDRESS(ZuordLastRow,(ZuordFirstTiColumnNr+MATCH(CX$1,AllZuordWochStart,0)-1)))),AllZuordResId,$B185)))</f>
        <v>0</v>
      </c>
      <c r="CY185" s="87" cm="1">
        <f t="array" aca="1" ref="CY185" ca="1">IF($A185&lt;&gt;TXT_Zuord,"",IF(ISBLANK($B185),"Keine Res_Id",SUMIFS(INDIRECT(CONCATENATE(ADDRESS(ZuordFirstRow,(ZuordFirstTiColumnNr+MATCH(CY$1,AllZuordWochStart,0)-1),,,"Zuordnung_Ressourcen"),":",ADDRESS(ZuordLastRow,(ZuordFirstTiColumnNr+MATCH(CY$1,AllZuordWochStart,0)-1)))),AllZuordResId,$B185)))</f>
        <v>0</v>
      </c>
      <c r="CZ185" s="87" cm="1">
        <f t="array" aca="1" ref="CZ185" ca="1">IF($A185&lt;&gt;TXT_Zuord,"",IF(ISBLANK($B185),"Keine Res_Id",SUMIFS(INDIRECT(CONCATENATE(ADDRESS(ZuordFirstRow,(ZuordFirstTiColumnNr+MATCH(CZ$1,AllZuordWochStart,0)-1),,,"Zuordnung_Ressourcen"),":",ADDRESS(ZuordLastRow,(ZuordFirstTiColumnNr+MATCH(CZ$1,AllZuordWochStart,0)-1)))),AllZuordResId,$B185)))</f>
        <v>0</v>
      </c>
      <c r="DA185" s="87" cm="1">
        <f t="array" aca="1" ref="DA185" ca="1">IF($A185&lt;&gt;TXT_Zuord,"",IF(ISBLANK($B185),"Keine Res_Id",SUMIFS(INDIRECT(CONCATENATE(ADDRESS(ZuordFirstRow,(ZuordFirstTiColumnNr+MATCH(DA$1,AllZuordWochStart,0)-1),,,"Zuordnung_Ressourcen"),":",ADDRESS(ZuordLastRow,(ZuordFirstTiColumnNr+MATCH(DA$1,AllZuordWochStart,0)-1)))),AllZuordResId,$B185)))</f>
        <v>0</v>
      </c>
      <c r="DB185" s="87" cm="1">
        <f t="array" aca="1" ref="DB185" ca="1">IF($A185&lt;&gt;TXT_Zuord,"",IF(ISBLANK($B185),"Keine Res_Id",SUMIFS(INDIRECT(CONCATENATE(ADDRESS(ZuordFirstRow,(ZuordFirstTiColumnNr+MATCH(DB$1,AllZuordWochStart,0)-1),,,"Zuordnung_Ressourcen"),":",ADDRESS(ZuordLastRow,(ZuordFirstTiColumnNr+MATCH(DB$1,AllZuordWochStart,0)-1)))),AllZuordResId,$B185)))</f>
        <v>0</v>
      </c>
      <c r="DC185" s="87" cm="1">
        <f t="array" aca="1" ref="DC185" ca="1">IF($A185&lt;&gt;TXT_Zuord,"",IF(ISBLANK($B185),"Keine Res_Id",SUMIFS(INDIRECT(CONCATENATE(ADDRESS(ZuordFirstRow,(ZuordFirstTiColumnNr+MATCH(DC$1,AllZuordWochStart,0)-1),,,"Zuordnung_Ressourcen"),":",ADDRESS(ZuordLastRow,(ZuordFirstTiColumnNr+MATCH(DC$1,AllZuordWochStart,0)-1)))),AllZuordResId,$B185)))</f>
        <v>0</v>
      </c>
      <c r="DD185" s="87" cm="1">
        <f t="array" aca="1" ref="DD185" ca="1">IF($A185&lt;&gt;TXT_Zuord,"",IF(ISBLANK($B185),"Keine Res_Id",SUMIFS(INDIRECT(CONCATENATE(ADDRESS(ZuordFirstRow,(ZuordFirstTiColumnNr+MATCH(DD$1,AllZuordWochStart,0)-1),,,"Zuordnung_Ressourcen"),":",ADDRESS(ZuordLastRow,(ZuordFirstTiColumnNr+MATCH(DD$1,AllZuordWochStart,0)-1)))),AllZuordResId,$B185)))</f>
        <v>0</v>
      </c>
      <c r="DE185" s="87" cm="1">
        <f t="array" aca="1" ref="DE185" ca="1">IF($A185&lt;&gt;TXT_Zuord,"",IF(ISBLANK($B185),"Keine Res_Id",SUMIFS(INDIRECT(CONCATENATE(ADDRESS(ZuordFirstRow,(ZuordFirstTiColumnNr+MATCH(DE$1,AllZuordWochStart,0)-1),,,"Zuordnung_Ressourcen"),":",ADDRESS(ZuordLastRow,(ZuordFirstTiColumnNr+MATCH(DE$1,AllZuordWochStart,0)-1)))),AllZuordResId,$B185)))</f>
        <v>0</v>
      </c>
      <c r="DF185" s="87" cm="1">
        <f t="array" aca="1" ref="DF185" ca="1">IF($A185&lt;&gt;TXT_Zuord,"",IF(ISBLANK($B185),"Keine Res_Id",SUMIFS(INDIRECT(CONCATENATE(ADDRESS(ZuordFirstRow,(ZuordFirstTiColumnNr+MATCH(DF$1,AllZuordWochStart,0)-1),,,"Zuordnung_Ressourcen"),":",ADDRESS(ZuordLastRow,(ZuordFirstTiColumnNr+MATCH(DF$1,AllZuordWochStart,0)-1)))),AllZuordResId,$B185)))</f>
        <v>0</v>
      </c>
      <c r="DG185" s="87" cm="1">
        <f t="array" aca="1" ref="DG185" ca="1">IF($A185&lt;&gt;TXT_Zuord,"",IF(ISBLANK($B185),"Keine Res_Id",SUMIFS(INDIRECT(CONCATENATE(ADDRESS(ZuordFirstRow,(ZuordFirstTiColumnNr+MATCH(DG$1,AllZuordWochStart,0)-1),,,"Zuordnung_Ressourcen"),":",ADDRESS(ZuordLastRow,(ZuordFirstTiColumnNr+MATCH(DG$1,AllZuordWochStart,0)-1)))),AllZuordResId,$B185)))</f>
        <v>0</v>
      </c>
    </row>
    <row r="186" spans="1:111" s="23" customFormat="1" ht="16.5" x14ac:dyDescent="0.3">
      <c r="A186" s="74" t="s">
        <v>100</v>
      </c>
      <c r="B186" s="69"/>
      <c r="C186" s="65"/>
      <c r="D186" s="65"/>
      <c r="E186" s="65"/>
      <c r="F186" s="65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  <c r="BM186" s="69"/>
      <c r="BN186" s="69"/>
      <c r="BO186" s="69"/>
      <c r="BP186" s="69"/>
      <c r="BQ186" s="69"/>
      <c r="BR186" s="69"/>
      <c r="BS186" s="69"/>
      <c r="BT186" s="69"/>
      <c r="BU186" s="69"/>
      <c r="BV186" s="69"/>
      <c r="BW186" s="69"/>
      <c r="BX186" s="69"/>
      <c r="BY186" s="69"/>
      <c r="BZ186" s="69"/>
      <c r="CA186" s="69"/>
      <c r="CB186" s="69"/>
      <c r="CC186" s="69"/>
      <c r="CD186" s="69"/>
      <c r="CE186" s="69"/>
      <c r="CF186" s="69"/>
      <c r="CG186" s="69"/>
      <c r="CH186" s="69"/>
      <c r="CI186" s="69"/>
      <c r="CJ186" s="69"/>
      <c r="CK186" s="69"/>
      <c r="CL186" s="69"/>
      <c r="CM186" s="69"/>
      <c r="CN186" s="69"/>
      <c r="CO186" s="69"/>
      <c r="CP186" s="69"/>
      <c r="CQ186" s="69"/>
      <c r="CR186" s="69"/>
      <c r="CS186" s="69"/>
      <c r="CT186" s="69"/>
      <c r="CU186" s="69"/>
      <c r="CV186" s="69"/>
      <c r="CW186" s="69"/>
      <c r="CX186" s="69"/>
      <c r="CY186" s="69"/>
      <c r="CZ186" s="69"/>
      <c r="DA186" s="69"/>
      <c r="DB186" s="69"/>
      <c r="DC186" s="69"/>
      <c r="DD186" s="69"/>
      <c r="DE186" s="69"/>
      <c r="DF186" s="69"/>
      <c r="DG186" s="69"/>
    </row>
    <row r="187" spans="1:111" s="23" customFormat="1" ht="16.5" x14ac:dyDescent="0.3">
      <c r="A187" s="74" t="s">
        <v>101</v>
      </c>
      <c r="B187" s="87">
        <f>B186</f>
        <v>0</v>
      </c>
      <c r="C187" s="90">
        <f>C186</f>
        <v>0</v>
      </c>
      <c r="D187" s="90">
        <f>D186</f>
        <v>0</v>
      </c>
      <c r="E187" s="90">
        <f>E186</f>
        <v>0</v>
      </c>
      <c r="F187" s="90">
        <f>F186</f>
        <v>0</v>
      </c>
      <c r="G187" s="87" cm="1">
        <f t="array" aca="1" ref="G187" ca="1">IF($A187&lt;&gt;TXT_Zuord,"",IF(ISBLANK($B187),"Keine Res_Id",SUMIFS(INDIRECT(CONCATENATE(ADDRESS(ZuordFirstRow,(ZuordFirstTiColumnNr+MATCH(G$1,AllZuordWochStart,0)-1),,,"Zuordnung_Ressourcen"),":",ADDRESS(ZuordLastRow,(ZuordFirstTiColumnNr+MATCH(G$1,AllZuordWochStart,0)-1)))),AllZuordResId,$B187)))</f>
        <v>0</v>
      </c>
      <c r="H187" s="87" cm="1">
        <f t="array" aca="1" ref="H187" ca="1">IF($A187&lt;&gt;TXT_Zuord,"",IF(ISBLANK($B187),"Keine Res_Id",SUMIFS(INDIRECT(CONCATENATE(ADDRESS(ZuordFirstRow,(ZuordFirstTiColumnNr+MATCH(H$1,AllZuordWochStart,0)-1),,,"Zuordnung_Ressourcen"),":",ADDRESS(ZuordLastRow,(ZuordFirstTiColumnNr+MATCH(H$1,AllZuordWochStart,0)-1)))),AllZuordResId,$B187)))</f>
        <v>0</v>
      </c>
      <c r="I187" s="87" cm="1">
        <f t="array" aca="1" ref="I187" ca="1">IF($A187&lt;&gt;TXT_Zuord,"",IF(ISBLANK($B187),"Keine Res_Id",SUMIFS(INDIRECT(CONCATENATE(ADDRESS(ZuordFirstRow,(ZuordFirstTiColumnNr+MATCH(I$1,AllZuordWochStart,0)-1),,,"Zuordnung_Ressourcen"),":",ADDRESS(ZuordLastRow,(ZuordFirstTiColumnNr+MATCH(I$1,AllZuordWochStart,0)-1)))),AllZuordResId,$B187)))</f>
        <v>0</v>
      </c>
      <c r="J187" s="87" cm="1">
        <f t="array" aca="1" ref="J187" ca="1">IF($A187&lt;&gt;TXT_Zuord,"",IF(ISBLANK($B187),"Keine Res_Id",SUMIFS(INDIRECT(CONCATENATE(ADDRESS(ZuordFirstRow,(ZuordFirstTiColumnNr+MATCH(J$1,AllZuordWochStart,0)-1),,,"Zuordnung_Ressourcen"),":",ADDRESS(ZuordLastRow,(ZuordFirstTiColumnNr+MATCH(J$1,AllZuordWochStart,0)-1)))),AllZuordResId,$B187)))</f>
        <v>0</v>
      </c>
      <c r="K187" s="87" cm="1">
        <f t="array" aca="1" ref="K187" ca="1">IF($A187&lt;&gt;TXT_Zuord,"",IF(ISBLANK($B187),"Keine Res_Id",SUMIFS(INDIRECT(CONCATENATE(ADDRESS(ZuordFirstRow,(ZuordFirstTiColumnNr+MATCH(K$1,AllZuordWochStart,0)-1),,,"Zuordnung_Ressourcen"),":",ADDRESS(ZuordLastRow,(ZuordFirstTiColumnNr+MATCH(K$1,AllZuordWochStart,0)-1)))),AllZuordResId,$B187)))</f>
        <v>0</v>
      </c>
      <c r="L187" s="87" cm="1">
        <f t="array" aca="1" ref="L187" ca="1">IF($A187&lt;&gt;TXT_Zuord,"",IF(ISBLANK($B187),"Keine Res_Id",SUMIFS(INDIRECT(CONCATENATE(ADDRESS(ZuordFirstRow,(ZuordFirstTiColumnNr+MATCH(L$1,AllZuordWochStart,0)-1),,,"Zuordnung_Ressourcen"),":",ADDRESS(ZuordLastRow,(ZuordFirstTiColumnNr+MATCH(L$1,AllZuordWochStart,0)-1)))),AllZuordResId,$B187)))</f>
        <v>0</v>
      </c>
      <c r="M187" s="87" cm="1">
        <f t="array" aca="1" ref="M187" ca="1">IF($A187&lt;&gt;TXT_Zuord,"",IF(ISBLANK($B187),"Keine Res_Id",SUMIFS(INDIRECT(CONCATENATE(ADDRESS(ZuordFirstRow,(ZuordFirstTiColumnNr+MATCH(M$1,AllZuordWochStart,0)-1),,,"Zuordnung_Ressourcen"),":",ADDRESS(ZuordLastRow,(ZuordFirstTiColumnNr+MATCH(M$1,AllZuordWochStart,0)-1)))),AllZuordResId,$B187)))</f>
        <v>0</v>
      </c>
      <c r="N187" s="87" cm="1">
        <f t="array" aca="1" ref="N187" ca="1">IF($A187&lt;&gt;TXT_Zuord,"",IF(ISBLANK($B187),"Keine Res_Id",SUMIFS(INDIRECT(CONCATENATE(ADDRESS(ZuordFirstRow,(ZuordFirstTiColumnNr+MATCH(N$1,AllZuordWochStart,0)-1),,,"Zuordnung_Ressourcen"),":",ADDRESS(ZuordLastRow,(ZuordFirstTiColumnNr+MATCH(N$1,AllZuordWochStart,0)-1)))),AllZuordResId,$B187)))</f>
        <v>0</v>
      </c>
      <c r="O187" s="87" cm="1">
        <f t="array" aca="1" ref="O187" ca="1">IF($A187&lt;&gt;TXT_Zuord,"",IF(ISBLANK($B187),"Keine Res_Id",SUMIFS(INDIRECT(CONCATENATE(ADDRESS(ZuordFirstRow,(ZuordFirstTiColumnNr+MATCH(O$1,AllZuordWochStart,0)-1),,,"Zuordnung_Ressourcen"),":",ADDRESS(ZuordLastRow,(ZuordFirstTiColumnNr+MATCH(O$1,AllZuordWochStart,0)-1)))),AllZuordResId,$B187)))</f>
        <v>0</v>
      </c>
      <c r="P187" s="87" cm="1">
        <f t="array" aca="1" ref="P187" ca="1">IF($A187&lt;&gt;TXT_Zuord,"",IF(ISBLANK($B187),"Keine Res_Id",SUMIFS(INDIRECT(CONCATENATE(ADDRESS(ZuordFirstRow,(ZuordFirstTiColumnNr+MATCH(P$1,AllZuordWochStart,0)-1),,,"Zuordnung_Ressourcen"),":",ADDRESS(ZuordLastRow,(ZuordFirstTiColumnNr+MATCH(P$1,AllZuordWochStart,0)-1)))),AllZuordResId,$B187)))</f>
        <v>0</v>
      </c>
      <c r="Q187" s="87" cm="1">
        <f t="array" aca="1" ref="Q187" ca="1">IF($A187&lt;&gt;TXT_Zuord,"",IF(ISBLANK($B187),"Keine Res_Id",SUMIFS(INDIRECT(CONCATENATE(ADDRESS(ZuordFirstRow,(ZuordFirstTiColumnNr+MATCH(Q$1,AllZuordWochStart,0)-1),,,"Zuordnung_Ressourcen"),":",ADDRESS(ZuordLastRow,(ZuordFirstTiColumnNr+MATCH(Q$1,AllZuordWochStart,0)-1)))),AllZuordResId,$B187)))</f>
        <v>0</v>
      </c>
      <c r="R187" s="87" cm="1">
        <f t="array" aca="1" ref="R187" ca="1">IF($A187&lt;&gt;TXT_Zuord,"",IF(ISBLANK($B187),"Keine Res_Id",SUMIFS(INDIRECT(CONCATENATE(ADDRESS(ZuordFirstRow,(ZuordFirstTiColumnNr+MATCH(R$1,AllZuordWochStart,0)-1),,,"Zuordnung_Ressourcen"),":",ADDRESS(ZuordLastRow,(ZuordFirstTiColumnNr+MATCH(R$1,AllZuordWochStart,0)-1)))),AllZuordResId,$B187)))</f>
        <v>0</v>
      </c>
      <c r="S187" s="87" cm="1">
        <f t="array" aca="1" ref="S187" ca="1">IF($A187&lt;&gt;TXT_Zuord,"",IF(ISBLANK($B187),"Keine Res_Id",SUMIFS(INDIRECT(CONCATENATE(ADDRESS(ZuordFirstRow,(ZuordFirstTiColumnNr+MATCH(S$1,AllZuordWochStart,0)-1),,,"Zuordnung_Ressourcen"),":",ADDRESS(ZuordLastRow,(ZuordFirstTiColumnNr+MATCH(S$1,AllZuordWochStart,0)-1)))),AllZuordResId,$B187)))</f>
        <v>0</v>
      </c>
      <c r="T187" s="87" cm="1">
        <f t="array" aca="1" ref="T187" ca="1">IF($A187&lt;&gt;TXT_Zuord,"",IF(ISBLANK($B187),"Keine Res_Id",SUMIFS(INDIRECT(CONCATENATE(ADDRESS(ZuordFirstRow,(ZuordFirstTiColumnNr+MATCH(T$1,AllZuordWochStart,0)-1),,,"Zuordnung_Ressourcen"),":",ADDRESS(ZuordLastRow,(ZuordFirstTiColumnNr+MATCH(T$1,AllZuordWochStart,0)-1)))),AllZuordResId,$B187)))</f>
        <v>0</v>
      </c>
      <c r="U187" s="87" cm="1">
        <f t="array" aca="1" ref="U187" ca="1">IF($A187&lt;&gt;TXT_Zuord,"",IF(ISBLANK($B187),"Keine Res_Id",SUMIFS(INDIRECT(CONCATENATE(ADDRESS(ZuordFirstRow,(ZuordFirstTiColumnNr+MATCH(U$1,AllZuordWochStart,0)-1),,,"Zuordnung_Ressourcen"),":",ADDRESS(ZuordLastRow,(ZuordFirstTiColumnNr+MATCH(U$1,AllZuordWochStart,0)-1)))),AllZuordResId,$B187)))</f>
        <v>0</v>
      </c>
      <c r="V187" s="87" cm="1">
        <f t="array" aca="1" ref="V187" ca="1">IF($A187&lt;&gt;TXT_Zuord,"",IF(ISBLANK($B187),"Keine Res_Id",SUMIFS(INDIRECT(CONCATENATE(ADDRESS(ZuordFirstRow,(ZuordFirstTiColumnNr+MATCH(V$1,AllZuordWochStart,0)-1),,,"Zuordnung_Ressourcen"),":",ADDRESS(ZuordLastRow,(ZuordFirstTiColumnNr+MATCH(V$1,AllZuordWochStart,0)-1)))),AllZuordResId,$B187)))</f>
        <v>0</v>
      </c>
      <c r="W187" s="87" cm="1">
        <f t="array" aca="1" ref="W187" ca="1">IF($A187&lt;&gt;TXT_Zuord,"",IF(ISBLANK($B187),"Keine Res_Id",SUMIFS(INDIRECT(CONCATENATE(ADDRESS(ZuordFirstRow,(ZuordFirstTiColumnNr+MATCH(W$1,AllZuordWochStart,0)-1),,,"Zuordnung_Ressourcen"),":",ADDRESS(ZuordLastRow,(ZuordFirstTiColumnNr+MATCH(W$1,AllZuordWochStart,0)-1)))),AllZuordResId,$B187)))</f>
        <v>0</v>
      </c>
      <c r="X187" s="87" cm="1">
        <f t="array" aca="1" ref="X187" ca="1">IF($A187&lt;&gt;TXT_Zuord,"",IF(ISBLANK($B187),"Keine Res_Id",SUMIFS(INDIRECT(CONCATENATE(ADDRESS(ZuordFirstRow,(ZuordFirstTiColumnNr+MATCH(X$1,AllZuordWochStart,0)-1),,,"Zuordnung_Ressourcen"),":",ADDRESS(ZuordLastRow,(ZuordFirstTiColumnNr+MATCH(X$1,AllZuordWochStart,0)-1)))),AllZuordResId,$B187)))</f>
        <v>0</v>
      </c>
      <c r="Y187" s="87" cm="1">
        <f t="array" aca="1" ref="Y187" ca="1">IF($A187&lt;&gt;TXT_Zuord,"",IF(ISBLANK($B187),"Keine Res_Id",SUMIFS(INDIRECT(CONCATENATE(ADDRESS(ZuordFirstRow,(ZuordFirstTiColumnNr+MATCH(Y$1,AllZuordWochStart,0)-1),,,"Zuordnung_Ressourcen"),":",ADDRESS(ZuordLastRow,(ZuordFirstTiColumnNr+MATCH(Y$1,AllZuordWochStart,0)-1)))),AllZuordResId,$B187)))</f>
        <v>0</v>
      </c>
      <c r="Z187" s="87" cm="1">
        <f t="array" aca="1" ref="Z187" ca="1">IF($A187&lt;&gt;TXT_Zuord,"",IF(ISBLANK($B187),"Keine Res_Id",SUMIFS(INDIRECT(CONCATENATE(ADDRESS(ZuordFirstRow,(ZuordFirstTiColumnNr+MATCH(Z$1,AllZuordWochStart,0)-1),,,"Zuordnung_Ressourcen"),":",ADDRESS(ZuordLastRow,(ZuordFirstTiColumnNr+MATCH(Z$1,AllZuordWochStart,0)-1)))),AllZuordResId,$B187)))</f>
        <v>0</v>
      </c>
      <c r="AA187" s="87" cm="1">
        <f t="array" aca="1" ref="AA187" ca="1">IF($A187&lt;&gt;TXT_Zuord,"",IF(ISBLANK($B187),"Keine Res_Id",SUMIFS(INDIRECT(CONCATENATE(ADDRESS(ZuordFirstRow,(ZuordFirstTiColumnNr+MATCH(AA$1,AllZuordWochStart,0)-1),,,"Zuordnung_Ressourcen"),":",ADDRESS(ZuordLastRow,(ZuordFirstTiColumnNr+MATCH(AA$1,AllZuordWochStart,0)-1)))),AllZuordResId,$B187)))</f>
        <v>0</v>
      </c>
      <c r="AB187" s="87" cm="1">
        <f t="array" aca="1" ref="AB187" ca="1">IF($A187&lt;&gt;TXT_Zuord,"",IF(ISBLANK($B187),"Keine Res_Id",SUMIFS(INDIRECT(CONCATENATE(ADDRESS(ZuordFirstRow,(ZuordFirstTiColumnNr+MATCH(AB$1,AllZuordWochStart,0)-1),,,"Zuordnung_Ressourcen"),":",ADDRESS(ZuordLastRow,(ZuordFirstTiColumnNr+MATCH(AB$1,AllZuordWochStart,0)-1)))),AllZuordResId,$B187)))</f>
        <v>0</v>
      </c>
      <c r="AC187" s="87" cm="1">
        <f t="array" aca="1" ref="AC187" ca="1">IF($A187&lt;&gt;TXT_Zuord,"",IF(ISBLANK($B187),"Keine Res_Id",SUMIFS(INDIRECT(CONCATENATE(ADDRESS(ZuordFirstRow,(ZuordFirstTiColumnNr+MATCH(AC$1,AllZuordWochStart,0)-1),,,"Zuordnung_Ressourcen"),":",ADDRESS(ZuordLastRow,(ZuordFirstTiColumnNr+MATCH(AC$1,AllZuordWochStart,0)-1)))),AllZuordResId,$B187)))</f>
        <v>0</v>
      </c>
      <c r="AD187" s="87" cm="1">
        <f t="array" aca="1" ref="AD187" ca="1">IF($A187&lt;&gt;TXT_Zuord,"",IF(ISBLANK($B187),"Keine Res_Id",SUMIFS(INDIRECT(CONCATENATE(ADDRESS(ZuordFirstRow,(ZuordFirstTiColumnNr+MATCH(AD$1,AllZuordWochStart,0)-1),,,"Zuordnung_Ressourcen"),":",ADDRESS(ZuordLastRow,(ZuordFirstTiColumnNr+MATCH(AD$1,AllZuordWochStart,0)-1)))),AllZuordResId,$B187)))</f>
        <v>0</v>
      </c>
      <c r="AE187" s="87" cm="1">
        <f t="array" aca="1" ref="AE187" ca="1">IF($A187&lt;&gt;TXT_Zuord,"",IF(ISBLANK($B187),"Keine Res_Id",SUMIFS(INDIRECT(CONCATENATE(ADDRESS(ZuordFirstRow,(ZuordFirstTiColumnNr+MATCH(AE$1,AllZuordWochStart,0)-1),,,"Zuordnung_Ressourcen"),":",ADDRESS(ZuordLastRow,(ZuordFirstTiColumnNr+MATCH(AE$1,AllZuordWochStart,0)-1)))),AllZuordResId,$B187)))</f>
        <v>0</v>
      </c>
      <c r="AF187" s="87" cm="1">
        <f t="array" aca="1" ref="AF187" ca="1">IF($A187&lt;&gt;TXT_Zuord,"",IF(ISBLANK($B187),"Keine Res_Id",SUMIFS(INDIRECT(CONCATENATE(ADDRESS(ZuordFirstRow,(ZuordFirstTiColumnNr+MATCH(AF$1,AllZuordWochStart,0)-1),,,"Zuordnung_Ressourcen"),":",ADDRESS(ZuordLastRow,(ZuordFirstTiColumnNr+MATCH(AF$1,AllZuordWochStart,0)-1)))),AllZuordResId,$B187)))</f>
        <v>0</v>
      </c>
      <c r="AG187" s="87" cm="1">
        <f t="array" aca="1" ref="AG187" ca="1">IF($A187&lt;&gt;TXT_Zuord,"",IF(ISBLANK($B187),"Keine Res_Id",SUMIFS(INDIRECT(CONCATENATE(ADDRESS(ZuordFirstRow,(ZuordFirstTiColumnNr+MATCH(AG$1,AllZuordWochStart,0)-1),,,"Zuordnung_Ressourcen"),":",ADDRESS(ZuordLastRow,(ZuordFirstTiColumnNr+MATCH(AG$1,AllZuordWochStart,0)-1)))),AllZuordResId,$B187)))</f>
        <v>0</v>
      </c>
      <c r="AH187" s="87" cm="1">
        <f t="array" aca="1" ref="AH187" ca="1">IF($A187&lt;&gt;TXT_Zuord,"",IF(ISBLANK($B187),"Keine Res_Id",SUMIFS(INDIRECT(CONCATENATE(ADDRESS(ZuordFirstRow,(ZuordFirstTiColumnNr+MATCH(AH$1,AllZuordWochStart,0)-1),,,"Zuordnung_Ressourcen"),":",ADDRESS(ZuordLastRow,(ZuordFirstTiColumnNr+MATCH(AH$1,AllZuordWochStart,0)-1)))),AllZuordResId,$B187)))</f>
        <v>0</v>
      </c>
      <c r="AI187" s="87" cm="1">
        <f t="array" aca="1" ref="AI187" ca="1">IF($A187&lt;&gt;TXT_Zuord,"",IF(ISBLANK($B187),"Keine Res_Id",SUMIFS(INDIRECT(CONCATENATE(ADDRESS(ZuordFirstRow,(ZuordFirstTiColumnNr+MATCH(AI$1,AllZuordWochStart,0)-1),,,"Zuordnung_Ressourcen"),":",ADDRESS(ZuordLastRow,(ZuordFirstTiColumnNr+MATCH(AI$1,AllZuordWochStart,0)-1)))),AllZuordResId,$B187)))</f>
        <v>0</v>
      </c>
      <c r="AJ187" s="87" cm="1">
        <f t="array" aca="1" ref="AJ187" ca="1">IF($A187&lt;&gt;TXT_Zuord,"",IF(ISBLANK($B187),"Keine Res_Id",SUMIFS(INDIRECT(CONCATENATE(ADDRESS(ZuordFirstRow,(ZuordFirstTiColumnNr+MATCH(AJ$1,AllZuordWochStart,0)-1),,,"Zuordnung_Ressourcen"),":",ADDRESS(ZuordLastRow,(ZuordFirstTiColumnNr+MATCH(AJ$1,AllZuordWochStart,0)-1)))),AllZuordResId,$B187)))</f>
        <v>0</v>
      </c>
      <c r="AK187" s="87" cm="1">
        <f t="array" aca="1" ref="AK187" ca="1">IF($A187&lt;&gt;TXT_Zuord,"",IF(ISBLANK($B187),"Keine Res_Id",SUMIFS(INDIRECT(CONCATENATE(ADDRESS(ZuordFirstRow,(ZuordFirstTiColumnNr+MATCH(AK$1,AllZuordWochStart,0)-1),,,"Zuordnung_Ressourcen"),":",ADDRESS(ZuordLastRow,(ZuordFirstTiColumnNr+MATCH(AK$1,AllZuordWochStart,0)-1)))),AllZuordResId,$B187)))</f>
        <v>0</v>
      </c>
      <c r="AL187" s="87" cm="1">
        <f t="array" aca="1" ref="AL187" ca="1">IF($A187&lt;&gt;TXT_Zuord,"",IF(ISBLANK($B187),"Keine Res_Id",SUMIFS(INDIRECT(CONCATENATE(ADDRESS(ZuordFirstRow,(ZuordFirstTiColumnNr+MATCH(AL$1,AllZuordWochStart,0)-1),,,"Zuordnung_Ressourcen"),":",ADDRESS(ZuordLastRow,(ZuordFirstTiColumnNr+MATCH(AL$1,AllZuordWochStart,0)-1)))),AllZuordResId,$B187)))</f>
        <v>0</v>
      </c>
      <c r="AM187" s="87" cm="1">
        <f t="array" aca="1" ref="AM187" ca="1">IF($A187&lt;&gt;TXT_Zuord,"",IF(ISBLANK($B187),"Keine Res_Id",SUMIFS(INDIRECT(CONCATENATE(ADDRESS(ZuordFirstRow,(ZuordFirstTiColumnNr+MATCH(AM$1,AllZuordWochStart,0)-1),,,"Zuordnung_Ressourcen"),":",ADDRESS(ZuordLastRow,(ZuordFirstTiColumnNr+MATCH(AM$1,AllZuordWochStart,0)-1)))),AllZuordResId,$B187)))</f>
        <v>0</v>
      </c>
      <c r="AN187" s="87" cm="1">
        <f t="array" aca="1" ref="AN187" ca="1">IF($A187&lt;&gt;TXT_Zuord,"",IF(ISBLANK($B187),"Keine Res_Id",SUMIFS(INDIRECT(CONCATENATE(ADDRESS(ZuordFirstRow,(ZuordFirstTiColumnNr+MATCH(AN$1,AllZuordWochStart,0)-1),,,"Zuordnung_Ressourcen"),":",ADDRESS(ZuordLastRow,(ZuordFirstTiColumnNr+MATCH(AN$1,AllZuordWochStart,0)-1)))),AllZuordResId,$B187)))</f>
        <v>0</v>
      </c>
      <c r="AO187" s="87" cm="1">
        <f t="array" aca="1" ref="AO187" ca="1">IF($A187&lt;&gt;TXT_Zuord,"",IF(ISBLANK($B187),"Keine Res_Id",SUMIFS(INDIRECT(CONCATENATE(ADDRESS(ZuordFirstRow,(ZuordFirstTiColumnNr+MATCH(AO$1,AllZuordWochStart,0)-1),,,"Zuordnung_Ressourcen"),":",ADDRESS(ZuordLastRow,(ZuordFirstTiColumnNr+MATCH(AO$1,AllZuordWochStart,0)-1)))),AllZuordResId,$B187)))</f>
        <v>0</v>
      </c>
      <c r="AP187" s="87" cm="1">
        <f t="array" aca="1" ref="AP187" ca="1">IF($A187&lt;&gt;TXT_Zuord,"",IF(ISBLANK($B187),"Keine Res_Id",SUMIFS(INDIRECT(CONCATENATE(ADDRESS(ZuordFirstRow,(ZuordFirstTiColumnNr+MATCH(AP$1,AllZuordWochStart,0)-1),,,"Zuordnung_Ressourcen"),":",ADDRESS(ZuordLastRow,(ZuordFirstTiColumnNr+MATCH(AP$1,AllZuordWochStart,0)-1)))),AllZuordResId,$B187)))</f>
        <v>0</v>
      </c>
      <c r="AQ187" s="87" cm="1">
        <f t="array" aca="1" ref="AQ187" ca="1">IF($A187&lt;&gt;TXT_Zuord,"",IF(ISBLANK($B187),"Keine Res_Id",SUMIFS(INDIRECT(CONCATENATE(ADDRESS(ZuordFirstRow,(ZuordFirstTiColumnNr+MATCH(AQ$1,AllZuordWochStart,0)-1),,,"Zuordnung_Ressourcen"),":",ADDRESS(ZuordLastRow,(ZuordFirstTiColumnNr+MATCH(AQ$1,AllZuordWochStart,0)-1)))),AllZuordResId,$B187)))</f>
        <v>0</v>
      </c>
      <c r="AR187" s="87" cm="1">
        <f t="array" aca="1" ref="AR187" ca="1">IF($A187&lt;&gt;TXT_Zuord,"",IF(ISBLANK($B187),"Keine Res_Id",SUMIFS(INDIRECT(CONCATENATE(ADDRESS(ZuordFirstRow,(ZuordFirstTiColumnNr+MATCH(AR$1,AllZuordWochStart,0)-1),,,"Zuordnung_Ressourcen"),":",ADDRESS(ZuordLastRow,(ZuordFirstTiColumnNr+MATCH(AR$1,AllZuordWochStart,0)-1)))),AllZuordResId,$B187)))</f>
        <v>0</v>
      </c>
      <c r="AS187" s="87" cm="1">
        <f t="array" aca="1" ref="AS187" ca="1">IF($A187&lt;&gt;TXT_Zuord,"",IF(ISBLANK($B187),"Keine Res_Id",SUMIFS(INDIRECT(CONCATENATE(ADDRESS(ZuordFirstRow,(ZuordFirstTiColumnNr+MATCH(AS$1,AllZuordWochStart,0)-1),,,"Zuordnung_Ressourcen"),":",ADDRESS(ZuordLastRow,(ZuordFirstTiColumnNr+MATCH(AS$1,AllZuordWochStart,0)-1)))),AllZuordResId,$B187)))</f>
        <v>0</v>
      </c>
      <c r="AT187" s="87" cm="1">
        <f t="array" aca="1" ref="AT187" ca="1">IF($A187&lt;&gt;TXT_Zuord,"",IF(ISBLANK($B187),"Keine Res_Id",SUMIFS(INDIRECT(CONCATENATE(ADDRESS(ZuordFirstRow,(ZuordFirstTiColumnNr+MATCH(AT$1,AllZuordWochStart,0)-1),,,"Zuordnung_Ressourcen"),":",ADDRESS(ZuordLastRow,(ZuordFirstTiColumnNr+MATCH(AT$1,AllZuordWochStart,0)-1)))),AllZuordResId,$B187)))</f>
        <v>0</v>
      </c>
      <c r="AU187" s="87" cm="1">
        <f t="array" aca="1" ref="AU187" ca="1">IF($A187&lt;&gt;TXT_Zuord,"",IF(ISBLANK($B187),"Keine Res_Id",SUMIFS(INDIRECT(CONCATENATE(ADDRESS(ZuordFirstRow,(ZuordFirstTiColumnNr+MATCH(AU$1,AllZuordWochStart,0)-1),,,"Zuordnung_Ressourcen"),":",ADDRESS(ZuordLastRow,(ZuordFirstTiColumnNr+MATCH(AU$1,AllZuordWochStart,0)-1)))),AllZuordResId,$B187)))</f>
        <v>0</v>
      </c>
      <c r="AV187" s="87" cm="1">
        <f t="array" aca="1" ref="AV187" ca="1">IF($A187&lt;&gt;TXT_Zuord,"",IF(ISBLANK($B187),"Keine Res_Id",SUMIFS(INDIRECT(CONCATENATE(ADDRESS(ZuordFirstRow,(ZuordFirstTiColumnNr+MATCH(AV$1,AllZuordWochStart,0)-1),,,"Zuordnung_Ressourcen"),":",ADDRESS(ZuordLastRow,(ZuordFirstTiColumnNr+MATCH(AV$1,AllZuordWochStart,0)-1)))),AllZuordResId,$B187)))</f>
        <v>0</v>
      </c>
      <c r="AW187" s="87" cm="1">
        <f t="array" aca="1" ref="AW187" ca="1">IF($A187&lt;&gt;TXT_Zuord,"",IF(ISBLANK($B187),"Keine Res_Id",SUMIFS(INDIRECT(CONCATENATE(ADDRESS(ZuordFirstRow,(ZuordFirstTiColumnNr+MATCH(AW$1,AllZuordWochStart,0)-1),,,"Zuordnung_Ressourcen"),":",ADDRESS(ZuordLastRow,(ZuordFirstTiColumnNr+MATCH(AW$1,AllZuordWochStart,0)-1)))),AllZuordResId,$B187)))</f>
        <v>0</v>
      </c>
      <c r="AX187" s="87" cm="1">
        <f t="array" aca="1" ref="AX187" ca="1">IF($A187&lt;&gt;TXT_Zuord,"",IF(ISBLANK($B187),"Keine Res_Id",SUMIFS(INDIRECT(CONCATENATE(ADDRESS(ZuordFirstRow,(ZuordFirstTiColumnNr+MATCH(AX$1,AllZuordWochStart,0)-1),,,"Zuordnung_Ressourcen"),":",ADDRESS(ZuordLastRow,(ZuordFirstTiColumnNr+MATCH(AX$1,AllZuordWochStart,0)-1)))),AllZuordResId,$B187)))</f>
        <v>0</v>
      </c>
      <c r="AY187" s="87" cm="1">
        <f t="array" aca="1" ref="AY187" ca="1">IF($A187&lt;&gt;TXT_Zuord,"",IF(ISBLANK($B187),"Keine Res_Id",SUMIFS(INDIRECT(CONCATENATE(ADDRESS(ZuordFirstRow,(ZuordFirstTiColumnNr+MATCH(AY$1,AllZuordWochStart,0)-1),,,"Zuordnung_Ressourcen"),":",ADDRESS(ZuordLastRow,(ZuordFirstTiColumnNr+MATCH(AY$1,AllZuordWochStart,0)-1)))),AllZuordResId,$B187)))</f>
        <v>0</v>
      </c>
      <c r="AZ187" s="87" cm="1">
        <f t="array" aca="1" ref="AZ187" ca="1">IF($A187&lt;&gt;TXT_Zuord,"",IF(ISBLANK($B187),"Keine Res_Id",SUMIFS(INDIRECT(CONCATENATE(ADDRESS(ZuordFirstRow,(ZuordFirstTiColumnNr+MATCH(AZ$1,AllZuordWochStart,0)-1),,,"Zuordnung_Ressourcen"),":",ADDRESS(ZuordLastRow,(ZuordFirstTiColumnNr+MATCH(AZ$1,AllZuordWochStart,0)-1)))),AllZuordResId,$B187)))</f>
        <v>0</v>
      </c>
      <c r="BA187" s="87" cm="1">
        <f t="array" aca="1" ref="BA187" ca="1">IF($A187&lt;&gt;TXT_Zuord,"",IF(ISBLANK($B187),"Keine Res_Id",SUMIFS(INDIRECT(CONCATENATE(ADDRESS(ZuordFirstRow,(ZuordFirstTiColumnNr+MATCH(BA$1,AllZuordWochStart,0)-1),,,"Zuordnung_Ressourcen"),":",ADDRESS(ZuordLastRow,(ZuordFirstTiColumnNr+MATCH(BA$1,AllZuordWochStart,0)-1)))),AllZuordResId,$B187)))</f>
        <v>0</v>
      </c>
      <c r="BB187" s="87" cm="1">
        <f t="array" aca="1" ref="BB187" ca="1">IF($A187&lt;&gt;TXT_Zuord,"",IF(ISBLANK($B187),"Keine Res_Id",SUMIFS(INDIRECT(CONCATENATE(ADDRESS(ZuordFirstRow,(ZuordFirstTiColumnNr+MATCH(BB$1,AllZuordWochStart,0)-1),,,"Zuordnung_Ressourcen"),":",ADDRESS(ZuordLastRow,(ZuordFirstTiColumnNr+MATCH(BB$1,AllZuordWochStart,0)-1)))),AllZuordResId,$B187)))</f>
        <v>0</v>
      </c>
      <c r="BC187" s="87" cm="1">
        <f t="array" aca="1" ref="BC187" ca="1">IF($A187&lt;&gt;TXT_Zuord,"",IF(ISBLANK($B187),"Keine Res_Id",SUMIFS(INDIRECT(CONCATENATE(ADDRESS(ZuordFirstRow,(ZuordFirstTiColumnNr+MATCH(BC$1,AllZuordWochStart,0)-1),,,"Zuordnung_Ressourcen"),":",ADDRESS(ZuordLastRow,(ZuordFirstTiColumnNr+MATCH(BC$1,AllZuordWochStart,0)-1)))),AllZuordResId,$B187)))</f>
        <v>0</v>
      </c>
      <c r="BD187" s="87" cm="1">
        <f t="array" aca="1" ref="BD187" ca="1">IF($A187&lt;&gt;TXT_Zuord,"",IF(ISBLANK($B187),"Keine Res_Id",SUMIFS(INDIRECT(CONCATENATE(ADDRESS(ZuordFirstRow,(ZuordFirstTiColumnNr+MATCH(BD$1,AllZuordWochStart,0)-1),,,"Zuordnung_Ressourcen"),":",ADDRESS(ZuordLastRow,(ZuordFirstTiColumnNr+MATCH(BD$1,AllZuordWochStart,0)-1)))),AllZuordResId,$B187)))</f>
        <v>0</v>
      </c>
      <c r="BE187" s="87" cm="1">
        <f t="array" aca="1" ref="BE187" ca="1">IF($A187&lt;&gt;TXT_Zuord,"",IF(ISBLANK($B187),"Keine Res_Id",SUMIFS(INDIRECT(CONCATENATE(ADDRESS(ZuordFirstRow,(ZuordFirstTiColumnNr+MATCH(BE$1,AllZuordWochStart,0)-1),,,"Zuordnung_Ressourcen"),":",ADDRESS(ZuordLastRow,(ZuordFirstTiColumnNr+MATCH(BE$1,AllZuordWochStart,0)-1)))),AllZuordResId,$B187)))</f>
        <v>0</v>
      </c>
      <c r="BF187" s="87" cm="1">
        <f t="array" aca="1" ref="BF187" ca="1">IF($A187&lt;&gt;TXT_Zuord,"",IF(ISBLANK($B187),"Keine Res_Id",SUMIFS(INDIRECT(CONCATENATE(ADDRESS(ZuordFirstRow,(ZuordFirstTiColumnNr+MATCH(BF$1,AllZuordWochStart,0)-1),,,"Zuordnung_Ressourcen"),":",ADDRESS(ZuordLastRow,(ZuordFirstTiColumnNr+MATCH(BF$1,AllZuordWochStart,0)-1)))),AllZuordResId,$B187)))</f>
        <v>0</v>
      </c>
      <c r="BG187" s="87" cm="1">
        <f t="array" aca="1" ref="BG187" ca="1">IF($A187&lt;&gt;TXT_Zuord,"",IF(ISBLANK($B187),"Keine Res_Id",SUMIFS(INDIRECT(CONCATENATE(ADDRESS(ZuordFirstRow,(ZuordFirstTiColumnNr+MATCH(BG$1,AllZuordWochStart,0)-1),,,"Zuordnung_Ressourcen"),":",ADDRESS(ZuordLastRow,(ZuordFirstTiColumnNr+MATCH(BG$1,AllZuordWochStart,0)-1)))),AllZuordResId,$B187)))</f>
        <v>0</v>
      </c>
      <c r="BH187" s="87" cm="1">
        <f t="array" aca="1" ref="BH187" ca="1">IF($A187&lt;&gt;TXT_Zuord,"",IF(ISBLANK($B187),"Keine Res_Id",SUMIFS(INDIRECT(CONCATENATE(ADDRESS(ZuordFirstRow,(ZuordFirstTiColumnNr+MATCH(BH$1,AllZuordWochStart,0)-1),,,"Zuordnung_Ressourcen"),":",ADDRESS(ZuordLastRow,(ZuordFirstTiColumnNr+MATCH(BH$1,AllZuordWochStart,0)-1)))),AllZuordResId,$B187)))</f>
        <v>0</v>
      </c>
      <c r="BI187" s="87" cm="1">
        <f t="array" aca="1" ref="BI187" ca="1">IF($A187&lt;&gt;TXT_Zuord,"",IF(ISBLANK($B187),"Keine Res_Id",SUMIFS(INDIRECT(CONCATENATE(ADDRESS(ZuordFirstRow,(ZuordFirstTiColumnNr+MATCH(BI$1,AllZuordWochStart,0)-1),,,"Zuordnung_Ressourcen"),":",ADDRESS(ZuordLastRow,(ZuordFirstTiColumnNr+MATCH(BI$1,AllZuordWochStart,0)-1)))),AllZuordResId,$B187)))</f>
        <v>0</v>
      </c>
      <c r="BJ187" s="87" cm="1">
        <f t="array" aca="1" ref="BJ187" ca="1">IF($A187&lt;&gt;TXT_Zuord,"",IF(ISBLANK($B187),"Keine Res_Id",SUMIFS(INDIRECT(CONCATENATE(ADDRESS(ZuordFirstRow,(ZuordFirstTiColumnNr+MATCH(BJ$1,AllZuordWochStart,0)-1),,,"Zuordnung_Ressourcen"),":",ADDRESS(ZuordLastRow,(ZuordFirstTiColumnNr+MATCH(BJ$1,AllZuordWochStart,0)-1)))),AllZuordResId,$B187)))</f>
        <v>0</v>
      </c>
      <c r="BK187" s="87" cm="1">
        <f t="array" aca="1" ref="BK187" ca="1">IF($A187&lt;&gt;TXT_Zuord,"",IF(ISBLANK($B187),"Keine Res_Id",SUMIFS(INDIRECT(CONCATENATE(ADDRESS(ZuordFirstRow,(ZuordFirstTiColumnNr+MATCH(BK$1,AllZuordWochStart,0)-1),,,"Zuordnung_Ressourcen"),":",ADDRESS(ZuordLastRow,(ZuordFirstTiColumnNr+MATCH(BK$1,AllZuordWochStart,0)-1)))),AllZuordResId,$B187)))</f>
        <v>0</v>
      </c>
      <c r="BL187" s="87" cm="1">
        <f t="array" aca="1" ref="BL187" ca="1">IF($A187&lt;&gt;TXT_Zuord,"",IF(ISBLANK($B187),"Keine Res_Id",SUMIFS(INDIRECT(CONCATENATE(ADDRESS(ZuordFirstRow,(ZuordFirstTiColumnNr+MATCH(BL$1,AllZuordWochStart,0)-1),,,"Zuordnung_Ressourcen"),":",ADDRESS(ZuordLastRow,(ZuordFirstTiColumnNr+MATCH(BL$1,AllZuordWochStart,0)-1)))),AllZuordResId,$B187)))</f>
        <v>0</v>
      </c>
      <c r="BM187" s="87" cm="1">
        <f t="array" aca="1" ref="BM187" ca="1">IF($A187&lt;&gt;TXT_Zuord,"",IF(ISBLANK($B187),"Keine Res_Id",SUMIFS(INDIRECT(CONCATENATE(ADDRESS(ZuordFirstRow,(ZuordFirstTiColumnNr+MATCH(BM$1,AllZuordWochStart,0)-1),,,"Zuordnung_Ressourcen"),":",ADDRESS(ZuordLastRow,(ZuordFirstTiColumnNr+MATCH(BM$1,AllZuordWochStart,0)-1)))),AllZuordResId,$B187)))</f>
        <v>0</v>
      </c>
      <c r="BN187" s="87" cm="1">
        <f t="array" aca="1" ref="BN187" ca="1">IF($A187&lt;&gt;TXT_Zuord,"",IF(ISBLANK($B187),"Keine Res_Id",SUMIFS(INDIRECT(CONCATENATE(ADDRESS(ZuordFirstRow,(ZuordFirstTiColumnNr+MATCH(BN$1,AllZuordWochStart,0)-1),,,"Zuordnung_Ressourcen"),":",ADDRESS(ZuordLastRow,(ZuordFirstTiColumnNr+MATCH(BN$1,AllZuordWochStart,0)-1)))),AllZuordResId,$B187)))</f>
        <v>0</v>
      </c>
      <c r="BO187" s="87" cm="1">
        <f t="array" aca="1" ref="BO187" ca="1">IF($A187&lt;&gt;TXT_Zuord,"",IF(ISBLANK($B187),"Keine Res_Id",SUMIFS(INDIRECT(CONCATENATE(ADDRESS(ZuordFirstRow,(ZuordFirstTiColumnNr+MATCH(BO$1,AllZuordWochStart,0)-1),,,"Zuordnung_Ressourcen"),":",ADDRESS(ZuordLastRow,(ZuordFirstTiColumnNr+MATCH(BO$1,AllZuordWochStart,0)-1)))),AllZuordResId,$B187)))</f>
        <v>0</v>
      </c>
      <c r="BP187" s="87" cm="1">
        <f t="array" aca="1" ref="BP187" ca="1">IF($A187&lt;&gt;TXT_Zuord,"",IF(ISBLANK($B187),"Keine Res_Id",SUMIFS(INDIRECT(CONCATENATE(ADDRESS(ZuordFirstRow,(ZuordFirstTiColumnNr+MATCH(BP$1,AllZuordWochStart,0)-1),,,"Zuordnung_Ressourcen"),":",ADDRESS(ZuordLastRow,(ZuordFirstTiColumnNr+MATCH(BP$1,AllZuordWochStart,0)-1)))),AllZuordResId,$B187)))</f>
        <v>0</v>
      </c>
      <c r="BQ187" s="87" cm="1">
        <f t="array" aca="1" ref="BQ187" ca="1">IF($A187&lt;&gt;TXT_Zuord,"",IF(ISBLANK($B187),"Keine Res_Id",SUMIFS(INDIRECT(CONCATENATE(ADDRESS(ZuordFirstRow,(ZuordFirstTiColumnNr+MATCH(BQ$1,AllZuordWochStart,0)-1),,,"Zuordnung_Ressourcen"),":",ADDRESS(ZuordLastRow,(ZuordFirstTiColumnNr+MATCH(BQ$1,AllZuordWochStart,0)-1)))),AllZuordResId,$B187)))</f>
        <v>0</v>
      </c>
      <c r="BR187" s="87" cm="1">
        <f t="array" aca="1" ref="BR187" ca="1">IF($A187&lt;&gt;TXT_Zuord,"",IF(ISBLANK($B187),"Keine Res_Id",SUMIFS(INDIRECT(CONCATENATE(ADDRESS(ZuordFirstRow,(ZuordFirstTiColumnNr+MATCH(BR$1,AllZuordWochStart,0)-1),,,"Zuordnung_Ressourcen"),":",ADDRESS(ZuordLastRow,(ZuordFirstTiColumnNr+MATCH(BR$1,AllZuordWochStart,0)-1)))),AllZuordResId,$B187)))</f>
        <v>0</v>
      </c>
      <c r="BS187" s="87" cm="1">
        <f t="array" aca="1" ref="BS187" ca="1">IF($A187&lt;&gt;TXT_Zuord,"",IF(ISBLANK($B187),"Keine Res_Id",SUMIFS(INDIRECT(CONCATENATE(ADDRESS(ZuordFirstRow,(ZuordFirstTiColumnNr+MATCH(BS$1,AllZuordWochStart,0)-1),,,"Zuordnung_Ressourcen"),":",ADDRESS(ZuordLastRow,(ZuordFirstTiColumnNr+MATCH(BS$1,AllZuordWochStart,0)-1)))),AllZuordResId,$B187)))</f>
        <v>0</v>
      </c>
      <c r="BT187" s="87" cm="1">
        <f t="array" aca="1" ref="BT187" ca="1">IF($A187&lt;&gt;TXT_Zuord,"",IF(ISBLANK($B187),"Keine Res_Id",SUMIFS(INDIRECT(CONCATENATE(ADDRESS(ZuordFirstRow,(ZuordFirstTiColumnNr+MATCH(BT$1,AllZuordWochStart,0)-1),,,"Zuordnung_Ressourcen"),":",ADDRESS(ZuordLastRow,(ZuordFirstTiColumnNr+MATCH(BT$1,AllZuordWochStart,0)-1)))),AllZuordResId,$B187)))</f>
        <v>0</v>
      </c>
      <c r="BU187" s="87" cm="1">
        <f t="array" aca="1" ref="BU187" ca="1">IF($A187&lt;&gt;TXT_Zuord,"",IF(ISBLANK($B187),"Keine Res_Id",SUMIFS(INDIRECT(CONCATENATE(ADDRESS(ZuordFirstRow,(ZuordFirstTiColumnNr+MATCH(BU$1,AllZuordWochStart,0)-1),,,"Zuordnung_Ressourcen"),":",ADDRESS(ZuordLastRow,(ZuordFirstTiColumnNr+MATCH(BU$1,AllZuordWochStart,0)-1)))),AllZuordResId,$B187)))</f>
        <v>0</v>
      </c>
      <c r="BV187" s="87" cm="1">
        <f t="array" aca="1" ref="BV187" ca="1">IF($A187&lt;&gt;TXT_Zuord,"",IF(ISBLANK($B187),"Keine Res_Id",SUMIFS(INDIRECT(CONCATENATE(ADDRESS(ZuordFirstRow,(ZuordFirstTiColumnNr+MATCH(BV$1,AllZuordWochStart,0)-1),,,"Zuordnung_Ressourcen"),":",ADDRESS(ZuordLastRow,(ZuordFirstTiColumnNr+MATCH(BV$1,AllZuordWochStart,0)-1)))),AllZuordResId,$B187)))</f>
        <v>0</v>
      </c>
      <c r="BW187" s="87" cm="1">
        <f t="array" aca="1" ref="BW187" ca="1">IF($A187&lt;&gt;TXT_Zuord,"",IF(ISBLANK($B187),"Keine Res_Id",SUMIFS(INDIRECT(CONCATENATE(ADDRESS(ZuordFirstRow,(ZuordFirstTiColumnNr+MATCH(BW$1,AllZuordWochStart,0)-1),,,"Zuordnung_Ressourcen"),":",ADDRESS(ZuordLastRow,(ZuordFirstTiColumnNr+MATCH(BW$1,AllZuordWochStart,0)-1)))),AllZuordResId,$B187)))</f>
        <v>0</v>
      </c>
      <c r="BX187" s="87" cm="1">
        <f t="array" aca="1" ref="BX187" ca="1">IF($A187&lt;&gt;TXT_Zuord,"",IF(ISBLANK($B187),"Keine Res_Id",SUMIFS(INDIRECT(CONCATENATE(ADDRESS(ZuordFirstRow,(ZuordFirstTiColumnNr+MATCH(BX$1,AllZuordWochStart,0)-1),,,"Zuordnung_Ressourcen"),":",ADDRESS(ZuordLastRow,(ZuordFirstTiColumnNr+MATCH(BX$1,AllZuordWochStart,0)-1)))),AllZuordResId,$B187)))</f>
        <v>0</v>
      </c>
      <c r="BY187" s="87" cm="1">
        <f t="array" aca="1" ref="BY187" ca="1">IF($A187&lt;&gt;TXT_Zuord,"",IF(ISBLANK($B187),"Keine Res_Id",SUMIFS(INDIRECT(CONCATENATE(ADDRESS(ZuordFirstRow,(ZuordFirstTiColumnNr+MATCH(BY$1,AllZuordWochStart,0)-1),,,"Zuordnung_Ressourcen"),":",ADDRESS(ZuordLastRow,(ZuordFirstTiColumnNr+MATCH(BY$1,AllZuordWochStart,0)-1)))),AllZuordResId,$B187)))</f>
        <v>0</v>
      </c>
      <c r="BZ187" s="87" cm="1">
        <f t="array" aca="1" ref="BZ187" ca="1">IF($A187&lt;&gt;TXT_Zuord,"",IF(ISBLANK($B187),"Keine Res_Id",SUMIFS(INDIRECT(CONCATENATE(ADDRESS(ZuordFirstRow,(ZuordFirstTiColumnNr+MATCH(BZ$1,AllZuordWochStart,0)-1),,,"Zuordnung_Ressourcen"),":",ADDRESS(ZuordLastRow,(ZuordFirstTiColumnNr+MATCH(BZ$1,AllZuordWochStart,0)-1)))),AllZuordResId,$B187)))</f>
        <v>0</v>
      </c>
      <c r="CA187" s="87" cm="1">
        <f t="array" aca="1" ref="CA187" ca="1">IF($A187&lt;&gt;TXT_Zuord,"",IF(ISBLANK($B187),"Keine Res_Id",SUMIFS(INDIRECT(CONCATENATE(ADDRESS(ZuordFirstRow,(ZuordFirstTiColumnNr+MATCH(CA$1,AllZuordWochStart,0)-1),,,"Zuordnung_Ressourcen"),":",ADDRESS(ZuordLastRow,(ZuordFirstTiColumnNr+MATCH(CA$1,AllZuordWochStart,0)-1)))),AllZuordResId,$B187)))</f>
        <v>0</v>
      </c>
      <c r="CB187" s="87" cm="1">
        <f t="array" aca="1" ref="CB187" ca="1">IF($A187&lt;&gt;TXT_Zuord,"",IF(ISBLANK($B187),"Keine Res_Id",SUMIFS(INDIRECT(CONCATENATE(ADDRESS(ZuordFirstRow,(ZuordFirstTiColumnNr+MATCH(CB$1,AllZuordWochStart,0)-1),,,"Zuordnung_Ressourcen"),":",ADDRESS(ZuordLastRow,(ZuordFirstTiColumnNr+MATCH(CB$1,AllZuordWochStart,0)-1)))),AllZuordResId,$B187)))</f>
        <v>0</v>
      </c>
      <c r="CC187" s="87" cm="1">
        <f t="array" aca="1" ref="CC187" ca="1">IF($A187&lt;&gt;TXT_Zuord,"",IF(ISBLANK($B187),"Keine Res_Id",SUMIFS(INDIRECT(CONCATENATE(ADDRESS(ZuordFirstRow,(ZuordFirstTiColumnNr+MATCH(CC$1,AllZuordWochStart,0)-1),,,"Zuordnung_Ressourcen"),":",ADDRESS(ZuordLastRow,(ZuordFirstTiColumnNr+MATCH(CC$1,AllZuordWochStart,0)-1)))),AllZuordResId,$B187)))</f>
        <v>0</v>
      </c>
      <c r="CD187" s="87" cm="1">
        <f t="array" aca="1" ref="CD187" ca="1">IF($A187&lt;&gt;TXT_Zuord,"",IF(ISBLANK($B187),"Keine Res_Id",SUMIFS(INDIRECT(CONCATENATE(ADDRESS(ZuordFirstRow,(ZuordFirstTiColumnNr+MATCH(CD$1,AllZuordWochStart,0)-1),,,"Zuordnung_Ressourcen"),":",ADDRESS(ZuordLastRow,(ZuordFirstTiColumnNr+MATCH(CD$1,AllZuordWochStart,0)-1)))),AllZuordResId,$B187)))</f>
        <v>0</v>
      </c>
      <c r="CE187" s="87" cm="1">
        <f t="array" aca="1" ref="CE187" ca="1">IF($A187&lt;&gt;TXT_Zuord,"",IF(ISBLANK($B187),"Keine Res_Id",SUMIFS(INDIRECT(CONCATENATE(ADDRESS(ZuordFirstRow,(ZuordFirstTiColumnNr+MATCH(CE$1,AllZuordWochStart,0)-1),,,"Zuordnung_Ressourcen"),":",ADDRESS(ZuordLastRow,(ZuordFirstTiColumnNr+MATCH(CE$1,AllZuordWochStart,0)-1)))),AllZuordResId,$B187)))</f>
        <v>0</v>
      </c>
      <c r="CF187" s="87" cm="1">
        <f t="array" aca="1" ref="CF187" ca="1">IF($A187&lt;&gt;TXT_Zuord,"",IF(ISBLANK($B187),"Keine Res_Id",SUMIFS(INDIRECT(CONCATENATE(ADDRESS(ZuordFirstRow,(ZuordFirstTiColumnNr+MATCH(CF$1,AllZuordWochStart,0)-1),,,"Zuordnung_Ressourcen"),":",ADDRESS(ZuordLastRow,(ZuordFirstTiColumnNr+MATCH(CF$1,AllZuordWochStart,0)-1)))),AllZuordResId,$B187)))</f>
        <v>0</v>
      </c>
      <c r="CG187" s="87" cm="1">
        <f t="array" aca="1" ref="CG187" ca="1">IF($A187&lt;&gt;TXT_Zuord,"",IF(ISBLANK($B187),"Keine Res_Id",SUMIFS(INDIRECT(CONCATENATE(ADDRESS(ZuordFirstRow,(ZuordFirstTiColumnNr+MATCH(CG$1,AllZuordWochStart,0)-1),,,"Zuordnung_Ressourcen"),":",ADDRESS(ZuordLastRow,(ZuordFirstTiColumnNr+MATCH(CG$1,AllZuordWochStart,0)-1)))),AllZuordResId,$B187)))</f>
        <v>0</v>
      </c>
      <c r="CH187" s="87" cm="1">
        <f t="array" aca="1" ref="CH187" ca="1">IF($A187&lt;&gt;TXT_Zuord,"",IF(ISBLANK($B187),"Keine Res_Id",SUMIFS(INDIRECT(CONCATENATE(ADDRESS(ZuordFirstRow,(ZuordFirstTiColumnNr+MATCH(CH$1,AllZuordWochStart,0)-1),,,"Zuordnung_Ressourcen"),":",ADDRESS(ZuordLastRow,(ZuordFirstTiColumnNr+MATCH(CH$1,AllZuordWochStart,0)-1)))),AllZuordResId,$B187)))</f>
        <v>0</v>
      </c>
      <c r="CI187" s="87" cm="1">
        <f t="array" aca="1" ref="CI187" ca="1">IF($A187&lt;&gt;TXT_Zuord,"",IF(ISBLANK($B187),"Keine Res_Id",SUMIFS(INDIRECT(CONCATENATE(ADDRESS(ZuordFirstRow,(ZuordFirstTiColumnNr+MATCH(CI$1,AllZuordWochStart,0)-1),,,"Zuordnung_Ressourcen"),":",ADDRESS(ZuordLastRow,(ZuordFirstTiColumnNr+MATCH(CI$1,AllZuordWochStart,0)-1)))),AllZuordResId,$B187)))</f>
        <v>0</v>
      </c>
      <c r="CJ187" s="87" cm="1">
        <f t="array" aca="1" ref="CJ187" ca="1">IF($A187&lt;&gt;TXT_Zuord,"",IF(ISBLANK($B187),"Keine Res_Id",SUMIFS(INDIRECT(CONCATENATE(ADDRESS(ZuordFirstRow,(ZuordFirstTiColumnNr+MATCH(CJ$1,AllZuordWochStart,0)-1),,,"Zuordnung_Ressourcen"),":",ADDRESS(ZuordLastRow,(ZuordFirstTiColumnNr+MATCH(CJ$1,AllZuordWochStart,0)-1)))),AllZuordResId,$B187)))</f>
        <v>0</v>
      </c>
      <c r="CK187" s="87" cm="1">
        <f t="array" aca="1" ref="CK187" ca="1">IF($A187&lt;&gt;TXT_Zuord,"",IF(ISBLANK($B187),"Keine Res_Id",SUMIFS(INDIRECT(CONCATENATE(ADDRESS(ZuordFirstRow,(ZuordFirstTiColumnNr+MATCH(CK$1,AllZuordWochStart,0)-1),,,"Zuordnung_Ressourcen"),":",ADDRESS(ZuordLastRow,(ZuordFirstTiColumnNr+MATCH(CK$1,AllZuordWochStart,0)-1)))),AllZuordResId,$B187)))</f>
        <v>0</v>
      </c>
      <c r="CL187" s="87" cm="1">
        <f t="array" aca="1" ref="CL187" ca="1">IF($A187&lt;&gt;TXT_Zuord,"",IF(ISBLANK($B187),"Keine Res_Id",SUMIFS(INDIRECT(CONCATENATE(ADDRESS(ZuordFirstRow,(ZuordFirstTiColumnNr+MATCH(CL$1,AllZuordWochStart,0)-1),,,"Zuordnung_Ressourcen"),":",ADDRESS(ZuordLastRow,(ZuordFirstTiColumnNr+MATCH(CL$1,AllZuordWochStart,0)-1)))),AllZuordResId,$B187)))</f>
        <v>0</v>
      </c>
      <c r="CM187" s="87" cm="1">
        <f t="array" aca="1" ref="CM187" ca="1">IF($A187&lt;&gt;TXT_Zuord,"",IF(ISBLANK($B187),"Keine Res_Id",SUMIFS(INDIRECT(CONCATENATE(ADDRESS(ZuordFirstRow,(ZuordFirstTiColumnNr+MATCH(CM$1,AllZuordWochStart,0)-1),,,"Zuordnung_Ressourcen"),":",ADDRESS(ZuordLastRow,(ZuordFirstTiColumnNr+MATCH(CM$1,AllZuordWochStart,0)-1)))),AllZuordResId,$B187)))</f>
        <v>0</v>
      </c>
      <c r="CN187" s="87" cm="1">
        <f t="array" aca="1" ref="CN187" ca="1">IF($A187&lt;&gt;TXT_Zuord,"",IF(ISBLANK($B187),"Keine Res_Id",SUMIFS(INDIRECT(CONCATENATE(ADDRESS(ZuordFirstRow,(ZuordFirstTiColumnNr+MATCH(CN$1,AllZuordWochStart,0)-1),,,"Zuordnung_Ressourcen"),":",ADDRESS(ZuordLastRow,(ZuordFirstTiColumnNr+MATCH(CN$1,AllZuordWochStart,0)-1)))),AllZuordResId,$B187)))</f>
        <v>0</v>
      </c>
      <c r="CO187" s="87" cm="1">
        <f t="array" aca="1" ref="CO187" ca="1">IF($A187&lt;&gt;TXT_Zuord,"",IF(ISBLANK($B187),"Keine Res_Id",SUMIFS(INDIRECT(CONCATENATE(ADDRESS(ZuordFirstRow,(ZuordFirstTiColumnNr+MATCH(CO$1,AllZuordWochStart,0)-1),,,"Zuordnung_Ressourcen"),":",ADDRESS(ZuordLastRow,(ZuordFirstTiColumnNr+MATCH(CO$1,AllZuordWochStart,0)-1)))),AllZuordResId,$B187)))</f>
        <v>0</v>
      </c>
      <c r="CP187" s="87" cm="1">
        <f t="array" aca="1" ref="CP187" ca="1">IF($A187&lt;&gt;TXT_Zuord,"",IF(ISBLANK($B187),"Keine Res_Id",SUMIFS(INDIRECT(CONCATENATE(ADDRESS(ZuordFirstRow,(ZuordFirstTiColumnNr+MATCH(CP$1,AllZuordWochStart,0)-1),,,"Zuordnung_Ressourcen"),":",ADDRESS(ZuordLastRow,(ZuordFirstTiColumnNr+MATCH(CP$1,AllZuordWochStart,0)-1)))),AllZuordResId,$B187)))</f>
        <v>0</v>
      </c>
      <c r="CQ187" s="87" cm="1">
        <f t="array" aca="1" ref="CQ187" ca="1">IF($A187&lt;&gt;TXT_Zuord,"",IF(ISBLANK($B187),"Keine Res_Id",SUMIFS(INDIRECT(CONCATENATE(ADDRESS(ZuordFirstRow,(ZuordFirstTiColumnNr+MATCH(CQ$1,AllZuordWochStart,0)-1),,,"Zuordnung_Ressourcen"),":",ADDRESS(ZuordLastRow,(ZuordFirstTiColumnNr+MATCH(CQ$1,AllZuordWochStart,0)-1)))),AllZuordResId,$B187)))</f>
        <v>0</v>
      </c>
      <c r="CR187" s="87" cm="1">
        <f t="array" aca="1" ref="CR187" ca="1">IF($A187&lt;&gt;TXT_Zuord,"",IF(ISBLANK($B187),"Keine Res_Id",SUMIFS(INDIRECT(CONCATENATE(ADDRESS(ZuordFirstRow,(ZuordFirstTiColumnNr+MATCH(CR$1,AllZuordWochStart,0)-1),,,"Zuordnung_Ressourcen"),":",ADDRESS(ZuordLastRow,(ZuordFirstTiColumnNr+MATCH(CR$1,AllZuordWochStart,0)-1)))),AllZuordResId,$B187)))</f>
        <v>0</v>
      </c>
      <c r="CS187" s="87" cm="1">
        <f t="array" aca="1" ref="CS187" ca="1">IF($A187&lt;&gt;TXT_Zuord,"",IF(ISBLANK($B187),"Keine Res_Id",SUMIFS(INDIRECT(CONCATENATE(ADDRESS(ZuordFirstRow,(ZuordFirstTiColumnNr+MATCH(CS$1,AllZuordWochStart,0)-1),,,"Zuordnung_Ressourcen"),":",ADDRESS(ZuordLastRow,(ZuordFirstTiColumnNr+MATCH(CS$1,AllZuordWochStart,0)-1)))),AllZuordResId,$B187)))</f>
        <v>0</v>
      </c>
      <c r="CT187" s="87" cm="1">
        <f t="array" aca="1" ref="CT187" ca="1">IF($A187&lt;&gt;TXT_Zuord,"",IF(ISBLANK($B187),"Keine Res_Id",SUMIFS(INDIRECT(CONCATENATE(ADDRESS(ZuordFirstRow,(ZuordFirstTiColumnNr+MATCH(CT$1,AllZuordWochStart,0)-1),,,"Zuordnung_Ressourcen"),":",ADDRESS(ZuordLastRow,(ZuordFirstTiColumnNr+MATCH(CT$1,AllZuordWochStart,0)-1)))),AllZuordResId,$B187)))</f>
        <v>0</v>
      </c>
      <c r="CU187" s="87" cm="1">
        <f t="array" aca="1" ref="CU187" ca="1">IF($A187&lt;&gt;TXT_Zuord,"",IF(ISBLANK($B187),"Keine Res_Id",SUMIFS(INDIRECT(CONCATENATE(ADDRESS(ZuordFirstRow,(ZuordFirstTiColumnNr+MATCH(CU$1,AllZuordWochStart,0)-1),,,"Zuordnung_Ressourcen"),":",ADDRESS(ZuordLastRow,(ZuordFirstTiColumnNr+MATCH(CU$1,AllZuordWochStart,0)-1)))),AllZuordResId,$B187)))</f>
        <v>0</v>
      </c>
      <c r="CV187" s="87" cm="1">
        <f t="array" aca="1" ref="CV187" ca="1">IF($A187&lt;&gt;TXT_Zuord,"",IF(ISBLANK($B187),"Keine Res_Id",SUMIFS(INDIRECT(CONCATENATE(ADDRESS(ZuordFirstRow,(ZuordFirstTiColumnNr+MATCH(CV$1,AllZuordWochStart,0)-1),,,"Zuordnung_Ressourcen"),":",ADDRESS(ZuordLastRow,(ZuordFirstTiColumnNr+MATCH(CV$1,AllZuordWochStart,0)-1)))),AllZuordResId,$B187)))</f>
        <v>0</v>
      </c>
      <c r="CW187" s="87" cm="1">
        <f t="array" aca="1" ref="CW187" ca="1">IF($A187&lt;&gt;TXT_Zuord,"",IF(ISBLANK($B187),"Keine Res_Id",SUMIFS(INDIRECT(CONCATENATE(ADDRESS(ZuordFirstRow,(ZuordFirstTiColumnNr+MATCH(CW$1,AllZuordWochStart,0)-1),,,"Zuordnung_Ressourcen"),":",ADDRESS(ZuordLastRow,(ZuordFirstTiColumnNr+MATCH(CW$1,AllZuordWochStart,0)-1)))),AllZuordResId,$B187)))</f>
        <v>0</v>
      </c>
      <c r="CX187" s="87" cm="1">
        <f t="array" aca="1" ref="CX187" ca="1">IF($A187&lt;&gt;TXT_Zuord,"",IF(ISBLANK($B187),"Keine Res_Id",SUMIFS(INDIRECT(CONCATENATE(ADDRESS(ZuordFirstRow,(ZuordFirstTiColumnNr+MATCH(CX$1,AllZuordWochStart,0)-1),,,"Zuordnung_Ressourcen"),":",ADDRESS(ZuordLastRow,(ZuordFirstTiColumnNr+MATCH(CX$1,AllZuordWochStart,0)-1)))),AllZuordResId,$B187)))</f>
        <v>0</v>
      </c>
      <c r="CY187" s="87" cm="1">
        <f t="array" aca="1" ref="CY187" ca="1">IF($A187&lt;&gt;TXT_Zuord,"",IF(ISBLANK($B187),"Keine Res_Id",SUMIFS(INDIRECT(CONCATENATE(ADDRESS(ZuordFirstRow,(ZuordFirstTiColumnNr+MATCH(CY$1,AllZuordWochStart,0)-1),,,"Zuordnung_Ressourcen"),":",ADDRESS(ZuordLastRow,(ZuordFirstTiColumnNr+MATCH(CY$1,AllZuordWochStart,0)-1)))),AllZuordResId,$B187)))</f>
        <v>0</v>
      </c>
      <c r="CZ187" s="87" cm="1">
        <f t="array" aca="1" ref="CZ187" ca="1">IF($A187&lt;&gt;TXT_Zuord,"",IF(ISBLANK($B187),"Keine Res_Id",SUMIFS(INDIRECT(CONCATENATE(ADDRESS(ZuordFirstRow,(ZuordFirstTiColumnNr+MATCH(CZ$1,AllZuordWochStart,0)-1),,,"Zuordnung_Ressourcen"),":",ADDRESS(ZuordLastRow,(ZuordFirstTiColumnNr+MATCH(CZ$1,AllZuordWochStart,0)-1)))),AllZuordResId,$B187)))</f>
        <v>0</v>
      </c>
      <c r="DA187" s="87" cm="1">
        <f t="array" aca="1" ref="DA187" ca="1">IF($A187&lt;&gt;TXT_Zuord,"",IF(ISBLANK($B187),"Keine Res_Id",SUMIFS(INDIRECT(CONCATENATE(ADDRESS(ZuordFirstRow,(ZuordFirstTiColumnNr+MATCH(DA$1,AllZuordWochStart,0)-1),,,"Zuordnung_Ressourcen"),":",ADDRESS(ZuordLastRow,(ZuordFirstTiColumnNr+MATCH(DA$1,AllZuordWochStart,0)-1)))),AllZuordResId,$B187)))</f>
        <v>0</v>
      </c>
      <c r="DB187" s="87" cm="1">
        <f t="array" aca="1" ref="DB187" ca="1">IF($A187&lt;&gt;TXT_Zuord,"",IF(ISBLANK($B187),"Keine Res_Id",SUMIFS(INDIRECT(CONCATENATE(ADDRESS(ZuordFirstRow,(ZuordFirstTiColumnNr+MATCH(DB$1,AllZuordWochStart,0)-1),,,"Zuordnung_Ressourcen"),":",ADDRESS(ZuordLastRow,(ZuordFirstTiColumnNr+MATCH(DB$1,AllZuordWochStart,0)-1)))),AllZuordResId,$B187)))</f>
        <v>0</v>
      </c>
      <c r="DC187" s="87" cm="1">
        <f t="array" aca="1" ref="DC187" ca="1">IF($A187&lt;&gt;TXT_Zuord,"",IF(ISBLANK($B187),"Keine Res_Id",SUMIFS(INDIRECT(CONCATENATE(ADDRESS(ZuordFirstRow,(ZuordFirstTiColumnNr+MATCH(DC$1,AllZuordWochStart,0)-1),,,"Zuordnung_Ressourcen"),":",ADDRESS(ZuordLastRow,(ZuordFirstTiColumnNr+MATCH(DC$1,AllZuordWochStart,0)-1)))),AllZuordResId,$B187)))</f>
        <v>0</v>
      </c>
      <c r="DD187" s="87" cm="1">
        <f t="array" aca="1" ref="DD187" ca="1">IF($A187&lt;&gt;TXT_Zuord,"",IF(ISBLANK($B187),"Keine Res_Id",SUMIFS(INDIRECT(CONCATENATE(ADDRESS(ZuordFirstRow,(ZuordFirstTiColumnNr+MATCH(DD$1,AllZuordWochStart,0)-1),,,"Zuordnung_Ressourcen"),":",ADDRESS(ZuordLastRow,(ZuordFirstTiColumnNr+MATCH(DD$1,AllZuordWochStart,0)-1)))),AllZuordResId,$B187)))</f>
        <v>0</v>
      </c>
      <c r="DE187" s="87" cm="1">
        <f t="array" aca="1" ref="DE187" ca="1">IF($A187&lt;&gt;TXT_Zuord,"",IF(ISBLANK($B187),"Keine Res_Id",SUMIFS(INDIRECT(CONCATENATE(ADDRESS(ZuordFirstRow,(ZuordFirstTiColumnNr+MATCH(DE$1,AllZuordWochStart,0)-1),,,"Zuordnung_Ressourcen"),":",ADDRESS(ZuordLastRow,(ZuordFirstTiColumnNr+MATCH(DE$1,AllZuordWochStart,0)-1)))),AllZuordResId,$B187)))</f>
        <v>0</v>
      </c>
      <c r="DF187" s="87" cm="1">
        <f t="array" aca="1" ref="DF187" ca="1">IF($A187&lt;&gt;TXT_Zuord,"",IF(ISBLANK($B187),"Keine Res_Id",SUMIFS(INDIRECT(CONCATENATE(ADDRESS(ZuordFirstRow,(ZuordFirstTiColumnNr+MATCH(DF$1,AllZuordWochStart,0)-1),,,"Zuordnung_Ressourcen"),":",ADDRESS(ZuordLastRow,(ZuordFirstTiColumnNr+MATCH(DF$1,AllZuordWochStart,0)-1)))),AllZuordResId,$B187)))</f>
        <v>0</v>
      </c>
      <c r="DG187" s="87" cm="1">
        <f t="array" aca="1" ref="DG187" ca="1">IF($A187&lt;&gt;TXT_Zuord,"",IF(ISBLANK($B187),"Keine Res_Id",SUMIFS(INDIRECT(CONCATENATE(ADDRESS(ZuordFirstRow,(ZuordFirstTiColumnNr+MATCH(DG$1,AllZuordWochStart,0)-1),,,"Zuordnung_Ressourcen"),":",ADDRESS(ZuordLastRow,(ZuordFirstTiColumnNr+MATCH(DG$1,AllZuordWochStart,0)-1)))),AllZuordResId,$B187)))</f>
        <v>0</v>
      </c>
    </row>
    <row r="188" spans="1:111" s="23" customFormat="1" ht="16.5" x14ac:dyDescent="0.3">
      <c r="A188" s="74" t="s">
        <v>100</v>
      </c>
      <c r="B188" s="69"/>
      <c r="C188" s="65"/>
      <c r="D188" s="65"/>
      <c r="E188" s="65"/>
      <c r="F188" s="65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  <c r="BS188" s="69"/>
      <c r="BT188" s="69"/>
      <c r="BU188" s="69"/>
      <c r="BV188" s="69"/>
      <c r="BW188" s="69"/>
      <c r="BX188" s="69"/>
      <c r="BY188" s="69"/>
      <c r="BZ188" s="69"/>
      <c r="CA188" s="69"/>
      <c r="CB188" s="69"/>
      <c r="CC188" s="69"/>
      <c r="CD188" s="69"/>
      <c r="CE188" s="69"/>
      <c r="CF188" s="69"/>
      <c r="CG188" s="69"/>
      <c r="CH188" s="69"/>
      <c r="CI188" s="69"/>
      <c r="CJ188" s="69"/>
      <c r="CK188" s="69"/>
      <c r="CL188" s="69"/>
      <c r="CM188" s="69"/>
      <c r="CN188" s="69"/>
      <c r="CO188" s="69"/>
      <c r="CP188" s="69"/>
      <c r="CQ188" s="69"/>
      <c r="CR188" s="69"/>
      <c r="CS188" s="69"/>
      <c r="CT188" s="69"/>
      <c r="CU188" s="69"/>
      <c r="CV188" s="69"/>
      <c r="CW188" s="69"/>
      <c r="CX188" s="69"/>
      <c r="CY188" s="69"/>
      <c r="CZ188" s="69"/>
      <c r="DA188" s="69"/>
      <c r="DB188" s="69"/>
      <c r="DC188" s="69"/>
      <c r="DD188" s="69"/>
      <c r="DE188" s="69"/>
      <c r="DF188" s="69"/>
      <c r="DG188" s="69"/>
    </row>
    <row r="189" spans="1:111" s="23" customFormat="1" ht="16.5" x14ac:dyDescent="0.3">
      <c r="A189" s="74" t="s">
        <v>101</v>
      </c>
      <c r="B189" s="87">
        <f>B188</f>
        <v>0</v>
      </c>
      <c r="C189" s="90">
        <f>C188</f>
        <v>0</v>
      </c>
      <c r="D189" s="90">
        <f>D188</f>
        <v>0</v>
      </c>
      <c r="E189" s="90">
        <f>E188</f>
        <v>0</v>
      </c>
      <c r="F189" s="90">
        <f>F188</f>
        <v>0</v>
      </c>
      <c r="G189" s="87" cm="1">
        <f t="array" aca="1" ref="G189" ca="1">IF($A189&lt;&gt;TXT_Zuord,"",IF(ISBLANK($B189),"Keine Res_Id",SUMIFS(INDIRECT(CONCATENATE(ADDRESS(ZuordFirstRow,(ZuordFirstTiColumnNr+MATCH(G$1,AllZuordWochStart,0)-1),,,"Zuordnung_Ressourcen"),":",ADDRESS(ZuordLastRow,(ZuordFirstTiColumnNr+MATCH(G$1,AllZuordWochStart,0)-1)))),AllZuordResId,$B189)))</f>
        <v>0</v>
      </c>
      <c r="H189" s="87" cm="1">
        <f t="array" aca="1" ref="H189" ca="1">IF($A189&lt;&gt;TXT_Zuord,"",IF(ISBLANK($B189),"Keine Res_Id",SUMIFS(INDIRECT(CONCATENATE(ADDRESS(ZuordFirstRow,(ZuordFirstTiColumnNr+MATCH(H$1,AllZuordWochStart,0)-1),,,"Zuordnung_Ressourcen"),":",ADDRESS(ZuordLastRow,(ZuordFirstTiColumnNr+MATCH(H$1,AllZuordWochStart,0)-1)))),AllZuordResId,$B189)))</f>
        <v>0</v>
      </c>
      <c r="I189" s="87" cm="1">
        <f t="array" aca="1" ref="I189" ca="1">IF($A189&lt;&gt;TXT_Zuord,"",IF(ISBLANK($B189),"Keine Res_Id",SUMIFS(INDIRECT(CONCATENATE(ADDRESS(ZuordFirstRow,(ZuordFirstTiColumnNr+MATCH(I$1,AllZuordWochStart,0)-1),,,"Zuordnung_Ressourcen"),":",ADDRESS(ZuordLastRow,(ZuordFirstTiColumnNr+MATCH(I$1,AllZuordWochStart,0)-1)))),AllZuordResId,$B189)))</f>
        <v>0</v>
      </c>
      <c r="J189" s="87" cm="1">
        <f t="array" aca="1" ref="J189" ca="1">IF($A189&lt;&gt;TXT_Zuord,"",IF(ISBLANK($B189),"Keine Res_Id",SUMIFS(INDIRECT(CONCATENATE(ADDRESS(ZuordFirstRow,(ZuordFirstTiColumnNr+MATCH(J$1,AllZuordWochStart,0)-1),,,"Zuordnung_Ressourcen"),":",ADDRESS(ZuordLastRow,(ZuordFirstTiColumnNr+MATCH(J$1,AllZuordWochStart,0)-1)))),AllZuordResId,$B189)))</f>
        <v>0</v>
      </c>
      <c r="K189" s="87" cm="1">
        <f t="array" aca="1" ref="K189" ca="1">IF($A189&lt;&gt;TXT_Zuord,"",IF(ISBLANK($B189),"Keine Res_Id",SUMIFS(INDIRECT(CONCATENATE(ADDRESS(ZuordFirstRow,(ZuordFirstTiColumnNr+MATCH(K$1,AllZuordWochStart,0)-1),,,"Zuordnung_Ressourcen"),":",ADDRESS(ZuordLastRow,(ZuordFirstTiColumnNr+MATCH(K$1,AllZuordWochStart,0)-1)))),AllZuordResId,$B189)))</f>
        <v>0</v>
      </c>
      <c r="L189" s="87" cm="1">
        <f t="array" aca="1" ref="L189" ca="1">IF($A189&lt;&gt;TXT_Zuord,"",IF(ISBLANK($B189),"Keine Res_Id",SUMIFS(INDIRECT(CONCATENATE(ADDRESS(ZuordFirstRow,(ZuordFirstTiColumnNr+MATCH(L$1,AllZuordWochStart,0)-1),,,"Zuordnung_Ressourcen"),":",ADDRESS(ZuordLastRow,(ZuordFirstTiColumnNr+MATCH(L$1,AllZuordWochStart,0)-1)))),AllZuordResId,$B189)))</f>
        <v>0</v>
      </c>
      <c r="M189" s="87" cm="1">
        <f t="array" aca="1" ref="M189" ca="1">IF($A189&lt;&gt;TXT_Zuord,"",IF(ISBLANK($B189),"Keine Res_Id",SUMIFS(INDIRECT(CONCATENATE(ADDRESS(ZuordFirstRow,(ZuordFirstTiColumnNr+MATCH(M$1,AllZuordWochStart,0)-1),,,"Zuordnung_Ressourcen"),":",ADDRESS(ZuordLastRow,(ZuordFirstTiColumnNr+MATCH(M$1,AllZuordWochStart,0)-1)))),AllZuordResId,$B189)))</f>
        <v>0</v>
      </c>
      <c r="N189" s="87" cm="1">
        <f t="array" aca="1" ref="N189" ca="1">IF($A189&lt;&gt;TXT_Zuord,"",IF(ISBLANK($B189),"Keine Res_Id",SUMIFS(INDIRECT(CONCATENATE(ADDRESS(ZuordFirstRow,(ZuordFirstTiColumnNr+MATCH(N$1,AllZuordWochStart,0)-1),,,"Zuordnung_Ressourcen"),":",ADDRESS(ZuordLastRow,(ZuordFirstTiColumnNr+MATCH(N$1,AllZuordWochStart,0)-1)))),AllZuordResId,$B189)))</f>
        <v>0</v>
      </c>
      <c r="O189" s="87" cm="1">
        <f t="array" aca="1" ref="O189" ca="1">IF($A189&lt;&gt;TXT_Zuord,"",IF(ISBLANK($B189),"Keine Res_Id",SUMIFS(INDIRECT(CONCATENATE(ADDRESS(ZuordFirstRow,(ZuordFirstTiColumnNr+MATCH(O$1,AllZuordWochStart,0)-1),,,"Zuordnung_Ressourcen"),":",ADDRESS(ZuordLastRow,(ZuordFirstTiColumnNr+MATCH(O$1,AllZuordWochStart,0)-1)))),AllZuordResId,$B189)))</f>
        <v>0</v>
      </c>
      <c r="P189" s="87" cm="1">
        <f t="array" aca="1" ref="P189" ca="1">IF($A189&lt;&gt;TXT_Zuord,"",IF(ISBLANK($B189),"Keine Res_Id",SUMIFS(INDIRECT(CONCATENATE(ADDRESS(ZuordFirstRow,(ZuordFirstTiColumnNr+MATCH(P$1,AllZuordWochStart,0)-1),,,"Zuordnung_Ressourcen"),":",ADDRESS(ZuordLastRow,(ZuordFirstTiColumnNr+MATCH(P$1,AllZuordWochStart,0)-1)))),AllZuordResId,$B189)))</f>
        <v>0</v>
      </c>
      <c r="Q189" s="87" cm="1">
        <f t="array" aca="1" ref="Q189" ca="1">IF($A189&lt;&gt;TXT_Zuord,"",IF(ISBLANK($B189),"Keine Res_Id",SUMIFS(INDIRECT(CONCATENATE(ADDRESS(ZuordFirstRow,(ZuordFirstTiColumnNr+MATCH(Q$1,AllZuordWochStart,0)-1),,,"Zuordnung_Ressourcen"),":",ADDRESS(ZuordLastRow,(ZuordFirstTiColumnNr+MATCH(Q$1,AllZuordWochStart,0)-1)))),AllZuordResId,$B189)))</f>
        <v>0</v>
      </c>
      <c r="R189" s="87" cm="1">
        <f t="array" aca="1" ref="R189" ca="1">IF($A189&lt;&gt;TXT_Zuord,"",IF(ISBLANK($B189),"Keine Res_Id",SUMIFS(INDIRECT(CONCATENATE(ADDRESS(ZuordFirstRow,(ZuordFirstTiColumnNr+MATCH(R$1,AllZuordWochStart,0)-1),,,"Zuordnung_Ressourcen"),":",ADDRESS(ZuordLastRow,(ZuordFirstTiColumnNr+MATCH(R$1,AllZuordWochStart,0)-1)))),AllZuordResId,$B189)))</f>
        <v>0</v>
      </c>
      <c r="S189" s="87" cm="1">
        <f t="array" aca="1" ref="S189" ca="1">IF($A189&lt;&gt;TXT_Zuord,"",IF(ISBLANK($B189),"Keine Res_Id",SUMIFS(INDIRECT(CONCATENATE(ADDRESS(ZuordFirstRow,(ZuordFirstTiColumnNr+MATCH(S$1,AllZuordWochStart,0)-1),,,"Zuordnung_Ressourcen"),":",ADDRESS(ZuordLastRow,(ZuordFirstTiColumnNr+MATCH(S$1,AllZuordWochStart,0)-1)))),AllZuordResId,$B189)))</f>
        <v>0</v>
      </c>
      <c r="T189" s="87" cm="1">
        <f t="array" aca="1" ref="T189" ca="1">IF($A189&lt;&gt;TXT_Zuord,"",IF(ISBLANK($B189),"Keine Res_Id",SUMIFS(INDIRECT(CONCATENATE(ADDRESS(ZuordFirstRow,(ZuordFirstTiColumnNr+MATCH(T$1,AllZuordWochStart,0)-1),,,"Zuordnung_Ressourcen"),":",ADDRESS(ZuordLastRow,(ZuordFirstTiColumnNr+MATCH(T$1,AllZuordWochStart,0)-1)))),AllZuordResId,$B189)))</f>
        <v>0</v>
      </c>
      <c r="U189" s="87" cm="1">
        <f t="array" aca="1" ref="U189" ca="1">IF($A189&lt;&gt;TXT_Zuord,"",IF(ISBLANK($B189),"Keine Res_Id",SUMIFS(INDIRECT(CONCATENATE(ADDRESS(ZuordFirstRow,(ZuordFirstTiColumnNr+MATCH(U$1,AllZuordWochStart,0)-1),,,"Zuordnung_Ressourcen"),":",ADDRESS(ZuordLastRow,(ZuordFirstTiColumnNr+MATCH(U$1,AllZuordWochStart,0)-1)))),AllZuordResId,$B189)))</f>
        <v>0</v>
      </c>
      <c r="V189" s="87" cm="1">
        <f t="array" aca="1" ref="V189" ca="1">IF($A189&lt;&gt;TXT_Zuord,"",IF(ISBLANK($B189),"Keine Res_Id",SUMIFS(INDIRECT(CONCATENATE(ADDRESS(ZuordFirstRow,(ZuordFirstTiColumnNr+MATCH(V$1,AllZuordWochStart,0)-1),,,"Zuordnung_Ressourcen"),":",ADDRESS(ZuordLastRow,(ZuordFirstTiColumnNr+MATCH(V$1,AllZuordWochStart,0)-1)))),AllZuordResId,$B189)))</f>
        <v>0</v>
      </c>
      <c r="W189" s="87" cm="1">
        <f t="array" aca="1" ref="W189" ca="1">IF($A189&lt;&gt;TXT_Zuord,"",IF(ISBLANK($B189),"Keine Res_Id",SUMIFS(INDIRECT(CONCATENATE(ADDRESS(ZuordFirstRow,(ZuordFirstTiColumnNr+MATCH(W$1,AllZuordWochStart,0)-1),,,"Zuordnung_Ressourcen"),":",ADDRESS(ZuordLastRow,(ZuordFirstTiColumnNr+MATCH(W$1,AllZuordWochStart,0)-1)))),AllZuordResId,$B189)))</f>
        <v>0</v>
      </c>
      <c r="X189" s="87" cm="1">
        <f t="array" aca="1" ref="X189" ca="1">IF($A189&lt;&gt;TXT_Zuord,"",IF(ISBLANK($B189),"Keine Res_Id",SUMIFS(INDIRECT(CONCATENATE(ADDRESS(ZuordFirstRow,(ZuordFirstTiColumnNr+MATCH(X$1,AllZuordWochStart,0)-1),,,"Zuordnung_Ressourcen"),":",ADDRESS(ZuordLastRow,(ZuordFirstTiColumnNr+MATCH(X$1,AllZuordWochStart,0)-1)))),AllZuordResId,$B189)))</f>
        <v>0</v>
      </c>
      <c r="Y189" s="87" cm="1">
        <f t="array" aca="1" ref="Y189" ca="1">IF($A189&lt;&gt;TXT_Zuord,"",IF(ISBLANK($B189),"Keine Res_Id",SUMIFS(INDIRECT(CONCATENATE(ADDRESS(ZuordFirstRow,(ZuordFirstTiColumnNr+MATCH(Y$1,AllZuordWochStart,0)-1),,,"Zuordnung_Ressourcen"),":",ADDRESS(ZuordLastRow,(ZuordFirstTiColumnNr+MATCH(Y$1,AllZuordWochStart,0)-1)))),AllZuordResId,$B189)))</f>
        <v>0</v>
      </c>
      <c r="Z189" s="87" cm="1">
        <f t="array" aca="1" ref="Z189" ca="1">IF($A189&lt;&gt;TXT_Zuord,"",IF(ISBLANK($B189),"Keine Res_Id",SUMIFS(INDIRECT(CONCATENATE(ADDRESS(ZuordFirstRow,(ZuordFirstTiColumnNr+MATCH(Z$1,AllZuordWochStart,0)-1),,,"Zuordnung_Ressourcen"),":",ADDRESS(ZuordLastRow,(ZuordFirstTiColumnNr+MATCH(Z$1,AllZuordWochStart,0)-1)))),AllZuordResId,$B189)))</f>
        <v>0</v>
      </c>
      <c r="AA189" s="87" cm="1">
        <f t="array" aca="1" ref="AA189" ca="1">IF($A189&lt;&gt;TXT_Zuord,"",IF(ISBLANK($B189),"Keine Res_Id",SUMIFS(INDIRECT(CONCATENATE(ADDRESS(ZuordFirstRow,(ZuordFirstTiColumnNr+MATCH(AA$1,AllZuordWochStart,0)-1),,,"Zuordnung_Ressourcen"),":",ADDRESS(ZuordLastRow,(ZuordFirstTiColumnNr+MATCH(AA$1,AllZuordWochStart,0)-1)))),AllZuordResId,$B189)))</f>
        <v>0</v>
      </c>
      <c r="AB189" s="87" cm="1">
        <f t="array" aca="1" ref="AB189" ca="1">IF($A189&lt;&gt;TXT_Zuord,"",IF(ISBLANK($B189),"Keine Res_Id",SUMIFS(INDIRECT(CONCATENATE(ADDRESS(ZuordFirstRow,(ZuordFirstTiColumnNr+MATCH(AB$1,AllZuordWochStart,0)-1),,,"Zuordnung_Ressourcen"),":",ADDRESS(ZuordLastRow,(ZuordFirstTiColumnNr+MATCH(AB$1,AllZuordWochStart,0)-1)))),AllZuordResId,$B189)))</f>
        <v>0</v>
      </c>
      <c r="AC189" s="87" cm="1">
        <f t="array" aca="1" ref="AC189" ca="1">IF($A189&lt;&gt;TXT_Zuord,"",IF(ISBLANK($B189),"Keine Res_Id",SUMIFS(INDIRECT(CONCATENATE(ADDRESS(ZuordFirstRow,(ZuordFirstTiColumnNr+MATCH(AC$1,AllZuordWochStart,0)-1),,,"Zuordnung_Ressourcen"),":",ADDRESS(ZuordLastRow,(ZuordFirstTiColumnNr+MATCH(AC$1,AllZuordWochStart,0)-1)))),AllZuordResId,$B189)))</f>
        <v>0</v>
      </c>
      <c r="AD189" s="87" cm="1">
        <f t="array" aca="1" ref="AD189" ca="1">IF($A189&lt;&gt;TXT_Zuord,"",IF(ISBLANK($B189),"Keine Res_Id",SUMIFS(INDIRECT(CONCATENATE(ADDRESS(ZuordFirstRow,(ZuordFirstTiColumnNr+MATCH(AD$1,AllZuordWochStart,0)-1),,,"Zuordnung_Ressourcen"),":",ADDRESS(ZuordLastRow,(ZuordFirstTiColumnNr+MATCH(AD$1,AllZuordWochStart,0)-1)))),AllZuordResId,$B189)))</f>
        <v>0</v>
      </c>
      <c r="AE189" s="87" cm="1">
        <f t="array" aca="1" ref="AE189" ca="1">IF($A189&lt;&gt;TXT_Zuord,"",IF(ISBLANK($B189),"Keine Res_Id",SUMIFS(INDIRECT(CONCATENATE(ADDRESS(ZuordFirstRow,(ZuordFirstTiColumnNr+MATCH(AE$1,AllZuordWochStart,0)-1),,,"Zuordnung_Ressourcen"),":",ADDRESS(ZuordLastRow,(ZuordFirstTiColumnNr+MATCH(AE$1,AllZuordWochStart,0)-1)))),AllZuordResId,$B189)))</f>
        <v>0</v>
      </c>
      <c r="AF189" s="87" cm="1">
        <f t="array" aca="1" ref="AF189" ca="1">IF($A189&lt;&gt;TXT_Zuord,"",IF(ISBLANK($B189),"Keine Res_Id",SUMIFS(INDIRECT(CONCATENATE(ADDRESS(ZuordFirstRow,(ZuordFirstTiColumnNr+MATCH(AF$1,AllZuordWochStart,0)-1),,,"Zuordnung_Ressourcen"),":",ADDRESS(ZuordLastRow,(ZuordFirstTiColumnNr+MATCH(AF$1,AllZuordWochStart,0)-1)))),AllZuordResId,$B189)))</f>
        <v>0</v>
      </c>
      <c r="AG189" s="87" cm="1">
        <f t="array" aca="1" ref="AG189" ca="1">IF($A189&lt;&gt;TXT_Zuord,"",IF(ISBLANK($B189),"Keine Res_Id",SUMIFS(INDIRECT(CONCATENATE(ADDRESS(ZuordFirstRow,(ZuordFirstTiColumnNr+MATCH(AG$1,AllZuordWochStart,0)-1),,,"Zuordnung_Ressourcen"),":",ADDRESS(ZuordLastRow,(ZuordFirstTiColumnNr+MATCH(AG$1,AllZuordWochStart,0)-1)))),AllZuordResId,$B189)))</f>
        <v>0</v>
      </c>
      <c r="AH189" s="87" cm="1">
        <f t="array" aca="1" ref="AH189" ca="1">IF($A189&lt;&gt;TXT_Zuord,"",IF(ISBLANK($B189),"Keine Res_Id",SUMIFS(INDIRECT(CONCATENATE(ADDRESS(ZuordFirstRow,(ZuordFirstTiColumnNr+MATCH(AH$1,AllZuordWochStart,0)-1),,,"Zuordnung_Ressourcen"),":",ADDRESS(ZuordLastRow,(ZuordFirstTiColumnNr+MATCH(AH$1,AllZuordWochStart,0)-1)))),AllZuordResId,$B189)))</f>
        <v>0</v>
      </c>
      <c r="AI189" s="87" cm="1">
        <f t="array" aca="1" ref="AI189" ca="1">IF($A189&lt;&gt;TXT_Zuord,"",IF(ISBLANK($B189),"Keine Res_Id",SUMIFS(INDIRECT(CONCATENATE(ADDRESS(ZuordFirstRow,(ZuordFirstTiColumnNr+MATCH(AI$1,AllZuordWochStart,0)-1),,,"Zuordnung_Ressourcen"),":",ADDRESS(ZuordLastRow,(ZuordFirstTiColumnNr+MATCH(AI$1,AllZuordWochStart,0)-1)))),AllZuordResId,$B189)))</f>
        <v>0</v>
      </c>
      <c r="AJ189" s="87" cm="1">
        <f t="array" aca="1" ref="AJ189" ca="1">IF($A189&lt;&gt;TXT_Zuord,"",IF(ISBLANK($B189),"Keine Res_Id",SUMIFS(INDIRECT(CONCATENATE(ADDRESS(ZuordFirstRow,(ZuordFirstTiColumnNr+MATCH(AJ$1,AllZuordWochStart,0)-1),,,"Zuordnung_Ressourcen"),":",ADDRESS(ZuordLastRow,(ZuordFirstTiColumnNr+MATCH(AJ$1,AllZuordWochStart,0)-1)))),AllZuordResId,$B189)))</f>
        <v>0</v>
      </c>
      <c r="AK189" s="87" cm="1">
        <f t="array" aca="1" ref="AK189" ca="1">IF($A189&lt;&gt;TXT_Zuord,"",IF(ISBLANK($B189),"Keine Res_Id",SUMIFS(INDIRECT(CONCATENATE(ADDRESS(ZuordFirstRow,(ZuordFirstTiColumnNr+MATCH(AK$1,AllZuordWochStart,0)-1),,,"Zuordnung_Ressourcen"),":",ADDRESS(ZuordLastRow,(ZuordFirstTiColumnNr+MATCH(AK$1,AllZuordWochStart,0)-1)))),AllZuordResId,$B189)))</f>
        <v>0</v>
      </c>
      <c r="AL189" s="87" cm="1">
        <f t="array" aca="1" ref="AL189" ca="1">IF($A189&lt;&gt;TXT_Zuord,"",IF(ISBLANK($B189),"Keine Res_Id",SUMIFS(INDIRECT(CONCATENATE(ADDRESS(ZuordFirstRow,(ZuordFirstTiColumnNr+MATCH(AL$1,AllZuordWochStart,0)-1),,,"Zuordnung_Ressourcen"),":",ADDRESS(ZuordLastRow,(ZuordFirstTiColumnNr+MATCH(AL$1,AllZuordWochStart,0)-1)))),AllZuordResId,$B189)))</f>
        <v>0</v>
      </c>
      <c r="AM189" s="87" cm="1">
        <f t="array" aca="1" ref="AM189" ca="1">IF($A189&lt;&gt;TXT_Zuord,"",IF(ISBLANK($B189),"Keine Res_Id",SUMIFS(INDIRECT(CONCATENATE(ADDRESS(ZuordFirstRow,(ZuordFirstTiColumnNr+MATCH(AM$1,AllZuordWochStart,0)-1),,,"Zuordnung_Ressourcen"),":",ADDRESS(ZuordLastRow,(ZuordFirstTiColumnNr+MATCH(AM$1,AllZuordWochStart,0)-1)))),AllZuordResId,$B189)))</f>
        <v>0</v>
      </c>
      <c r="AN189" s="87" cm="1">
        <f t="array" aca="1" ref="AN189" ca="1">IF($A189&lt;&gt;TXT_Zuord,"",IF(ISBLANK($B189),"Keine Res_Id",SUMIFS(INDIRECT(CONCATENATE(ADDRESS(ZuordFirstRow,(ZuordFirstTiColumnNr+MATCH(AN$1,AllZuordWochStart,0)-1),,,"Zuordnung_Ressourcen"),":",ADDRESS(ZuordLastRow,(ZuordFirstTiColumnNr+MATCH(AN$1,AllZuordWochStart,0)-1)))),AllZuordResId,$B189)))</f>
        <v>0</v>
      </c>
      <c r="AO189" s="87" cm="1">
        <f t="array" aca="1" ref="AO189" ca="1">IF($A189&lt;&gt;TXT_Zuord,"",IF(ISBLANK($B189),"Keine Res_Id",SUMIFS(INDIRECT(CONCATENATE(ADDRESS(ZuordFirstRow,(ZuordFirstTiColumnNr+MATCH(AO$1,AllZuordWochStart,0)-1),,,"Zuordnung_Ressourcen"),":",ADDRESS(ZuordLastRow,(ZuordFirstTiColumnNr+MATCH(AO$1,AllZuordWochStart,0)-1)))),AllZuordResId,$B189)))</f>
        <v>0</v>
      </c>
      <c r="AP189" s="87" cm="1">
        <f t="array" aca="1" ref="AP189" ca="1">IF($A189&lt;&gt;TXT_Zuord,"",IF(ISBLANK($B189),"Keine Res_Id",SUMIFS(INDIRECT(CONCATENATE(ADDRESS(ZuordFirstRow,(ZuordFirstTiColumnNr+MATCH(AP$1,AllZuordWochStart,0)-1),,,"Zuordnung_Ressourcen"),":",ADDRESS(ZuordLastRow,(ZuordFirstTiColumnNr+MATCH(AP$1,AllZuordWochStart,0)-1)))),AllZuordResId,$B189)))</f>
        <v>0</v>
      </c>
      <c r="AQ189" s="87" cm="1">
        <f t="array" aca="1" ref="AQ189" ca="1">IF($A189&lt;&gt;TXT_Zuord,"",IF(ISBLANK($B189),"Keine Res_Id",SUMIFS(INDIRECT(CONCATENATE(ADDRESS(ZuordFirstRow,(ZuordFirstTiColumnNr+MATCH(AQ$1,AllZuordWochStart,0)-1),,,"Zuordnung_Ressourcen"),":",ADDRESS(ZuordLastRow,(ZuordFirstTiColumnNr+MATCH(AQ$1,AllZuordWochStart,0)-1)))),AllZuordResId,$B189)))</f>
        <v>0</v>
      </c>
      <c r="AR189" s="87" cm="1">
        <f t="array" aca="1" ref="AR189" ca="1">IF($A189&lt;&gt;TXT_Zuord,"",IF(ISBLANK($B189),"Keine Res_Id",SUMIFS(INDIRECT(CONCATENATE(ADDRESS(ZuordFirstRow,(ZuordFirstTiColumnNr+MATCH(AR$1,AllZuordWochStart,0)-1),,,"Zuordnung_Ressourcen"),":",ADDRESS(ZuordLastRow,(ZuordFirstTiColumnNr+MATCH(AR$1,AllZuordWochStart,0)-1)))),AllZuordResId,$B189)))</f>
        <v>0</v>
      </c>
      <c r="AS189" s="87" cm="1">
        <f t="array" aca="1" ref="AS189" ca="1">IF($A189&lt;&gt;TXT_Zuord,"",IF(ISBLANK($B189),"Keine Res_Id",SUMIFS(INDIRECT(CONCATENATE(ADDRESS(ZuordFirstRow,(ZuordFirstTiColumnNr+MATCH(AS$1,AllZuordWochStart,0)-1),,,"Zuordnung_Ressourcen"),":",ADDRESS(ZuordLastRow,(ZuordFirstTiColumnNr+MATCH(AS$1,AllZuordWochStart,0)-1)))),AllZuordResId,$B189)))</f>
        <v>0</v>
      </c>
      <c r="AT189" s="87" cm="1">
        <f t="array" aca="1" ref="AT189" ca="1">IF($A189&lt;&gt;TXT_Zuord,"",IF(ISBLANK($B189),"Keine Res_Id",SUMIFS(INDIRECT(CONCATENATE(ADDRESS(ZuordFirstRow,(ZuordFirstTiColumnNr+MATCH(AT$1,AllZuordWochStart,0)-1),,,"Zuordnung_Ressourcen"),":",ADDRESS(ZuordLastRow,(ZuordFirstTiColumnNr+MATCH(AT$1,AllZuordWochStart,0)-1)))),AllZuordResId,$B189)))</f>
        <v>0</v>
      </c>
      <c r="AU189" s="87" cm="1">
        <f t="array" aca="1" ref="AU189" ca="1">IF($A189&lt;&gt;TXT_Zuord,"",IF(ISBLANK($B189),"Keine Res_Id",SUMIFS(INDIRECT(CONCATENATE(ADDRESS(ZuordFirstRow,(ZuordFirstTiColumnNr+MATCH(AU$1,AllZuordWochStart,0)-1),,,"Zuordnung_Ressourcen"),":",ADDRESS(ZuordLastRow,(ZuordFirstTiColumnNr+MATCH(AU$1,AllZuordWochStart,0)-1)))),AllZuordResId,$B189)))</f>
        <v>0</v>
      </c>
      <c r="AV189" s="87" cm="1">
        <f t="array" aca="1" ref="AV189" ca="1">IF($A189&lt;&gt;TXT_Zuord,"",IF(ISBLANK($B189),"Keine Res_Id",SUMIFS(INDIRECT(CONCATENATE(ADDRESS(ZuordFirstRow,(ZuordFirstTiColumnNr+MATCH(AV$1,AllZuordWochStart,0)-1),,,"Zuordnung_Ressourcen"),":",ADDRESS(ZuordLastRow,(ZuordFirstTiColumnNr+MATCH(AV$1,AllZuordWochStart,0)-1)))),AllZuordResId,$B189)))</f>
        <v>0</v>
      </c>
      <c r="AW189" s="87" cm="1">
        <f t="array" aca="1" ref="AW189" ca="1">IF($A189&lt;&gt;TXT_Zuord,"",IF(ISBLANK($B189),"Keine Res_Id",SUMIFS(INDIRECT(CONCATENATE(ADDRESS(ZuordFirstRow,(ZuordFirstTiColumnNr+MATCH(AW$1,AllZuordWochStart,0)-1),,,"Zuordnung_Ressourcen"),":",ADDRESS(ZuordLastRow,(ZuordFirstTiColumnNr+MATCH(AW$1,AllZuordWochStart,0)-1)))),AllZuordResId,$B189)))</f>
        <v>0</v>
      </c>
      <c r="AX189" s="87" cm="1">
        <f t="array" aca="1" ref="AX189" ca="1">IF($A189&lt;&gt;TXT_Zuord,"",IF(ISBLANK($B189),"Keine Res_Id",SUMIFS(INDIRECT(CONCATENATE(ADDRESS(ZuordFirstRow,(ZuordFirstTiColumnNr+MATCH(AX$1,AllZuordWochStart,0)-1),,,"Zuordnung_Ressourcen"),":",ADDRESS(ZuordLastRow,(ZuordFirstTiColumnNr+MATCH(AX$1,AllZuordWochStart,0)-1)))),AllZuordResId,$B189)))</f>
        <v>0</v>
      </c>
      <c r="AY189" s="87" cm="1">
        <f t="array" aca="1" ref="AY189" ca="1">IF($A189&lt;&gt;TXT_Zuord,"",IF(ISBLANK($B189),"Keine Res_Id",SUMIFS(INDIRECT(CONCATENATE(ADDRESS(ZuordFirstRow,(ZuordFirstTiColumnNr+MATCH(AY$1,AllZuordWochStart,0)-1),,,"Zuordnung_Ressourcen"),":",ADDRESS(ZuordLastRow,(ZuordFirstTiColumnNr+MATCH(AY$1,AllZuordWochStart,0)-1)))),AllZuordResId,$B189)))</f>
        <v>0</v>
      </c>
      <c r="AZ189" s="87" cm="1">
        <f t="array" aca="1" ref="AZ189" ca="1">IF($A189&lt;&gt;TXT_Zuord,"",IF(ISBLANK($B189),"Keine Res_Id",SUMIFS(INDIRECT(CONCATENATE(ADDRESS(ZuordFirstRow,(ZuordFirstTiColumnNr+MATCH(AZ$1,AllZuordWochStart,0)-1),,,"Zuordnung_Ressourcen"),":",ADDRESS(ZuordLastRow,(ZuordFirstTiColumnNr+MATCH(AZ$1,AllZuordWochStart,0)-1)))),AllZuordResId,$B189)))</f>
        <v>0</v>
      </c>
      <c r="BA189" s="87" cm="1">
        <f t="array" aca="1" ref="BA189" ca="1">IF($A189&lt;&gt;TXT_Zuord,"",IF(ISBLANK($B189),"Keine Res_Id",SUMIFS(INDIRECT(CONCATENATE(ADDRESS(ZuordFirstRow,(ZuordFirstTiColumnNr+MATCH(BA$1,AllZuordWochStart,0)-1),,,"Zuordnung_Ressourcen"),":",ADDRESS(ZuordLastRow,(ZuordFirstTiColumnNr+MATCH(BA$1,AllZuordWochStart,0)-1)))),AllZuordResId,$B189)))</f>
        <v>0</v>
      </c>
      <c r="BB189" s="87" cm="1">
        <f t="array" aca="1" ref="BB189" ca="1">IF($A189&lt;&gt;TXT_Zuord,"",IF(ISBLANK($B189),"Keine Res_Id",SUMIFS(INDIRECT(CONCATENATE(ADDRESS(ZuordFirstRow,(ZuordFirstTiColumnNr+MATCH(BB$1,AllZuordWochStart,0)-1),,,"Zuordnung_Ressourcen"),":",ADDRESS(ZuordLastRow,(ZuordFirstTiColumnNr+MATCH(BB$1,AllZuordWochStart,0)-1)))),AllZuordResId,$B189)))</f>
        <v>0</v>
      </c>
      <c r="BC189" s="87" cm="1">
        <f t="array" aca="1" ref="BC189" ca="1">IF($A189&lt;&gt;TXT_Zuord,"",IF(ISBLANK($B189),"Keine Res_Id",SUMIFS(INDIRECT(CONCATENATE(ADDRESS(ZuordFirstRow,(ZuordFirstTiColumnNr+MATCH(BC$1,AllZuordWochStart,0)-1),,,"Zuordnung_Ressourcen"),":",ADDRESS(ZuordLastRow,(ZuordFirstTiColumnNr+MATCH(BC$1,AllZuordWochStart,0)-1)))),AllZuordResId,$B189)))</f>
        <v>0</v>
      </c>
      <c r="BD189" s="87" cm="1">
        <f t="array" aca="1" ref="BD189" ca="1">IF($A189&lt;&gt;TXT_Zuord,"",IF(ISBLANK($B189),"Keine Res_Id",SUMIFS(INDIRECT(CONCATENATE(ADDRESS(ZuordFirstRow,(ZuordFirstTiColumnNr+MATCH(BD$1,AllZuordWochStart,0)-1),,,"Zuordnung_Ressourcen"),":",ADDRESS(ZuordLastRow,(ZuordFirstTiColumnNr+MATCH(BD$1,AllZuordWochStart,0)-1)))),AllZuordResId,$B189)))</f>
        <v>0</v>
      </c>
      <c r="BE189" s="87" cm="1">
        <f t="array" aca="1" ref="BE189" ca="1">IF($A189&lt;&gt;TXT_Zuord,"",IF(ISBLANK($B189),"Keine Res_Id",SUMIFS(INDIRECT(CONCATENATE(ADDRESS(ZuordFirstRow,(ZuordFirstTiColumnNr+MATCH(BE$1,AllZuordWochStart,0)-1),,,"Zuordnung_Ressourcen"),":",ADDRESS(ZuordLastRow,(ZuordFirstTiColumnNr+MATCH(BE$1,AllZuordWochStart,0)-1)))),AllZuordResId,$B189)))</f>
        <v>0</v>
      </c>
      <c r="BF189" s="87" cm="1">
        <f t="array" aca="1" ref="BF189" ca="1">IF($A189&lt;&gt;TXT_Zuord,"",IF(ISBLANK($B189),"Keine Res_Id",SUMIFS(INDIRECT(CONCATENATE(ADDRESS(ZuordFirstRow,(ZuordFirstTiColumnNr+MATCH(BF$1,AllZuordWochStart,0)-1),,,"Zuordnung_Ressourcen"),":",ADDRESS(ZuordLastRow,(ZuordFirstTiColumnNr+MATCH(BF$1,AllZuordWochStart,0)-1)))),AllZuordResId,$B189)))</f>
        <v>0</v>
      </c>
      <c r="BG189" s="87" cm="1">
        <f t="array" aca="1" ref="BG189" ca="1">IF($A189&lt;&gt;TXT_Zuord,"",IF(ISBLANK($B189),"Keine Res_Id",SUMIFS(INDIRECT(CONCATENATE(ADDRESS(ZuordFirstRow,(ZuordFirstTiColumnNr+MATCH(BG$1,AllZuordWochStart,0)-1),,,"Zuordnung_Ressourcen"),":",ADDRESS(ZuordLastRow,(ZuordFirstTiColumnNr+MATCH(BG$1,AllZuordWochStart,0)-1)))),AllZuordResId,$B189)))</f>
        <v>0</v>
      </c>
      <c r="BH189" s="87" cm="1">
        <f t="array" aca="1" ref="BH189" ca="1">IF($A189&lt;&gt;TXT_Zuord,"",IF(ISBLANK($B189),"Keine Res_Id",SUMIFS(INDIRECT(CONCATENATE(ADDRESS(ZuordFirstRow,(ZuordFirstTiColumnNr+MATCH(BH$1,AllZuordWochStart,0)-1),,,"Zuordnung_Ressourcen"),":",ADDRESS(ZuordLastRow,(ZuordFirstTiColumnNr+MATCH(BH$1,AllZuordWochStart,0)-1)))),AllZuordResId,$B189)))</f>
        <v>0</v>
      </c>
      <c r="BI189" s="87" cm="1">
        <f t="array" aca="1" ref="BI189" ca="1">IF($A189&lt;&gt;TXT_Zuord,"",IF(ISBLANK($B189),"Keine Res_Id",SUMIFS(INDIRECT(CONCATENATE(ADDRESS(ZuordFirstRow,(ZuordFirstTiColumnNr+MATCH(BI$1,AllZuordWochStart,0)-1),,,"Zuordnung_Ressourcen"),":",ADDRESS(ZuordLastRow,(ZuordFirstTiColumnNr+MATCH(BI$1,AllZuordWochStart,0)-1)))),AllZuordResId,$B189)))</f>
        <v>0</v>
      </c>
      <c r="BJ189" s="87" cm="1">
        <f t="array" aca="1" ref="BJ189" ca="1">IF($A189&lt;&gt;TXT_Zuord,"",IF(ISBLANK($B189),"Keine Res_Id",SUMIFS(INDIRECT(CONCATENATE(ADDRESS(ZuordFirstRow,(ZuordFirstTiColumnNr+MATCH(BJ$1,AllZuordWochStart,0)-1),,,"Zuordnung_Ressourcen"),":",ADDRESS(ZuordLastRow,(ZuordFirstTiColumnNr+MATCH(BJ$1,AllZuordWochStart,0)-1)))),AllZuordResId,$B189)))</f>
        <v>0</v>
      </c>
      <c r="BK189" s="87" cm="1">
        <f t="array" aca="1" ref="BK189" ca="1">IF($A189&lt;&gt;TXT_Zuord,"",IF(ISBLANK($B189),"Keine Res_Id",SUMIFS(INDIRECT(CONCATENATE(ADDRESS(ZuordFirstRow,(ZuordFirstTiColumnNr+MATCH(BK$1,AllZuordWochStart,0)-1),,,"Zuordnung_Ressourcen"),":",ADDRESS(ZuordLastRow,(ZuordFirstTiColumnNr+MATCH(BK$1,AllZuordWochStart,0)-1)))),AllZuordResId,$B189)))</f>
        <v>0</v>
      </c>
      <c r="BL189" s="87" cm="1">
        <f t="array" aca="1" ref="BL189" ca="1">IF($A189&lt;&gt;TXT_Zuord,"",IF(ISBLANK($B189),"Keine Res_Id",SUMIFS(INDIRECT(CONCATENATE(ADDRESS(ZuordFirstRow,(ZuordFirstTiColumnNr+MATCH(BL$1,AllZuordWochStart,0)-1),,,"Zuordnung_Ressourcen"),":",ADDRESS(ZuordLastRow,(ZuordFirstTiColumnNr+MATCH(BL$1,AllZuordWochStart,0)-1)))),AllZuordResId,$B189)))</f>
        <v>0</v>
      </c>
      <c r="BM189" s="87" cm="1">
        <f t="array" aca="1" ref="BM189" ca="1">IF($A189&lt;&gt;TXT_Zuord,"",IF(ISBLANK($B189),"Keine Res_Id",SUMIFS(INDIRECT(CONCATENATE(ADDRESS(ZuordFirstRow,(ZuordFirstTiColumnNr+MATCH(BM$1,AllZuordWochStart,0)-1),,,"Zuordnung_Ressourcen"),":",ADDRESS(ZuordLastRow,(ZuordFirstTiColumnNr+MATCH(BM$1,AllZuordWochStart,0)-1)))),AllZuordResId,$B189)))</f>
        <v>0</v>
      </c>
      <c r="BN189" s="87" cm="1">
        <f t="array" aca="1" ref="BN189" ca="1">IF($A189&lt;&gt;TXT_Zuord,"",IF(ISBLANK($B189),"Keine Res_Id",SUMIFS(INDIRECT(CONCATENATE(ADDRESS(ZuordFirstRow,(ZuordFirstTiColumnNr+MATCH(BN$1,AllZuordWochStart,0)-1),,,"Zuordnung_Ressourcen"),":",ADDRESS(ZuordLastRow,(ZuordFirstTiColumnNr+MATCH(BN$1,AllZuordWochStart,0)-1)))),AllZuordResId,$B189)))</f>
        <v>0</v>
      </c>
      <c r="BO189" s="87" cm="1">
        <f t="array" aca="1" ref="BO189" ca="1">IF($A189&lt;&gt;TXT_Zuord,"",IF(ISBLANK($B189),"Keine Res_Id",SUMIFS(INDIRECT(CONCATENATE(ADDRESS(ZuordFirstRow,(ZuordFirstTiColumnNr+MATCH(BO$1,AllZuordWochStart,0)-1),,,"Zuordnung_Ressourcen"),":",ADDRESS(ZuordLastRow,(ZuordFirstTiColumnNr+MATCH(BO$1,AllZuordWochStart,0)-1)))),AllZuordResId,$B189)))</f>
        <v>0</v>
      </c>
      <c r="BP189" s="87" cm="1">
        <f t="array" aca="1" ref="BP189" ca="1">IF($A189&lt;&gt;TXT_Zuord,"",IF(ISBLANK($B189),"Keine Res_Id",SUMIFS(INDIRECT(CONCATENATE(ADDRESS(ZuordFirstRow,(ZuordFirstTiColumnNr+MATCH(BP$1,AllZuordWochStart,0)-1),,,"Zuordnung_Ressourcen"),":",ADDRESS(ZuordLastRow,(ZuordFirstTiColumnNr+MATCH(BP$1,AllZuordWochStart,0)-1)))),AllZuordResId,$B189)))</f>
        <v>0</v>
      </c>
      <c r="BQ189" s="87" cm="1">
        <f t="array" aca="1" ref="BQ189" ca="1">IF($A189&lt;&gt;TXT_Zuord,"",IF(ISBLANK($B189),"Keine Res_Id",SUMIFS(INDIRECT(CONCATENATE(ADDRESS(ZuordFirstRow,(ZuordFirstTiColumnNr+MATCH(BQ$1,AllZuordWochStart,0)-1),,,"Zuordnung_Ressourcen"),":",ADDRESS(ZuordLastRow,(ZuordFirstTiColumnNr+MATCH(BQ$1,AllZuordWochStart,0)-1)))),AllZuordResId,$B189)))</f>
        <v>0</v>
      </c>
      <c r="BR189" s="87" cm="1">
        <f t="array" aca="1" ref="BR189" ca="1">IF($A189&lt;&gt;TXT_Zuord,"",IF(ISBLANK($B189),"Keine Res_Id",SUMIFS(INDIRECT(CONCATENATE(ADDRESS(ZuordFirstRow,(ZuordFirstTiColumnNr+MATCH(BR$1,AllZuordWochStart,0)-1),,,"Zuordnung_Ressourcen"),":",ADDRESS(ZuordLastRow,(ZuordFirstTiColumnNr+MATCH(BR$1,AllZuordWochStart,0)-1)))),AllZuordResId,$B189)))</f>
        <v>0</v>
      </c>
      <c r="BS189" s="87" cm="1">
        <f t="array" aca="1" ref="BS189" ca="1">IF($A189&lt;&gt;TXT_Zuord,"",IF(ISBLANK($B189),"Keine Res_Id",SUMIFS(INDIRECT(CONCATENATE(ADDRESS(ZuordFirstRow,(ZuordFirstTiColumnNr+MATCH(BS$1,AllZuordWochStart,0)-1),,,"Zuordnung_Ressourcen"),":",ADDRESS(ZuordLastRow,(ZuordFirstTiColumnNr+MATCH(BS$1,AllZuordWochStart,0)-1)))),AllZuordResId,$B189)))</f>
        <v>0</v>
      </c>
      <c r="BT189" s="87" cm="1">
        <f t="array" aca="1" ref="BT189" ca="1">IF($A189&lt;&gt;TXT_Zuord,"",IF(ISBLANK($B189),"Keine Res_Id",SUMIFS(INDIRECT(CONCATENATE(ADDRESS(ZuordFirstRow,(ZuordFirstTiColumnNr+MATCH(BT$1,AllZuordWochStart,0)-1),,,"Zuordnung_Ressourcen"),":",ADDRESS(ZuordLastRow,(ZuordFirstTiColumnNr+MATCH(BT$1,AllZuordWochStart,0)-1)))),AllZuordResId,$B189)))</f>
        <v>0</v>
      </c>
      <c r="BU189" s="87" cm="1">
        <f t="array" aca="1" ref="BU189" ca="1">IF($A189&lt;&gt;TXT_Zuord,"",IF(ISBLANK($B189),"Keine Res_Id",SUMIFS(INDIRECT(CONCATENATE(ADDRESS(ZuordFirstRow,(ZuordFirstTiColumnNr+MATCH(BU$1,AllZuordWochStart,0)-1),,,"Zuordnung_Ressourcen"),":",ADDRESS(ZuordLastRow,(ZuordFirstTiColumnNr+MATCH(BU$1,AllZuordWochStart,0)-1)))),AllZuordResId,$B189)))</f>
        <v>0</v>
      </c>
      <c r="BV189" s="87" cm="1">
        <f t="array" aca="1" ref="BV189" ca="1">IF($A189&lt;&gt;TXT_Zuord,"",IF(ISBLANK($B189),"Keine Res_Id",SUMIFS(INDIRECT(CONCATENATE(ADDRESS(ZuordFirstRow,(ZuordFirstTiColumnNr+MATCH(BV$1,AllZuordWochStart,0)-1),,,"Zuordnung_Ressourcen"),":",ADDRESS(ZuordLastRow,(ZuordFirstTiColumnNr+MATCH(BV$1,AllZuordWochStart,0)-1)))),AllZuordResId,$B189)))</f>
        <v>0</v>
      </c>
      <c r="BW189" s="87" cm="1">
        <f t="array" aca="1" ref="BW189" ca="1">IF($A189&lt;&gt;TXT_Zuord,"",IF(ISBLANK($B189),"Keine Res_Id",SUMIFS(INDIRECT(CONCATENATE(ADDRESS(ZuordFirstRow,(ZuordFirstTiColumnNr+MATCH(BW$1,AllZuordWochStart,0)-1),,,"Zuordnung_Ressourcen"),":",ADDRESS(ZuordLastRow,(ZuordFirstTiColumnNr+MATCH(BW$1,AllZuordWochStart,0)-1)))),AllZuordResId,$B189)))</f>
        <v>0</v>
      </c>
      <c r="BX189" s="87" cm="1">
        <f t="array" aca="1" ref="BX189" ca="1">IF($A189&lt;&gt;TXT_Zuord,"",IF(ISBLANK($B189),"Keine Res_Id",SUMIFS(INDIRECT(CONCATENATE(ADDRESS(ZuordFirstRow,(ZuordFirstTiColumnNr+MATCH(BX$1,AllZuordWochStart,0)-1),,,"Zuordnung_Ressourcen"),":",ADDRESS(ZuordLastRow,(ZuordFirstTiColumnNr+MATCH(BX$1,AllZuordWochStart,0)-1)))),AllZuordResId,$B189)))</f>
        <v>0</v>
      </c>
      <c r="BY189" s="87" cm="1">
        <f t="array" aca="1" ref="BY189" ca="1">IF($A189&lt;&gt;TXT_Zuord,"",IF(ISBLANK($B189),"Keine Res_Id",SUMIFS(INDIRECT(CONCATENATE(ADDRESS(ZuordFirstRow,(ZuordFirstTiColumnNr+MATCH(BY$1,AllZuordWochStart,0)-1),,,"Zuordnung_Ressourcen"),":",ADDRESS(ZuordLastRow,(ZuordFirstTiColumnNr+MATCH(BY$1,AllZuordWochStart,0)-1)))),AllZuordResId,$B189)))</f>
        <v>0</v>
      </c>
      <c r="BZ189" s="87" cm="1">
        <f t="array" aca="1" ref="BZ189" ca="1">IF($A189&lt;&gt;TXT_Zuord,"",IF(ISBLANK($B189),"Keine Res_Id",SUMIFS(INDIRECT(CONCATENATE(ADDRESS(ZuordFirstRow,(ZuordFirstTiColumnNr+MATCH(BZ$1,AllZuordWochStart,0)-1),,,"Zuordnung_Ressourcen"),":",ADDRESS(ZuordLastRow,(ZuordFirstTiColumnNr+MATCH(BZ$1,AllZuordWochStart,0)-1)))),AllZuordResId,$B189)))</f>
        <v>0</v>
      </c>
      <c r="CA189" s="87" cm="1">
        <f t="array" aca="1" ref="CA189" ca="1">IF($A189&lt;&gt;TXT_Zuord,"",IF(ISBLANK($B189),"Keine Res_Id",SUMIFS(INDIRECT(CONCATENATE(ADDRESS(ZuordFirstRow,(ZuordFirstTiColumnNr+MATCH(CA$1,AllZuordWochStart,0)-1),,,"Zuordnung_Ressourcen"),":",ADDRESS(ZuordLastRow,(ZuordFirstTiColumnNr+MATCH(CA$1,AllZuordWochStart,0)-1)))),AllZuordResId,$B189)))</f>
        <v>0</v>
      </c>
      <c r="CB189" s="87" cm="1">
        <f t="array" aca="1" ref="CB189" ca="1">IF($A189&lt;&gt;TXT_Zuord,"",IF(ISBLANK($B189),"Keine Res_Id",SUMIFS(INDIRECT(CONCATENATE(ADDRESS(ZuordFirstRow,(ZuordFirstTiColumnNr+MATCH(CB$1,AllZuordWochStart,0)-1),,,"Zuordnung_Ressourcen"),":",ADDRESS(ZuordLastRow,(ZuordFirstTiColumnNr+MATCH(CB$1,AllZuordWochStart,0)-1)))),AllZuordResId,$B189)))</f>
        <v>0</v>
      </c>
      <c r="CC189" s="87" cm="1">
        <f t="array" aca="1" ref="CC189" ca="1">IF($A189&lt;&gt;TXT_Zuord,"",IF(ISBLANK($B189),"Keine Res_Id",SUMIFS(INDIRECT(CONCATENATE(ADDRESS(ZuordFirstRow,(ZuordFirstTiColumnNr+MATCH(CC$1,AllZuordWochStart,0)-1),,,"Zuordnung_Ressourcen"),":",ADDRESS(ZuordLastRow,(ZuordFirstTiColumnNr+MATCH(CC$1,AllZuordWochStart,0)-1)))),AllZuordResId,$B189)))</f>
        <v>0</v>
      </c>
      <c r="CD189" s="87" cm="1">
        <f t="array" aca="1" ref="CD189" ca="1">IF($A189&lt;&gt;TXT_Zuord,"",IF(ISBLANK($B189),"Keine Res_Id",SUMIFS(INDIRECT(CONCATENATE(ADDRESS(ZuordFirstRow,(ZuordFirstTiColumnNr+MATCH(CD$1,AllZuordWochStart,0)-1),,,"Zuordnung_Ressourcen"),":",ADDRESS(ZuordLastRow,(ZuordFirstTiColumnNr+MATCH(CD$1,AllZuordWochStart,0)-1)))),AllZuordResId,$B189)))</f>
        <v>0</v>
      </c>
      <c r="CE189" s="87" cm="1">
        <f t="array" aca="1" ref="CE189" ca="1">IF($A189&lt;&gt;TXT_Zuord,"",IF(ISBLANK($B189),"Keine Res_Id",SUMIFS(INDIRECT(CONCATENATE(ADDRESS(ZuordFirstRow,(ZuordFirstTiColumnNr+MATCH(CE$1,AllZuordWochStart,0)-1),,,"Zuordnung_Ressourcen"),":",ADDRESS(ZuordLastRow,(ZuordFirstTiColumnNr+MATCH(CE$1,AllZuordWochStart,0)-1)))),AllZuordResId,$B189)))</f>
        <v>0</v>
      </c>
      <c r="CF189" s="87" cm="1">
        <f t="array" aca="1" ref="CF189" ca="1">IF($A189&lt;&gt;TXT_Zuord,"",IF(ISBLANK($B189),"Keine Res_Id",SUMIFS(INDIRECT(CONCATENATE(ADDRESS(ZuordFirstRow,(ZuordFirstTiColumnNr+MATCH(CF$1,AllZuordWochStart,0)-1),,,"Zuordnung_Ressourcen"),":",ADDRESS(ZuordLastRow,(ZuordFirstTiColumnNr+MATCH(CF$1,AllZuordWochStart,0)-1)))),AllZuordResId,$B189)))</f>
        <v>0</v>
      </c>
      <c r="CG189" s="87" cm="1">
        <f t="array" aca="1" ref="CG189" ca="1">IF($A189&lt;&gt;TXT_Zuord,"",IF(ISBLANK($B189),"Keine Res_Id",SUMIFS(INDIRECT(CONCATENATE(ADDRESS(ZuordFirstRow,(ZuordFirstTiColumnNr+MATCH(CG$1,AllZuordWochStart,0)-1),,,"Zuordnung_Ressourcen"),":",ADDRESS(ZuordLastRow,(ZuordFirstTiColumnNr+MATCH(CG$1,AllZuordWochStart,0)-1)))),AllZuordResId,$B189)))</f>
        <v>0</v>
      </c>
      <c r="CH189" s="87" cm="1">
        <f t="array" aca="1" ref="CH189" ca="1">IF($A189&lt;&gt;TXT_Zuord,"",IF(ISBLANK($B189),"Keine Res_Id",SUMIFS(INDIRECT(CONCATENATE(ADDRESS(ZuordFirstRow,(ZuordFirstTiColumnNr+MATCH(CH$1,AllZuordWochStart,0)-1),,,"Zuordnung_Ressourcen"),":",ADDRESS(ZuordLastRow,(ZuordFirstTiColumnNr+MATCH(CH$1,AllZuordWochStart,0)-1)))),AllZuordResId,$B189)))</f>
        <v>0</v>
      </c>
      <c r="CI189" s="87" cm="1">
        <f t="array" aca="1" ref="CI189" ca="1">IF($A189&lt;&gt;TXT_Zuord,"",IF(ISBLANK($B189),"Keine Res_Id",SUMIFS(INDIRECT(CONCATENATE(ADDRESS(ZuordFirstRow,(ZuordFirstTiColumnNr+MATCH(CI$1,AllZuordWochStart,0)-1),,,"Zuordnung_Ressourcen"),":",ADDRESS(ZuordLastRow,(ZuordFirstTiColumnNr+MATCH(CI$1,AllZuordWochStart,0)-1)))),AllZuordResId,$B189)))</f>
        <v>0</v>
      </c>
      <c r="CJ189" s="87" cm="1">
        <f t="array" aca="1" ref="CJ189" ca="1">IF($A189&lt;&gt;TXT_Zuord,"",IF(ISBLANK($B189),"Keine Res_Id",SUMIFS(INDIRECT(CONCATENATE(ADDRESS(ZuordFirstRow,(ZuordFirstTiColumnNr+MATCH(CJ$1,AllZuordWochStart,0)-1),,,"Zuordnung_Ressourcen"),":",ADDRESS(ZuordLastRow,(ZuordFirstTiColumnNr+MATCH(CJ$1,AllZuordWochStart,0)-1)))),AllZuordResId,$B189)))</f>
        <v>0</v>
      </c>
      <c r="CK189" s="87" cm="1">
        <f t="array" aca="1" ref="CK189" ca="1">IF($A189&lt;&gt;TXT_Zuord,"",IF(ISBLANK($B189),"Keine Res_Id",SUMIFS(INDIRECT(CONCATENATE(ADDRESS(ZuordFirstRow,(ZuordFirstTiColumnNr+MATCH(CK$1,AllZuordWochStart,0)-1),,,"Zuordnung_Ressourcen"),":",ADDRESS(ZuordLastRow,(ZuordFirstTiColumnNr+MATCH(CK$1,AllZuordWochStart,0)-1)))),AllZuordResId,$B189)))</f>
        <v>0</v>
      </c>
      <c r="CL189" s="87" cm="1">
        <f t="array" aca="1" ref="CL189" ca="1">IF($A189&lt;&gt;TXT_Zuord,"",IF(ISBLANK($B189),"Keine Res_Id",SUMIFS(INDIRECT(CONCATENATE(ADDRESS(ZuordFirstRow,(ZuordFirstTiColumnNr+MATCH(CL$1,AllZuordWochStart,0)-1),,,"Zuordnung_Ressourcen"),":",ADDRESS(ZuordLastRow,(ZuordFirstTiColumnNr+MATCH(CL$1,AllZuordWochStart,0)-1)))),AllZuordResId,$B189)))</f>
        <v>0</v>
      </c>
      <c r="CM189" s="87" cm="1">
        <f t="array" aca="1" ref="CM189" ca="1">IF($A189&lt;&gt;TXT_Zuord,"",IF(ISBLANK($B189),"Keine Res_Id",SUMIFS(INDIRECT(CONCATENATE(ADDRESS(ZuordFirstRow,(ZuordFirstTiColumnNr+MATCH(CM$1,AllZuordWochStart,0)-1),,,"Zuordnung_Ressourcen"),":",ADDRESS(ZuordLastRow,(ZuordFirstTiColumnNr+MATCH(CM$1,AllZuordWochStart,0)-1)))),AllZuordResId,$B189)))</f>
        <v>0</v>
      </c>
      <c r="CN189" s="87" cm="1">
        <f t="array" aca="1" ref="CN189" ca="1">IF($A189&lt;&gt;TXT_Zuord,"",IF(ISBLANK($B189),"Keine Res_Id",SUMIFS(INDIRECT(CONCATENATE(ADDRESS(ZuordFirstRow,(ZuordFirstTiColumnNr+MATCH(CN$1,AllZuordWochStart,0)-1),,,"Zuordnung_Ressourcen"),":",ADDRESS(ZuordLastRow,(ZuordFirstTiColumnNr+MATCH(CN$1,AllZuordWochStart,0)-1)))),AllZuordResId,$B189)))</f>
        <v>0</v>
      </c>
      <c r="CO189" s="87" cm="1">
        <f t="array" aca="1" ref="CO189" ca="1">IF($A189&lt;&gt;TXT_Zuord,"",IF(ISBLANK($B189),"Keine Res_Id",SUMIFS(INDIRECT(CONCATENATE(ADDRESS(ZuordFirstRow,(ZuordFirstTiColumnNr+MATCH(CO$1,AllZuordWochStart,0)-1),,,"Zuordnung_Ressourcen"),":",ADDRESS(ZuordLastRow,(ZuordFirstTiColumnNr+MATCH(CO$1,AllZuordWochStart,0)-1)))),AllZuordResId,$B189)))</f>
        <v>0</v>
      </c>
      <c r="CP189" s="87" cm="1">
        <f t="array" aca="1" ref="CP189" ca="1">IF($A189&lt;&gt;TXT_Zuord,"",IF(ISBLANK($B189),"Keine Res_Id",SUMIFS(INDIRECT(CONCATENATE(ADDRESS(ZuordFirstRow,(ZuordFirstTiColumnNr+MATCH(CP$1,AllZuordWochStart,0)-1),,,"Zuordnung_Ressourcen"),":",ADDRESS(ZuordLastRow,(ZuordFirstTiColumnNr+MATCH(CP$1,AllZuordWochStart,0)-1)))),AllZuordResId,$B189)))</f>
        <v>0</v>
      </c>
      <c r="CQ189" s="87" cm="1">
        <f t="array" aca="1" ref="CQ189" ca="1">IF($A189&lt;&gt;TXT_Zuord,"",IF(ISBLANK($B189),"Keine Res_Id",SUMIFS(INDIRECT(CONCATENATE(ADDRESS(ZuordFirstRow,(ZuordFirstTiColumnNr+MATCH(CQ$1,AllZuordWochStart,0)-1),,,"Zuordnung_Ressourcen"),":",ADDRESS(ZuordLastRow,(ZuordFirstTiColumnNr+MATCH(CQ$1,AllZuordWochStart,0)-1)))),AllZuordResId,$B189)))</f>
        <v>0</v>
      </c>
      <c r="CR189" s="87" cm="1">
        <f t="array" aca="1" ref="CR189" ca="1">IF($A189&lt;&gt;TXT_Zuord,"",IF(ISBLANK($B189),"Keine Res_Id",SUMIFS(INDIRECT(CONCATENATE(ADDRESS(ZuordFirstRow,(ZuordFirstTiColumnNr+MATCH(CR$1,AllZuordWochStart,0)-1),,,"Zuordnung_Ressourcen"),":",ADDRESS(ZuordLastRow,(ZuordFirstTiColumnNr+MATCH(CR$1,AllZuordWochStart,0)-1)))),AllZuordResId,$B189)))</f>
        <v>0</v>
      </c>
      <c r="CS189" s="87" cm="1">
        <f t="array" aca="1" ref="CS189" ca="1">IF($A189&lt;&gt;TXT_Zuord,"",IF(ISBLANK($B189),"Keine Res_Id",SUMIFS(INDIRECT(CONCATENATE(ADDRESS(ZuordFirstRow,(ZuordFirstTiColumnNr+MATCH(CS$1,AllZuordWochStart,0)-1),,,"Zuordnung_Ressourcen"),":",ADDRESS(ZuordLastRow,(ZuordFirstTiColumnNr+MATCH(CS$1,AllZuordWochStart,0)-1)))),AllZuordResId,$B189)))</f>
        <v>0</v>
      </c>
      <c r="CT189" s="87" cm="1">
        <f t="array" aca="1" ref="CT189" ca="1">IF($A189&lt;&gt;TXT_Zuord,"",IF(ISBLANK($B189),"Keine Res_Id",SUMIFS(INDIRECT(CONCATENATE(ADDRESS(ZuordFirstRow,(ZuordFirstTiColumnNr+MATCH(CT$1,AllZuordWochStart,0)-1),,,"Zuordnung_Ressourcen"),":",ADDRESS(ZuordLastRow,(ZuordFirstTiColumnNr+MATCH(CT$1,AllZuordWochStart,0)-1)))),AllZuordResId,$B189)))</f>
        <v>0</v>
      </c>
      <c r="CU189" s="87" cm="1">
        <f t="array" aca="1" ref="CU189" ca="1">IF($A189&lt;&gt;TXT_Zuord,"",IF(ISBLANK($B189),"Keine Res_Id",SUMIFS(INDIRECT(CONCATENATE(ADDRESS(ZuordFirstRow,(ZuordFirstTiColumnNr+MATCH(CU$1,AllZuordWochStart,0)-1),,,"Zuordnung_Ressourcen"),":",ADDRESS(ZuordLastRow,(ZuordFirstTiColumnNr+MATCH(CU$1,AllZuordWochStart,0)-1)))),AllZuordResId,$B189)))</f>
        <v>0</v>
      </c>
      <c r="CV189" s="87" cm="1">
        <f t="array" aca="1" ref="CV189" ca="1">IF($A189&lt;&gt;TXT_Zuord,"",IF(ISBLANK($B189),"Keine Res_Id",SUMIFS(INDIRECT(CONCATENATE(ADDRESS(ZuordFirstRow,(ZuordFirstTiColumnNr+MATCH(CV$1,AllZuordWochStart,0)-1),,,"Zuordnung_Ressourcen"),":",ADDRESS(ZuordLastRow,(ZuordFirstTiColumnNr+MATCH(CV$1,AllZuordWochStart,0)-1)))),AllZuordResId,$B189)))</f>
        <v>0</v>
      </c>
      <c r="CW189" s="87" cm="1">
        <f t="array" aca="1" ref="CW189" ca="1">IF($A189&lt;&gt;TXT_Zuord,"",IF(ISBLANK($B189),"Keine Res_Id",SUMIFS(INDIRECT(CONCATENATE(ADDRESS(ZuordFirstRow,(ZuordFirstTiColumnNr+MATCH(CW$1,AllZuordWochStart,0)-1),,,"Zuordnung_Ressourcen"),":",ADDRESS(ZuordLastRow,(ZuordFirstTiColumnNr+MATCH(CW$1,AllZuordWochStart,0)-1)))),AllZuordResId,$B189)))</f>
        <v>0</v>
      </c>
      <c r="CX189" s="87" cm="1">
        <f t="array" aca="1" ref="CX189" ca="1">IF($A189&lt;&gt;TXT_Zuord,"",IF(ISBLANK($B189),"Keine Res_Id",SUMIFS(INDIRECT(CONCATENATE(ADDRESS(ZuordFirstRow,(ZuordFirstTiColumnNr+MATCH(CX$1,AllZuordWochStart,0)-1),,,"Zuordnung_Ressourcen"),":",ADDRESS(ZuordLastRow,(ZuordFirstTiColumnNr+MATCH(CX$1,AllZuordWochStart,0)-1)))),AllZuordResId,$B189)))</f>
        <v>0</v>
      </c>
      <c r="CY189" s="87" cm="1">
        <f t="array" aca="1" ref="CY189" ca="1">IF($A189&lt;&gt;TXT_Zuord,"",IF(ISBLANK($B189),"Keine Res_Id",SUMIFS(INDIRECT(CONCATENATE(ADDRESS(ZuordFirstRow,(ZuordFirstTiColumnNr+MATCH(CY$1,AllZuordWochStart,0)-1),,,"Zuordnung_Ressourcen"),":",ADDRESS(ZuordLastRow,(ZuordFirstTiColumnNr+MATCH(CY$1,AllZuordWochStart,0)-1)))),AllZuordResId,$B189)))</f>
        <v>0</v>
      </c>
      <c r="CZ189" s="87" cm="1">
        <f t="array" aca="1" ref="CZ189" ca="1">IF($A189&lt;&gt;TXT_Zuord,"",IF(ISBLANK($B189),"Keine Res_Id",SUMIFS(INDIRECT(CONCATENATE(ADDRESS(ZuordFirstRow,(ZuordFirstTiColumnNr+MATCH(CZ$1,AllZuordWochStart,0)-1),,,"Zuordnung_Ressourcen"),":",ADDRESS(ZuordLastRow,(ZuordFirstTiColumnNr+MATCH(CZ$1,AllZuordWochStart,0)-1)))),AllZuordResId,$B189)))</f>
        <v>0</v>
      </c>
      <c r="DA189" s="87" cm="1">
        <f t="array" aca="1" ref="DA189" ca="1">IF($A189&lt;&gt;TXT_Zuord,"",IF(ISBLANK($B189),"Keine Res_Id",SUMIFS(INDIRECT(CONCATENATE(ADDRESS(ZuordFirstRow,(ZuordFirstTiColumnNr+MATCH(DA$1,AllZuordWochStart,0)-1),,,"Zuordnung_Ressourcen"),":",ADDRESS(ZuordLastRow,(ZuordFirstTiColumnNr+MATCH(DA$1,AllZuordWochStart,0)-1)))),AllZuordResId,$B189)))</f>
        <v>0</v>
      </c>
      <c r="DB189" s="87" cm="1">
        <f t="array" aca="1" ref="DB189" ca="1">IF($A189&lt;&gt;TXT_Zuord,"",IF(ISBLANK($B189),"Keine Res_Id",SUMIFS(INDIRECT(CONCATENATE(ADDRESS(ZuordFirstRow,(ZuordFirstTiColumnNr+MATCH(DB$1,AllZuordWochStart,0)-1),,,"Zuordnung_Ressourcen"),":",ADDRESS(ZuordLastRow,(ZuordFirstTiColumnNr+MATCH(DB$1,AllZuordWochStart,0)-1)))),AllZuordResId,$B189)))</f>
        <v>0</v>
      </c>
      <c r="DC189" s="87" cm="1">
        <f t="array" aca="1" ref="DC189" ca="1">IF($A189&lt;&gt;TXT_Zuord,"",IF(ISBLANK($B189),"Keine Res_Id",SUMIFS(INDIRECT(CONCATENATE(ADDRESS(ZuordFirstRow,(ZuordFirstTiColumnNr+MATCH(DC$1,AllZuordWochStart,0)-1),,,"Zuordnung_Ressourcen"),":",ADDRESS(ZuordLastRow,(ZuordFirstTiColumnNr+MATCH(DC$1,AllZuordWochStart,0)-1)))),AllZuordResId,$B189)))</f>
        <v>0</v>
      </c>
      <c r="DD189" s="87" cm="1">
        <f t="array" aca="1" ref="DD189" ca="1">IF($A189&lt;&gt;TXT_Zuord,"",IF(ISBLANK($B189),"Keine Res_Id",SUMIFS(INDIRECT(CONCATENATE(ADDRESS(ZuordFirstRow,(ZuordFirstTiColumnNr+MATCH(DD$1,AllZuordWochStart,0)-1),,,"Zuordnung_Ressourcen"),":",ADDRESS(ZuordLastRow,(ZuordFirstTiColumnNr+MATCH(DD$1,AllZuordWochStart,0)-1)))),AllZuordResId,$B189)))</f>
        <v>0</v>
      </c>
      <c r="DE189" s="87" cm="1">
        <f t="array" aca="1" ref="DE189" ca="1">IF($A189&lt;&gt;TXT_Zuord,"",IF(ISBLANK($B189),"Keine Res_Id",SUMIFS(INDIRECT(CONCATENATE(ADDRESS(ZuordFirstRow,(ZuordFirstTiColumnNr+MATCH(DE$1,AllZuordWochStart,0)-1),,,"Zuordnung_Ressourcen"),":",ADDRESS(ZuordLastRow,(ZuordFirstTiColumnNr+MATCH(DE$1,AllZuordWochStart,0)-1)))),AllZuordResId,$B189)))</f>
        <v>0</v>
      </c>
      <c r="DF189" s="87" cm="1">
        <f t="array" aca="1" ref="DF189" ca="1">IF($A189&lt;&gt;TXT_Zuord,"",IF(ISBLANK($B189),"Keine Res_Id",SUMIFS(INDIRECT(CONCATENATE(ADDRESS(ZuordFirstRow,(ZuordFirstTiColumnNr+MATCH(DF$1,AllZuordWochStart,0)-1),,,"Zuordnung_Ressourcen"),":",ADDRESS(ZuordLastRow,(ZuordFirstTiColumnNr+MATCH(DF$1,AllZuordWochStart,0)-1)))),AllZuordResId,$B189)))</f>
        <v>0</v>
      </c>
      <c r="DG189" s="87" cm="1">
        <f t="array" aca="1" ref="DG189" ca="1">IF($A189&lt;&gt;TXT_Zuord,"",IF(ISBLANK($B189),"Keine Res_Id",SUMIFS(INDIRECT(CONCATENATE(ADDRESS(ZuordFirstRow,(ZuordFirstTiColumnNr+MATCH(DG$1,AllZuordWochStart,0)-1),,,"Zuordnung_Ressourcen"),":",ADDRESS(ZuordLastRow,(ZuordFirstTiColumnNr+MATCH(DG$1,AllZuordWochStart,0)-1)))),AllZuordResId,$B189)))</f>
        <v>0</v>
      </c>
    </row>
    <row r="190" spans="1:111" s="23" customFormat="1" ht="16.5" x14ac:dyDescent="0.3">
      <c r="A190" s="74" t="s">
        <v>100</v>
      </c>
      <c r="B190" s="69"/>
      <c r="C190" s="65"/>
      <c r="D190" s="65"/>
      <c r="E190" s="65"/>
      <c r="F190" s="65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69"/>
      <c r="BZ190" s="69"/>
      <c r="CA190" s="69"/>
      <c r="CB190" s="69"/>
      <c r="CC190" s="69"/>
      <c r="CD190" s="69"/>
      <c r="CE190" s="69"/>
      <c r="CF190" s="69"/>
      <c r="CG190" s="69"/>
      <c r="CH190" s="69"/>
      <c r="CI190" s="69"/>
      <c r="CJ190" s="69"/>
      <c r="CK190" s="69"/>
      <c r="CL190" s="69"/>
      <c r="CM190" s="69"/>
      <c r="CN190" s="69"/>
      <c r="CO190" s="69"/>
      <c r="CP190" s="69"/>
      <c r="CQ190" s="69"/>
      <c r="CR190" s="69"/>
      <c r="CS190" s="69"/>
      <c r="CT190" s="69"/>
      <c r="CU190" s="69"/>
      <c r="CV190" s="69"/>
      <c r="CW190" s="69"/>
      <c r="CX190" s="69"/>
      <c r="CY190" s="69"/>
      <c r="CZ190" s="69"/>
      <c r="DA190" s="69"/>
      <c r="DB190" s="69"/>
      <c r="DC190" s="69"/>
      <c r="DD190" s="69"/>
      <c r="DE190" s="69"/>
      <c r="DF190" s="69"/>
      <c r="DG190" s="69"/>
    </row>
    <row r="191" spans="1:111" s="23" customFormat="1" ht="16.5" x14ac:dyDescent="0.3">
      <c r="A191" s="74" t="s">
        <v>101</v>
      </c>
      <c r="B191" s="87">
        <f>B190</f>
        <v>0</v>
      </c>
      <c r="C191" s="90">
        <f>C190</f>
        <v>0</v>
      </c>
      <c r="D191" s="90">
        <f>D190</f>
        <v>0</v>
      </c>
      <c r="E191" s="90">
        <f>E190</f>
        <v>0</v>
      </c>
      <c r="F191" s="90">
        <f>F190</f>
        <v>0</v>
      </c>
      <c r="G191" s="87" cm="1">
        <f t="array" aca="1" ref="G191" ca="1">IF($A191&lt;&gt;TXT_Zuord,"",IF(ISBLANK($B191),"Keine Res_Id",SUMIFS(INDIRECT(CONCATENATE(ADDRESS(ZuordFirstRow,(ZuordFirstTiColumnNr+MATCH(G$1,AllZuordWochStart,0)-1),,,"Zuordnung_Ressourcen"),":",ADDRESS(ZuordLastRow,(ZuordFirstTiColumnNr+MATCH(G$1,AllZuordWochStart,0)-1)))),AllZuordResId,$B191)))</f>
        <v>0</v>
      </c>
      <c r="H191" s="87" cm="1">
        <f t="array" aca="1" ref="H191" ca="1">IF($A191&lt;&gt;TXT_Zuord,"",IF(ISBLANK($B191),"Keine Res_Id",SUMIFS(INDIRECT(CONCATENATE(ADDRESS(ZuordFirstRow,(ZuordFirstTiColumnNr+MATCH(H$1,AllZuordWochStart,0)-1),,,"Zuordnung_Ressourcen"),":",ADDRESS(ZuordLastRow,(ZuordFirstTiColumnNr+MATCH(H$1,AllZuordWochStart,0)-1)))),AllZuordResId,$B191)))</f>
        <v>0</v>
      </c>
      <c r="I191" s="87" cm="1">
        <f t="array" aca="1" ref="I191" ca="1">IF($A191&lt;&gt;TXT_Zuord,"",IF(ISBLANK($B191),"Keine Res_Id",SUMIFS(INDIRECT(CONCATENATE(ADDRESS(ZuordFirstRow,(ZuordFirstTiColumnNr+MATCH(I$1,AllZuordWochStart,0)-1),,,"Zuordnung_Ressourcen"),":",ADDRESS(ZuordLastRow,(ZuordFirstTiColumnNr+MATCH(I$1,AllZuordWochStart,0)-1)))),AllZuordResId,$B191)))</f>
        <v>0</v>
      </c>
      <c r="J191" s="87" cm="1">
        <f t="array" aca="1" ref="J191" ca="1">IF($A191&lt;&gt;TXT_Zuord,"",IF(ISBLANK($B191),"Keine Res_Id",SUMIFS(INDIRECT(CONCATENATE(ADDRESS(ZuordFirstRow,(ZuordFirstTiColumnNr+MATCH(J$1,AllZuordWochStart,0)-1),,,"Zuordnung_Ressourcen"),":",ADDRESS(ZuordLastRow,(ZuordFirstTiColumnNr+MATCH(J$1,AllZuordWochStart,0)-1)))),AllZuordResId,$B191)))</f>
        <v>0</v>
      </c>
      <c r="K191" s="87" cm="1">
        <f t="array" aca="1" ref="K191" ca="1">IF($A191&lt;&gt;TXT_Zuord,"",IF(ISBLANK($B191),"Keine Res_Id",SUMIFS(INDIRECT(CONCATENATE(ADDRESS(ZuordFirstRow,(ZuordFirstTiColumnNr+MATCH(K$1,AllZuordWochStart,0)-1),,,"Zuordnung_Ressourcen"),":",ADDRESS(ZuordLastRow,(ZuordFirstTiColumnNr+MATCH(K$1,AllZuordWochStart,0)-1)))),AllZuordResId,$B191)))</f>
        <v>0</v>
      </c>
      <c r="L191" s="87" cm="1">
        <f t="array" aca="1" ref="L191" ca="1">IF($A191&lt;&gt;TXT_Zuord,"",IF(ISBLANK($B191),"Keine Res_Id",SUMIFS(INDIRECT(CONCATENATE(ADDRESS(ZuordFirstRow,(ZuordFirstTiColumnNr+MATCH(L$1,AllZuordWochStart,0)-1),,,"Zuordnung_Ressourcen"),":",ADDRESS(ZuordLastRow,(ZuordFirstTiColumnNr+MATCH(L$1,AllZuordWochStart,0)-1)))),AllZuordResId,$B191)))</f>
        <v>0</v>
      </c>
      <c r="M191" s="87" cm="1">
        <f t="array" aca="1" ref="M191" ca="1">IF($A191&lt;&gt;TXT_Zuord,"",IF(ISBLANK($B191),"Keine Res_Id",SUMIFS(INDIRECT(CONCATENATE(ADDRESS(ZuordFirstRow,(ZuordFirstTiColumnNr+MATCH(M$1,AllZuordWochStart,0)-1),,,"Zuordnung_Ressourcen"),":",ADDRESS(ZuordLastRow,(ZuordFirstTiColumnNr+MATCH(M$1,AllZuordWochStart,0)-1)))),AllZuordResId,$B191)))</f>
        <v>0</v>
      </c>
      <c r="N191" s="87" cm="1">
        <f t="array" aca="1" ref="N191" ca="1">IF($A191&lt;&gt;TXT_Zuord,"",IF(ISBLANK($B191),"Keine Res_Id",SUMIFS(INDIRECT(CONCATENATE(ADDRESS(ZuordFirstRow,(ZuordFirstTiColumnNr+MATCH(N$1,AllZuordWochStart,0)-1),,,"Zuordnung_Ressourcen"),":",ADDRESS(ZuordLastRow,(ZuordFirstTiColumnNr+MATCH(N$1,AllZuordWochStart,0)-1)))),AllZuordResId,$B191)))</f>
        <v>0</v>
      </c>
      <c r="O191" s="87" cm="1">
        <f t="array" aca="1" ref="O191" ca="1">IF($A191&lt;&gt;TXT_Zuord,"",IF(ISBLANK($B191),"Keine Res_Id",SUMIFS(INDIRECT(CONCATENATE(ADDRESS(ZuordFirstRow,(ZuordFirstTiColumnNr+MATCH(O$1,AllZuordWochStart,0)-1),,,"Zuordnung_Ressourcen"),":",ADDRESS(ZuordLastRow,(ZuordFirstTiColumnNr+MATCH(O$1,AllZuordWochStart,0)-1)))),AllZuordResId,$B191)))</f>
        <v>0</v>
      </c>
      <c r="P191" s="87" cm="1">
        <f t="array" aca="1" ref="P191" ca="1">IF($A191&lt;&gt;TXT_Zuord,"",IF(ISBLANK($B191),"Keine Res_Id",SUMIFS(INDIRECT(CONCATENATE(ADDRESS(ZuordFirstRow,(ZuordFirstTiColumnNr+MATCH(P$1,AllZuordWochStart,0)-1),,,"Zuordnung_Ressourcen"),":",ADDRESS(ZuordLastRow,(ZuordFirstTiColumnNr+MATCH(P$1,AllZuordWochStart,0)-1)))),AllZuordResId,$B191)))</f>
        <v>0</v>
      </c>
      <c r="Q191" s="87" cm="1">
        <f t="array" aca="1" ref="Q191" ca="1">IF($A191&lt;&gt;TXT_Zuord,"",IF(ISBLANK($B191),"Keine Res_Id",SUMIFS(INDIRECT(CONCATENATE(ADDRESS(ZuordFirstRow,(ZuordFirstTiColumnNr+MATCH(Q$1,AllZuordWochStart,0)-1),,,"Zuordnung_Ressourcen"),":",ADDRESS(ZuordLastRow,(ZuordFirstTiColumnNr+MATCH(Q$1,AllZuordWochStart,0)-1)))),AllZuordResId,$B191)))</f>
        <v>0</v>
      </c>
      <c r="R191" s="87" cm="1">
        <f t="array" aca="1" ref="R191" ca="1">IF($A191&lt;&gt;TXT_Zuord,"",IF(ISBLANK($B191),"Keine Res_Id",SUMIFS(INDIRECT(CONCATENATE(ADDRESS(ZuordFirstRow,(ZuordFirstTiColumnNr+MATCH(R$1,AllZuordWochStart,0)-1),,,"Zuordnung_Ressourcen"),":",ADDRESS(ZuordLastRow,(ZuordFirstTiColumnNr+MATCH(R$1,AllZuordWochStart,0)-1)))),AllZuordResId,$B191)))</f>
        <v>0</v>
      </c>
      <c r="S191" s="87" cm="1">
        <f t="array" aca="1" ref="S191" ca="1">IF($A191&lt;&gt;TXT_Zuord,"",IF(ISBLANK($B191),"Keine Res_Id",SUMIFS(INDIRECT(CONCATENATE(ADDRESS(ZuordFirstRow,(ZuordFirstTiColumnNr+MATCH(S$1,AllZuordWochStart,0)-1),,,"Zuordnung_Ressourcen"),":",ADDRESS(ZuordLastRow,(ZuordFirstTiColumnNr+MATCH(S$1,AllZuordWochStart,0)-1)))),AllZuordResId,$B191)))</f>
        <v>0</v>
      </c>
      <c r="T191" s="87" cm="1">
        <f t="array" aca="1" ref="T191" ca="1">IF($A191&lt;&gt;TXT_Zuord,"",IF(ISBLANK($B191),"Keine Res_Id",SUMIFS(INDIRECT(CONCATENATE(ADDRESS(ZuordFirstRow,(ZuordFirstTiColumnNr+MATCH(T$1,AllZuordWochStart,0)-1),,,"Zuordnung_Ressourcen"),":",ADDRESS(ZuordLastRow,(ZuordFirstTiColumnNr+MATCH(T$1,AllZuordWochStart,0)-1)))),AllZuordResId,$B191)))</f>
        <v>0</v>
      </c>
      <c r="U191" s="87" cm="1">
        <f t="array" aca="1" ref="U191" ca="1">IF($A191&lt;&gt;TXT_Zuord,"",IF(ISBLANK($B191),"Keine Res_Id",SUMIFS(INDIRECT(CONCATENATE(ADDRESS(ZuordFirstRow,(ZuordFirstTiColumnNr+MATCH(U$1,AllZuordWochStart,0)-1),,,"Zuordnung_Ressourcen"),":",ADDRESS(ZuordLastRow,(ZuordFirstTiColumnNr+MATCH(U$1,AllZuordWochStart,0)-1)))),AllZuordResId,$B191)))</f>
        <v>0</v>
      </c>
      <c r="V191" s="87" cm="1">
        <f t="array" aca="1" ref="V191" ca="1">IF($A191&lt;&gt;TXT_Zuord,"",IF(ISBLANK($B191),"Keine Res_Id",SUMIFS(INDIRECT(CONCATENATE(ADDRESS(ZuordFirstRow,(ZuordFirstTiColumnNr+MATCH(V$1,AllZuordWochStart,0)-1),,,"Zuordnung_Ressourcen"),":",ADDRESS(ZuordLastRow,(ZuordFirstTiColumnNr+MATCH(V$1,AllZuordWochStart,0)-1)))),AllZuordResId,$B191)))</f>
        <v>0</v>
      </c>
      <c r="W191" s="87" cm="1">
        <f t="array" aca="1" ref="W191" ca="1">IF($A191&lt;&gt;TXT_Zuord,"",IF(ISBLANK($B191),"Keine Res_Id",SUMIFS(INDIRECT(CONCATENATE(ADDRESS(ZuordFirstRow,(ZuordFirstTiColumnNr+MATCH(W$1,AllZuordWochStart,0)-1),,,"Zuordnung_Ressourcen"),":",ADDRESS(ZuordLastRow,(ZuordFirstTiColumnNr+MATCH(W$1,AllZuordWochStart,0)-1)))),AllZuordResId,$B191)))</f>
        <v>0</v>
      </c>
      <c r="X191" s="87" cm="1">
        <f t="array" aca="1" ref="X191" ca="1">IF($A191&lt;&gt;TXT_Zuord,"",IF(ISBLANK($B191),"Keine Res_Id",SUMIFS(INDIRECT(CONCATENATE(ADDRESS(ZuordFirstRow,(ZuordFirstTiColumnNr+MATCH(X$1,AllZuordWochStart,0)-1),,,"Zuordnung_Ressourcen"),":",ADDRESS(ZuordLastRow,(ZuordFirstTiColumnNr+MATCH(X$1,AllZuordWochStart,0)-1)))),AllZuordResId,$B191)))</f>
        <v>0</v>
      </c>
      <c r="Y191" s="87" cm="1">
        <f t="array" aca="1" ref="Y191" ca="1">IF($A191&lt;&gt;TXT_Zuord,"",IF(ISBLANK($B191),"Keine Res_Id",SUMIFS(INDIRECT(CONCATENATE(ADDRESS(ZuordFirstRow,(ZuordFirstTiColumnNr+MATCH(Y$1,AllZuordWochStart,0)-1),,,"Zuordnung_Ressourcen"),":",ADDRESS(ZuordLastRow,(ZuordFirstTiColumnNr+MATCH(Y$1,AllZuordWochStart,0)-1)))),AllZuordResId,$B191)))</f>
        <v>0</v>
      </c>
      <c r="Z191" s="87" cm="1">
        <f t="array" aca="1" ref="Z191" ca="1">IF($A191&lt;&gt;TXT_Zuord,"",IF(ISBLANK($B191),"Keine Res_Id",SUMIFS(INDIRECT(CONCATENATE(ADDRESS(ZuordFirstRow,(ZuordFirstTiColumnNr+MATCH(Z$1,AllZuordWochStart,0)-1),,,"Zuordnung_Ressourcen"),":",ADDRESS(ZuordLastRow,(ZuordFirstTiColumnNr+MATCH(Z$1,AllZuordWochStart,0)-1)))),AllZuordResId,$B191)))</f>
        <v>0</v>
      </c>
      <c r="AA191" s="87" cm="1">
        <f t="array" aca="1" ref="AA191" ca="1">IF($A191&lt;&gt;TXT_Zuord,"",IF(ISBLANK($B191),"Keine Res_Id",SUMIFS(INDIRECT(CONCATENATE(ADDRESS(ZuordFirstRow,(ZuordFirstTiColumnNr+MATCH(AA$1,AllZuordWochStart,0)-1),,,"Zuordnung_Ressourcen"),":",ADDRESS(ZuordLastRow,(ZuordFirstTiColumnNr+MATCH(AA$1,AllZuordWochStart,0)-1)))),AllZuordResId,$B191)))</f>
        <v>0</v>
      </c>
      <c r="AB191" s="87" cm="1">
        <f t="array" aca="1" ref="AB191" ca="1">IF($A191&lt;&gt;TXT_Zuord,"",IF(ISBLANK($B191),"Keine Res_Id",SUMIFS(INDIRECT(CONCATENATE(ADDRESS(ZuordFirstRow,(ZuordFirstTiColumnNr+MATCH(AB$1,AllZuordWochStart,0)-1),,,"Zuordnung_Ressourcen"),":",ADDRESS(ZuordLastRow,(ZuordFirstTiColumnNr+MATCH(AB$1,AllZuordWochStart,0)-1)))),AllZuordResId,$B191)))</f>
        <v>0</v>
      </c>
      <c r="AC191" s="87" cm="1">
        <f t="array" aca="1" ref="AC191" ca="1">IF($A191&lt;&gt;TXT_Zuord,"",IF(ISBLANK($B191),"Keine Res_Id",SUMIFS(INDIRECT(CONCATENATE(ADDRESS(ZuordFirstRow,(ZuordFirstTiColumnNr+MATCH(AC$1,AllZuordWochStart,0)-1),,,"Zuordnung_Ressourcen"),":",ADDRESS(ZuordLastRow,(ZuordFirstTiColumnNr+MATCH(AC$1,AllZuordWochStart,0)-1)))),AllZuordResId,$B191)))</f>
        <v>0</v>
      </c>
      <c r="AD191" s="87" cm="1">
        <f t="array" aca="1" ref="AD191" ca="1">IF($A191&lt;&gt;TXT_Zuord,"",IF(ISBLANK($B191),"Keine Res_Id",SUMIFS(INDIRECT(CONCATENATE(ADDRESS(ZuordFirstRow,(ZuordFirstTiColumnNr+MATCH(AD$1,AllZuordWochStart,0)-1),,,"Zuordnung_Ressourcen"),":",ADDRESS(ZuordLastRow,(ZuordFirstTiColumnNr+MATCH(AD$1,AllZuordWochStart,0)-1)))),AllZuordResId,$B191)))</f>
        <v>0</v>
      </c>
      <c r="AE191" s="87" cm="1">
        <f t="array" aca="1" ref="AE191" ca="1">IF($A191&lt;&gt;TXT_Zuord,"",IF(ISBLANK($B191),"Keine Res_Id",SUMIFS(INDIRECT(CONCATENATE(ADDRESS(ZuordFirstRow,(ZuordFirstTiColumnNr+MATCH(AE$1,AllZuordWochStart,0)-1),,,"Zuordnung_Ressourcen"),":",ADDRESS(ZuordLastRow,(ZuordFirstTiColumnNr+MATCH(AE$1,AllZuordWochStart,0)-1)))),AllZuordResId,$B191)))</f>
        <v>0</v>
      </c>
      <c r="AF191" s="87" cm="1">
        <f t="array" aca="1" ref="AF191" ca="1">IF($A191&lt;&gt;TXT_Zuord,"",IF(ISBLANK($B191),"Keine Res_Id",SUMIFS(INDIRECT(CONCATENATE(ADDRESS(ZuordFirstRow,(ZuordFirstTiColumnNr+MATCH(AF$1,AllZuordWochStart,0)-1),,,"Zuordnung_Ressourcen"),":",ADDRESS(ZuordLastRow,(ZuordFirstTiColumnNr+MATCH(AF$1,AllZuordWochStart,0)-1)))),AllZuordResId,$B191)))</f>
        <v>0</v>
      </c>
      <c r="AG191" s="87" cm="1">
        <f t="array" aca="1" ref="AG191" ca="1">IF($A191&lt;&gt;TXT_Zuord,"",IF(ISBLANK($B191),"Keine Res_Id",SUMIFS(INDIRECT(CONCATENATE(ADDRESS(ZuordFirstRow,(ZuordFirstTiColumnNr+MATCH(AG$1,AllZuordWochStart,0)-1),,,"Zuordnung_Ressourcen"),":",ADDRESS(ZuordLastRow,(ZuordFirstTiColumnNr+MATCH(AG$1,AllZuordWochStart,0)-1)))),AllZuordResId,$B191)))</f>
        <v>0</v>
      </c>
      <c r="AH191" s="87" cm="1">
        <f t="array" aca="1" ref="AH191" ca="1">IF($A191&lt;&gt;TXT_Zuord,"",IF(ISBLANK($B191),"Keine Res_Id",SUMIFS(INDIRECT(CONCATENATE(ADDRESS(ZuordFirstRow,(ZuordFirstTiColumnNr+MATCH(AH$1,AllZuordWochStart,0)-1),,,"Zuordnung_Ressourcen"),":",ADDRESS(ZuordLastRow,(ZuordFirstTiColumnNr+MATCH(AH$1,AllZuordWochStart,0)-1)))),AllZuordResId,$B191)))</f>
        <v>0</v>
      </c>
      <c r="AI191" s="87" cm="1">
        <f t="array" aca="1" ref="AI191" ca="1">IF($A191&lt;&gt;TXT_Zuord,"",IF(ISBLANK($B191),"Keine Res_Id",SUMIFS(INDIRECT(CONCATENATE(ADDRESS(ZuordFirstRow,(ZuordFirstTiColumnNr+MATCH(AI$1,AllZuordWochStart,0)-1),,,"Zuordnung_Ressourcen"),":",ADDRESS(ZuordLastRow,(ZuordFirstTiColumnNr+MATCH(AI$1,AllZuordWochStart,0)-1)))),AllZuordResId,$B191)))</f>
        <v>0</v>
      </c>
      <c r="AJ191" s="87" cm="1">
        <f t="array" aca="1" ref="AJ191" ca="1">IF($A191&lt;&gt;TXT_Zuord,"",IF(ISBLANK($B191),"Keine Res_Id",SUMIFS(INDIRECT(CONCATENATE(ADDRESS(ZuordFirstRow,(ZuordFirstTiColumnNr+MATCH(AJ$1,AllZuordWochStart,0)-1),,,"Zuordnung_Ressourcen"),":",ADDRESS(ZuordLastRow,(ZuordFirstTiColumnNr+MATCH(AJ$1,AllZuordWochStart,0)-1)))),AllZuordResId,$B191)))</f>
        <v>0</v>
      </c>
      <c r="AK191" s="87" cm="1">
        <f t="array" aca="1" ref="AK191" ca="1">IF($A191&lt;&gt;TXT_Zuord,"",IF(ISBLANK($B191),"Keine Res_Id",SUMIFS(INDIRECT(CONCATENATE(ADDRESS(ZuordFirstRow,(ZuordFirstTiColumnNr+MATCH(AK$1,AllZuordWochStart,0)-1),,,"Zuordnung_Ressourcen"),":",ADDRESS(ZuordLastRow,(ZuordFirstTiColumnNr+MATCH(AK$1,AllZuordWochStart,0)-1)))),AllZuordResId,$B191)))</f>
        <v>0</v>
      </c>
      <c r="AL191" s="87" cm="1">
        <f t="array" aca="1" ref="AL191" ca="1">IF($A191&lt;&gt;TXT_Zuord,"",IF(ISBLANK($B191),"Keine Res_Id",SUMIFS(INDIRECT(CONCATENATE(ADDRESS(ZuordFirstRow,(ZuordFirstTiColumnNr+MATCH(AL$1,AllZuordWochStart,0)-1),,,"Zuordnung_Ressourcen"),":",ADDRESS(ZuordLastRow,(ZuordFirstTiColumnNr+MATCH(AL$1,AllZuordWochStart,0)-1)))),AllZuordResId,$B191)))</f>
        <v>0</v>
      </c>
      <c r="AM191" s="87" cm="1">
        <f t="array" aca="1" ref="AM191" ca="1">IF($A191&lt;&gt;TXT_Zuord,"",IF(ISBLANK($B191),"Keine Res_Id",SUMIFS(INDIRECT(CONCATENATE(ADDRESS(ZuordFirstRow,(ZuordFirstTiColumnNr+MATCH(AM$1,AllZuordWochStart,0)-1),,,"Zuordnung_Ressourcen"),":",ADDRESS(ZuordLastRow,(ZuordFirstTiColumnNr+MATCH(AM$1,AllZuordWochStart,0)-1)))),AllZuordResId,$B191)))</f>
        <v>0</v>
      </c>
      <c r="AN191" s="87" cm="1">
        <f t="array" aca="1" ref="AN191" ca="1">IF($A191&lt;&gt;TXT_Zuord,"",IF(ISBLANK($B191),"Keine Res_Id",SUMIFS(INDIRECT(CONCATENATE(ADDRESS(ZuordFirstRow,(ZuordFirstTiColumnNr+MATCH(AN$1,AllZuordWochStart,0)-1),,,"Zuordnung_Ressourcen"),":",ADDRESS(ZuordLastRow,(ZuordFirstTiColumnNr+MATCH(AN$1,AllZuordWochStart,0)-1)))),AllZuordResId,$B191)))</f>
        <v>0</v>
      </c>
      <c r="AO191" s="87" cm="1">
        <f t="array" aca="1" ref="AO191" ca="1">IF($A191&lt;&gt;TXT_Zuord,"",IF(ISBLANK($B191),"Keine Res_Id",SUMIFS(INDIRECT(CONCATENATE(ADDRESS(ZuordFirstRow,(ZuordFirstTiColumnNr+MATCH(AO$1,AllZuordWochStart,0)-1),,,"Zuordnung_Ressourcen"),":",ADDRESS(ZuordLastRow,(ZuordFirstTiColumnNr+MATCH(AO$1,AllZuordWochStart,0)-1)))),AllZuordResId,$B191)))</f>
        <v>0</v>
      </c>
      <c r="AP191" s="87" cm="1">
        <f t="array" aca="1" ref="AP191" ca="1">IF($A191&lt;&gt;TXT_Zuord,"",IF(ISBLANK($B191),"Keine Res_Id",SUMIFS(INDIRECT(CONCATENATE(ADDRESS(ZuordFirstRow,(ZuordFirstTiColumnNr+MATCH(AP$1,AllZuordWochStart,0)-1),,,"Zuordnung_Ressourcen"),":",ADDRESS(ZuordLastRow,(ZuordFirstTiColumnNr+MATCH(AP$1,AllZuordWochStart,0)-1)))),AllZuordResId,$B191)))</f>
        <v>0</v>
      </c>
      <c r="AQ191" s="87" cm="1">
        <f t="array" aca="1" ref="AQ191" ca="1">IF($A191&lt;&gt;TXT_Zuord,"",IF(ISBLANK($B191),"Keine Res_Id",SUMIFS(INDIRECT(CONCATENATE(ADDRESS(ZuordFirstRow,(ZuordFirstTiColumnNr+MATCH(AQ$1,AllZuordWochStart,0)-1),,,"Zuordnung_Ressourcen"),":",ADDRESS(ZuordLastRow,(ZuordFirstTiColumnNr+MATCH(AQ$1,AllZuordWochStart,0)-1)))),AllZuordResId,$B191)))</f>
        <v>0</v>
      </c>
      <c r="AR191" s="87" cm="1">
        <f t="array" aca="1" ref="AR191" ca="1">IF($A191&lt;&gt;TXT_Zuord,"",IF(ISBLANK($B191),"Keine Res_Id",SUMIFS(INDIRECT(CONCATENATE(ADDRESS(ZuordFirstRow,(ZuordFirstTiColumnNr+MATCH(AR$1,AllZuordWochStart,0)-1),,,"Zuordnung_Ressourcen"),":",ADDRESS(ZuordLastRow,(ZuordFirstTiColumnNr+MATCH(AR$1,AllZuordWochStart,0)-1)))),AllZuordResId,$B191)))</f>
        <v>0</v>
      </c>
      <c r="AS191" s="87" cm="1">
        <f t="array" aca="1" ref="AS191" ca="1">IF($A191&lt;&gt;TXT_Zuord,"",IF(ISBLANK($B191),"Keine Res_Id",SUMIFS(INDIRECT(CONCATENATE(ADDRESS(ZuordFirstRow,(ZuordFirstTiColumnNr+MATCH(AS$1,AllZuordWochStart,0)-1),,,"Zuordnung_Ressourcen"),":",ADDRESS(ZuordLastRow,(ZuordFirstTiColumnNr+MATCH(AS$1,AllZuordWochStart,0)-1)))),AllZuordResId,$B191)))</f>
        <v>0</v>
      </c>
      <c r="AT191" s="87" cm="1">
        <f t="array" aca="1" ref="AT191" ca="1">IF($A191&lt;&gt;TXT_Zuord,"",IF(ISBLANK($B191),"Keine Res_Id",SUMIFS(INDIRECT(CONCATENATE(ADDRESS(ZuordFirstRow,(ZuordFirstTiColumnNr+MATCH(AT$1,AllZuordWochStart,0)-1),,,"Zuordnung_Ressourcen"),":",ADDRESS(ZuordLastRow,(ZuordFirstTiColumnNr+MATCH(AT$1,AllZuordWochStart,0)-1)))),AllZuordResId,$B191)))</f>
        <v>0</v>
      </c>
      <c r="AU191" s="87" cm="1">
        <f t="array" aca="1" ref="AU191" ca="1">IF($A191&lt;&gt;TXT_Zuord,"",IF(ISBLANK($B191),"Keine Res_Id",SUMIFS(INDIRECT(CONCATENATE(ADDRESS(ZuordFirstRow,(ZuordFirstTiColumnNr+MATCH(AU$1,AllZuordWochStart,0)-1),,,"Zuordnung_Ressourcen"),":",ADDRESS(ZuordLastRow,(ZuordFirstTiColumnNr+MATCH(AU$1,AllZuordWochStart,0)-1)))),AllZuordResId,$B191)))</f>
        <v>0</v>
      </c>
      <c r="AV191" s="87" cm="1">
        <f t="array" aca="1" ref="AV191" ca="1">IF($A191&lt;&gt;TXT_Zuord,"",IF(ISBLANK($B191),"Keine Res_Id",SUMIFS(INDIRECT(CONCATENATE(ADDRESS(ZuordFirstRow,(ZuordFirstTiColumnNr+MATCH(AV$1,AllZuordWochStart,0)-1),,,"Zuordnung_Ressourcen"),":",ADDRESS(ZuordLastRow,(ZuordFirstTiColumnNr+MATCH(AV$1,AllZuordWochStart,0)-1)))),AllZuordResId,$B191)))</f>
        <v>0</v>
      </c>
      <c r="AW191" s="87" cm="1">
        <f t="array" aca="1" ref="AW191" ca="1">IF($A191&lt;&gt;TXT_Zuord,"",IF(ISBLANK($B191),"Keine Res_Id",SUMIFS(INDIRECT(CONCATENATE(ADDRESS(ZuordFirstRow,(ZuordFirstTiColumnNr+MATCH(AW$1,AllZuordWochStart,0)-1),,,"Zuordnung_Ressourcen"),":",ADDRESS(ZuordLastRow,(ZuordFirstTiColumnNr+MATCH(AW$1,AllZuordWochStart,0)-1)))),AllZuordResId,$B191)))</f>
        <v>0</v>
      </c>
      <c r="AX191" s="87" cm="1">
        <f t="array" aca="1" ref="AX191" ca="1">IF($A191&lt;&gt;TXT_Zuord,"",IF(ISBLANK($B191),"Keine Res_Id",SUMIFS(INDIRECT(CONCATENATE(ADDRESS(ZuordFirstRow,(ZuordFirstTiColumnNr+MATCH(AX$1,AllZuordWochStart,0)-1),,,"Zuordnung_Ressourcen"),":",ADDRESS(ZuordLastRow,(ZuordFirstTiColumnNr+MATCH(AX$1,AllZuordWochStart,0)-1)))),AllZuordResId,$B191)))</f>
        <v>0</v>
      </c>
      <c r="AY191" s="87" cm="1">
        <f t="array" aca="1" ref="AY191" ca="1">IF($A191&lt;&gt;TXT_Zuord,"",IF(ISBLANK($B191),"Keine Res_Id",SUMIFS(INDIRECT(CONCATENATE(ADDRESS(ZuordFirstRow,(ZuordFirstTiColumnNr+MATCH(AY$1,AllZuordWochStart,0)-1),,,"Zuordnung_Ressourcen"),":",ADDRESS(ZuordLastRow,(ZuordFirstTiColumnNr+MATCH(AY$1,AllZuordWochStart,0)-1)))),AllZuordResId,$B191)))</f>
        <v>0</v>
      </c>
      <c r="AZ191" s="87" cm="1">
        <f t="array" aca="1" ref="AZ191" ca="1">IF($A191&lt;&gt;TXT_Zuord,"",IF(ISBLANK($B191),"Keine Res_Id",SUMIFS(INDIRECT(CONCATENATE(ADDRESS(ZuordFirstRow,(ZuordFirstTiColumnNr+MATCH(AZ$1,AllZuordWochStart,0)-1),,,"Zuordnung_Ressourcen"),":",ADDRESS(ZuordLastRow,(ZuordFirstTiColumnNr+MATCH(AZ$1,AllZuordWochStart,0)-1)))),AllZuordResId,$B191)))</f>
        <v>0</v>
      </c>
      <c r="BA191" s="87" cm="1">
        <f t="array" aca="1" ref="BA191" ca="1">IF($A191&lt;&gt;TXT_Zuord,"",IF(ISBLANK($B191),"Keine Res_Id",SUMIFS(INDIRECT(CONCATENATE(ADDRESS(ZuordFirstRow,(ZuordFirstTiColumnNr+MATCH(BA$1,AllZuordWochStart,0)-1),,,"Zuordnung_Ressourcen"),":",ADDRESS(ZuordLastRow,(ZuordFirstTiColumnNr+MATCH(BA$1,AllZuordWochStart,0)-1)))),AllZuordResId,$B191)))</f>
        <v>0</v>
      </c>
      <c r="BB191" s="87" cm="1">
        <f t="array" aca="1" ref="BB191" ca="1">IF($A191&lt;&gt;TXT_Zuord,"",IF(ISBLANK($B191),"Keine Res_Id",SUMIFS(INDIRECT(CONCATENATE(ADDRESS(ZuordFirstRow,(ZuordFirstTiColumnNr+MATCH(BB$1,AllZuordWochStart,0)-1),,,"Zuordnung_Ressourcen"),":",ADDRESS(ZuordLastRow,(ZuordFirstTiColumnNr+MATCH(BB$1,AllZuordWochStart,0)-1)))),AllZuordResId,$B191)))</f>
        <v>0</v>
      </c>
      <c r="BC191" s="87" cm="1">
        <f t="array" aca="1" ref="BC191" ca="1">IF($A191&lt;&gt;TXT_Zuord,"",IF(ISBLANK($B191),"Keine Res_Id",SUMIFS(INDIRECT(CONCATENATE(ADDRESS(ZuordFirstRow,(ZuordFirstTiColumnNr+MATCH(BC$1,AllZuordWochStart,0)-1),,,"Zuordnung_Ressourcen"),":",ADDRESS(ZuordLastRow,(ZuordFirstTiColumnNr+MATCH(BC$1,AllZuordWochStart,0)-1)))),AllZuordResId,$B191)))</f>
        <v>0</v>
      </c>
      <c r="BD191" s="87" cm="1">
        <f t="array" aca="1" ref="BD191" ca="1">IF($A191&lt;&gt;TXT_Zuord,"",IF(ISBLANK($B191),"Keine Res_Id",SUMIFS(INDIRECT(CONCATENATE(ADDRESS(ZuordFirstRow,(ZuordFirstTiColumnNr+MATCH(BD$1,AllZuordWochStart,0)-1),,,"Zuordnung_Ressourcen"),":",ADDRESS(ZuordLastRow,(ZuordFirstTiColumnNr+MATCH(BD$1,AllZuordWochStart,0)-1)))),AllZuordResId,$B191)))</f>
        <v>0</v>
      </c>
      <c r="BE191" s="87" cm="1">
        <f t="array" aca="1" ref="BE191" ca="1">IF($A191&lt;&gt;TXT_Zuord,"",IF(ISBLANK($B191),"Keine Res_Id",SUMIFS(INDIRECT(CONCATENATE(ADDRESS(ZuordFirstRow,(ZuordFirstTiColumnNr+MATCH(BE$1,AllZuordWochStart,0)-1),,,"Zuordnung_Ressourcen"),":",ADDRESS(ZuordLastRow,(ZuordFirstTiColumnNr+MATCH(BE$1,AllZuordWochStart,0)-1)))),AllZuordResId,$B191)))</f>
        <v>0</v>
      </c>
      <c r="BF191" s="87" cm="1">
        <f t="array" aca="1" ref="BF191" ca="1">IF($A191&lt;&gt;TXT_Zuord,"",IF(ISBLANK($B191),"Keine Res_Id",SUMIFS(INDIRECT(CONCATENATE(ADDRESS(ZuordFirstRow,(ZuordFirstTiColumnNr+MATCH(BF$1,AllZuordWochStart,0)-1),,,"Zuordnung_Ressourcen"),":",ADDRESS(ZuordLastRow,(ZuordFirstTiColumnNr+MATCH(BF$1,AllZuordWochStart,0)-1)))),AllZuordResId,$B191)))</f>
        <v>0</v>
      </c>
      <c r="BG191" s="87" cm="1">
        <f t="array" aca="1" ref="BG191" ca="1">IF($A191&lt;&gt;TXT_Zuord,"",IF(ISBLANK($B191),"Keine Res_Id",SUMIFS(INDIRECT(CONCATENATE(ADDRESS(ZuordFirstRow,(ZuordFirstTiColumnNr+MATCH(BG$1,AllZuordWochStart,0)-1),,,"Zuordnung_Ressourcen"),":",ADDRESS(ZuordLastRow,(ZuordFirstTiColumnNr+MATCH(BG$1,AllZuordWochStart,0)-1)))),AllZuordResId,$B191)))</f>
        <v>0</v>
      </c>
      <c r="BH191" s="87" cm="1">
        <f t="array" aca="1" ref="BH191" ca="1">IF($A191&lt;&gt;TXT_Zuord,"",IF(ISBLANK($B191),"Keine Res_Id",SUMIFS(INDIRECT(CONCATENATE(ADDRESS(ZuordFirstRow,(ZuordFirstTiColumnNr+MATCH(BH$1,AllZuordWochStart,0)-1),,,"Zuordnung_Ressourcen"),":",ADDRESS(ZuordLastRow,(ZuordFirstTiColumnNr+MATCH(BH$1,AllZuordWochStart,0)-1)))),AllZuordResId,$B191)))</f>
        <v>0</v>
      </c>
      <c r="BI191" s="87" cm="1">
        <f t="array" aca="1" ref="BI191" ca="1">IF($A191&lt;&gt;TXT_Zuord,"",IF(ISBLANK($B191),"Keine Res_Id",SUMIFS(INDIRECT(CONCATENATE(ADDRESS(ZuordFirstRow,(ZuordFirstTiColumnNr+MATCH(BI$1,AllZuordWochStart,0)-1),,,"Zuordnung_Ressourcen"),":",ADDRESS(ZuordLastRow,(ZuordFirstTiColumnNr+MATCH(BI$1,AllZuordWochStart,0)-1)))),AllZuordResId,$B191)))</f>
        <v>0</v>
      </c>
      <c r="BJ191" s="87" cm="1">
        <f t="array" aca="1" ref="BJ191" ca="1">IF($A191&lt;&gt;TXT_Zuord,"",IF(ISBLANK($B191),"Keine Res_Id",SUMIFS(INDIRECT(CONCATENATE(ADDRESS(ZuordFirstRow,(ZuordFirstTiColumnNr+MATCH(BJ$1,AllZuordWochStart,0)-1),,,"Zuordnung_Ressourcen"),":",ADDRESS(ZuordLastRow,(ZuordFirstTiColumnNr+MATCH(BJ$1,AllZuordWochStart,0)-1)))),AllZuordResId,$B191)))</f>
        <v>0</v>
      </c>
      <c r="BK191" s="87" cm="1">
        <f t="array" aca="1" ref="BK191" ca="1">IF($A191&lt;&gt;TXT_Zuord,"",IF(ISBLANK($B191),"Keine Res_Id",SUMIFS(INDIRECT(CONCATENATE(ADDRESS(ZuordFirstRow,(ZuordFirstTiColumnNr+MATCH(BK$1,AllZuordWochStart,0)-1),,,"Zuordnung_Ressourcen"),":",ADDRESS(ZuordLastRow,(ZuordFirstTiColumnNr+MATCH(BK$1,AllZuordWochStart,0)-1)))),AllZuordResId,$B191)))</f>
        <v>0</v>
      </c>
      <c r="BL191" s="87" cm="1">
        <f t="array" aca="1" ref="BL191" ca="1">IF($A191&lt;&gt;TXT_Zuord,"",IF(ISBLANK($B191),"Keine Res_Id",SUMIFS(INDIRECT(CONCATENATE(ADDRESS(ZuordFirstRow,(ZuordFirstTiColumnNr+MATCH(BL$1,AllZuordWochStart,0)-1),,,"Zuordnung_Ressourcen"),":",ADDRESS(ZuordLastRow,(ZuordFirstTiColumnNr+MATCH(BL$1,AllZuordWochStart,0)-1)))),AllZuordResId,$B191)))</f>
        <v>0</v>
      </c>
      <c r="BM191" s="87" cm="1">
        <f t="array" aca="1" ref="BM191" ca="1">IF($A191&lt;&gt;TXT_Zuord,"",IF(ISBLANK($B191),"Keine Res_Id",SUMIFS(INDIRECT(CONCATENATE(ADDRESS(ZuordFirstRow,(ZuordFirstTiColumnNr+MATCH(BM$1,AllZuordWochStart,0)-1),,,"Zuordnung_Ressourcen"),":",ADDRESS(ZuordLastRow,(ZuordFirstTiColumnNr+MATCH(BM$1,AllZuordWochStart,0)-1)))),AllZuordResId,$B191)))</f>
        <v>0</v>
      </c>
      <c r="BN191" s="87" cm="1">
        <f t="array" aca="1" ref="BN191" ca="1">IF($A191&lt;&gt;TXT_Zuord,"",IF(ISBLANK($B191),"Keine Res_Id",SUMIFS(INDIRECT(CONCATENATE(ADDRESS(ZuordFirstRow,(ZuordFirstTiColumnNr+MATCH(BN$1,AllZuordWochStart,0)-1),,,"Zuordnung_Ressourcen"),":",ADDRESS(ZuordLastRow,(ZuordFirstTiColumnNr+MATCH(BN$1,AllZuordWochStart,0)-1)))),AllZuordResId,$B191)))</f>
        <v>0</v>
      </c>
      <c r="BO191" s="87" cm="1">
        <f t="array" aca="1" ref="BO191" ca="1">IF($A191&lt;&gt;TXT_Zuord,"",IF(ISBLANK($B191),"Keine Res_Id",SUMIFS(INDIRECT(CONCATENATE(ADDRESS(ZuordFirstRow,(ZuordFirstTiColumnNr+MATCH(BO$1,AllZuordWochStart,0)-1),,,"Zuordnung_Ressourcen"),":",ADDRESS(ZuordLastRow,(ZuordFirstTiColumnNr+MATCH(BO$1,AllZuordWochStart,0)-1)))),AllZuordResId,$B191)))</f>
        <v>0</v>
      </c>
      <c r="BP191" s="87" cm="1">
        <f t="array" aca="1" ref="BP191" ca="1">IF($A191&lt;&gt;TXT_Zuord,"",IF(ISBLANK($B191),"Keine Res_Id",SUMIFS(INDIRECT(CONCATENATE(ADDRESS(ZuordFirstRow,(ZuordFirstTiColumnNr+MATCH(BP$1,AllZuordWochStart,0)-1),,,"Zuordnung_Ressourcen"),":",ADDRESS(ZuordLastRow,(ZuordFirstTiColumnNr+MATCH(BP$1,AllZuordWochStart,0)-1)))),AllZuordResId,$B191)))</f>
        <v>0</v>
      </c>
      <c r="BQ191" s="87" cm="1">
        <f t="array" aca="1" ref="BQ191" ca="1">IF($A191&lt;&gt;TXT_Zuord,"",IF(ISBLANK($B191),"Keine Res_Id",SUMIFS(INDIRECT(CONCATENATE(ADDRESS(ZuordFirstRow,(ZuordFirstTiColumnNr+MATCH(BQ$1,AllZuordWochStart,0)-1),,,"Zuordnung_Ressourcen"),":",ADDRESS(ZuordLastRow,(ZuordFirstTiColumnNr+MATCH(BQ$1,AllZuordWochStart,0)-1)))),AllZuordResId,$B191)))</f>
        <v>0</v>
      </c>
      <c r="BR191" s="87" cm="1">
        <f t="array" aca="1" ref="BR191" ca="1">IF($A191&lt;&gt;TXT_Zuord,"",IF(ISBLANK($B191),"Keine Res_Id",SUMIFS(INDIRECT(CONCATENATE(ADDRESS(ZuordFirstRow,(ZuordFirstTiColumnNr+MATCH(BR$1,AllZuordWochStart,0)-1),,,"Zuordnung_Ressourcen"),":",ADDRESS(ZuordLastRow,(ZuordFirstTiColumnNr+MATCH(BR$1,AllZuordWochStart,0)-1)))),AllZuordResId,$B191)))</f>
        <v>0</v>
      </c>
      <c r="BS191" s="87" cm="1">
        <f t="array" aca="1" ref="BS191" ca="1">IF($A191&lt;&gt;TXT_Zuord,"",IF(ISBLANK($B191),"Keine Res_Id",SUMIFS(INDIRECT(CONCATENATE(ADDRESS(ZuordFirstRow,(ZuordFirstTiColumnNr+MATCH(BS$1,AllZuordWochStart,0)-1),,,"Zuordnung_Ressourcen"),":",ADDRESS(ZuordLastRow,(ZuordFirstTiColumnNr+MATCH(BS$1,AllZuordWochStart,0)-1)))),AllZuordResId,$B191)))</f>
        <v>0</v>
      </c>
      <c r="BT191" s="87" cm="1">
        <f t="array" aca="1" ref="BT191" ca="1">IF($A191&lt;&gt;TXT_Zuord,"",IF(ISBLANK($B191),"Keine Res_Id",SUMIFS(INDIRECT(CONCATENATE(ADDRESS(ZuordFirstRow,(ZuordFirstTiColumnNr+MATCH(BT$1,AllZuordWochStart,0)-1),,,"Zuordnung_Ressourcen"),":",ADDRESS(ZuordLastRow,(ZuordFirstTiColumnNr+MATCH(BT$1,AllZuordWochStart,0)-1)))),AllZuordResId,$B191)))</f>
        <v>0</v>
      </c>
      <c r="BU191" s="87" cm="1">
        <f t="array" aca="1" ref="BU191" ca="1">IF($A191&lt;&gt;TXT_Zuord,"",IF(ISBLANK($B191),"Keine Res_Id",SUMIFS(INDIRECT(CONCATENATE(ADDRESS(ZuordFirstRow,(ZuordFirstTiColumnNr+MATCH(BU$1,AllZuordWochStart,0)-1),,,"Zuordnung_Ressourcen"),":",ADDRESS(ZuordLastRow,(ZuordFirstTiColumnNr+MATCH(BU$1,AllZuordWochStart,0)-1)))),AllZuordResId,$B191)))</f>
        <v>0</v>
      </c>
      <c r="BV191" s="87" cm="1">
        <f t="array" aca="1" ref="BV191" ca="1">IF($A191&lt;&gt;TXT_Zuord,"",IF(ISBLANK($B191),"Keine Res_Id",SUMIFS(INDIRECT(CONCATENATE(ADDRESS(ZuordFirstRow,(ZuordFirstTiColumnNr+MATCH(BV$1,AllZuordWochStart,0)-1),,,"Zuordnung_Ressourcen"),":",ADDRESS(ZuordLastRow,(ZuordFirstTiColumnNr+MATCH(BV$1,AllZuordWochStart,0)-1)))),AllZuordResId,$B191)))</f>
        <v>0</v>
      </c>
      <c r="BW191" s="87" cm="1">
        <f t="array" aca="1" ref="BW191" ca="1">IF($A191&lt;&gt;TXT_Zuord,"",IF(ISBLANK($B191),"Keine Res_Id",SUMIFS(INDIRECT(CONCATENATE(ADDRESS(ZuordFirstRow,(ZuordFirstTiColumnNr+MATCH(BW$1,AllZuordWochStart,0)-1),,,"Zuordnung_Ressourcen"),":",ADDRESS(ZuordLastRow,(ZuordFirstTiColumnNr+MATCH(BW$1,AllZuordWochStart,0)-1)))),AllZuordResId,$B191)))</f>
        <v>0</v>
      </c>
      <c r="BX191" s="87" cm="1">
        <f t="array" aca="1" ref="BX191" ca="1">IF($A191&lt;&gt;TXT_Zuord,"",IF(ISBLANK($B191),"Keine Res_Id",SUMIFS(INDIRECT(CONCATENATE(ADDRESS(ZuordFirstRow,(ZuordFirstTiColumnNr+MATCH(BX$1,AllZuordWochStart,0)-1),,,"Zuordnung_Ressourcen"),":",ADDRESS(ZuordLastRow,(ZuordFirstTiColumnNr+MATCH(BX$1,AllZuordWochStart,0)-1)))),AllZuordResId,$B191)))</f>
        <v>0</v>
      </c>
      <c r="BY191" s="87" cm="1">
        <f t="array" aca="1" ref="BY191" ca="1">IF($A191&lt;&gt;TXT_Zuord,"",IF(ISBLANK($B191),"Keine Res_Id",SUMIFS(INDIRECT(CONCATENATE(ADDRESS(ZuordFirstRow,(ZuordFirstTiColumnNr+MATCH(BY$1,AllZuordWochStart,0)-1),,,"Zuordnung_Ressourcen"),":",ADDRESS(ZuordLastRow,(ZuordFirstTiColumnNr+MATCH(BY$1,AllZuordWochStart,0)-1)))),AllZuordResId,$B191)))</f>
        <v>0</v>
      </c>
      <c r="BZ191" s="87" cm="1">
        <f t="array" aca="1" ref="BZ191" ca="1">IF($A191&lt;&gt;TXT_Zuord,"",IF(ISBLANK($B191),"Keine Res_Id",SUMIFS(INDIRECT(CONCATENATE(ADDRESS(ZuordFirstRow,(ZuordFirstTiColumnNr+MATCH(BZ$1,AllZuordWochStart,0)-1),,,"Zuordnung_Ressourcen"),":",ADDRESS(ZuordLastRow,(ZuordFirstTiColumnNr+MATCH(BZ$1,AllZuordWochStart,0)-1)))),AllZuordResId,$B191)))</f>
        <v>0</v>
      </c>
      <c r="CA191" s="87" cm="1">
        <f t="array" aca="1" ref="CA191" ca="1">IF($A191&lt;&gt;TXT_Zuord,"",IF(ISBLANK($B191),"Keine Res_Id",SUMIFS(INDIRECT(CONCATENATE(ADDRESS(ZuordFirstRow,(ZuordFirstTiColumnNr+MATCH(CA$1,AllZuordWochStart,0)-1),,,"Zuordnung_Ressourcen"),":",ADDRESS(ZuordLastRow,(ZuordFirstTiColumnNr+MATCH(CA$1,AllZuordWochStart,0)-1)))),AllZuordResId,$B191)))</f>
        <v>0</v>
      </c>
      <c r="CB191" s="87" cm="1">
        <f t="array" aca="1" ref="CB191" ca="1">IF($A191&lt;&gt;TXT_Zuord,"",IF(ISBLANK($B191),"Keine Res_Id",SUMIFS(INDIRECT(CONCATENATE(ADDRESS(ZuordFirstRow,(ZuordFirstTiColumnNr+MATCH(CB$1,AllZuordWochStart,0)-1),,,"Zuordnung_Ressourcen"),":",ADDRESS(ZuordLastRow,(ZuordFirstTiColumnNr+MATCH(CB$1,AllZuordWochStart,0)-1)))),AllZuordResId,$B191)))</f>
        <v>0</v>
      </c>
      <c r="CC191" s="87" cm="1">
        <f t="array" aca="1" ref="CC191" ca="1">IF($A191&lt;&gt;TXT_Zuord,"",IF(ISBLANK($B191),"Keine Res_Id",SUMIFS(INDIRECT(CONCATENATE(ADDRESS(ZuordFirstRow,(ZuordFirstTiColumnNr+MATCH(CC$1,AllZuordWochStart,0)-1),,,"Zuordnung_Ressourcen"),":",ADDRESS(ZuordLastRow,(ZuordFirstTiColumnNr+MATCH(CC$1,AllZuordWochStart,0)-1)))),AllZuordResId,$B191)))</f>
        <v>0</v>
      </c>
      <c r="CD191" s="87" cm="1">
        <f t="array" aca="1" ref="CD191" ca="1">IF($A191&lt;&gt;TXT_Zuord,"",IF(ISBLANK($B191),"Keine Res_Id",SUMIFS(INDIRECT(CONCATENATE(ADDRESS(ZuordFirstRow,(ZuordFirstTiColumnNr+MATCH(CD$1,AllZuordWochStart,0)-1),,,"Zuordnung_Ressourcen"),":",ADDRESS(ZuordLastRow,(ZuordFirstTiColumnNr+MATCH(CD$1,AllZuordWochStart,0)-1)))),AllZuordResId,$B191)))</f>
        <v>0</v>
      </c>
      <c r="CE191" s="87" cm="1">
        <f t="array" aca="1" ref="CE191" ca="1">IF($A191&lt;&gt;TXT_Zuord,"",IF(ISBLANK($B191),"Keine Res_Id",SUMIFS(INDIRECT(CONCATENATE(ADDRESS(ZuordFirstRow,(ZuordFirstTiColumnNr+MATCH(CE$1,AllZuordWochStart,0)-1),,,"Zuordnung_Ressourcen"),":",ADDRESS(ZuordLastRow,(ZuordFirstTiColumnNr+MATCH(CE$1,AllZuordWochStart,0)-1)))),AllZuordResId,$B191)))</f>
        <v>0</v>
      </c>
      <c r="CF191" s="87" cm="1">
        <f t="array" aca="1" ref="CF191" ca="1">IF($A191&lt;&gt;TXT_Zuord,"",IF(ISBLANK($B191),"Keine Res_Id",SUMIFS(INDIRECT(CONCATENATE(ADDRESS(ZuordFirstRow,(ZuordFirstTiColumnNr+MATCH(CF$1,AllZuordWochStart,0)-1),,,"Zuordnung_Ressourcen"),":",ADDRESS(ZuordLastRow,(ZuordFirstTiColumnNr+MATCH(CF$1,AllZuordWochStart,0)-1)))),AllZuordResId,$B191)))</f>
        <v>0</v>
      </c>
      <c r="CG191" s="87" cm="1">
        <f t="array" aca="1" ref="CG191" ca="1">IF($A191&lt;&gt;TXT_Zuord,"",IF(ISBLANK($B191),"Keine Res_Id",SUMIFS(INDIRECT(CONCATENATE(ADDRESS(ZuordFirstRow,(ZuordFirstTiColumnNr+MATCH(CG$1,AllZuordWochStart,0)-1),,,"Zuordnung_Ressourcen"),":",ADDRESS(ZuordLastRow,(ZuordFirstTiColumnNr+MATCH(CG$1,AllZuordWochStart,0)-1)))),AllZuordResId,$B191)))</f>
        <v>0</v>
      </c>
      <c r="CH191" s="87" cm="1">
        <f t="array" aca="1" ref="CH191" ca="1">IF($A191&lt;&gt;TXT_Zuord,"",IF(ISBLANK($B191),"Keine Res_Id",SUMIFS(INDIRECT(CONCATENATE(ADDRESS(ZuordFirstRow,(ZuordFirstTiColumnNr+MATCH(CH$1,AllZuordWochStart,0)-1),,,"Zuordnung_Ressourcen"),":",ADDRESS(ZuordLastRow,(ZuordFirstTiColumnNr+MATCH(CH$1,AllZuordWochStart,0)-1)))),AllZuordResId,$B191)))</f>
        <v>0</v>
      </c>
      <c r="CI191" s="87" cm="1">
        <f t="array" aca="1" ref="CI191" ca="1">IF($A191&lt;&gt;TXT_Zuord,"",IF(ISBLANK($B191),"Keine Res_Id",SUMIFS(INDIRECT(CONCATENATE(ADDRESS(ZuordFirstRow,(ZuordFirstTiColumnNr+MATCH(CI$1,AllZuordWochStart,0)-1),,,"Zuordnung_Ressourcen"),":",ADDRESS(ZuordLastRow,(ZuordFirstTiColumnNr+MATCH(CI$1,AllZuordWochStart,0)-1)))),AllZuordResId,$B191)))</f>
        <v>0</v>
      </c>
      <c r="CJ191" s="87" cm="1">
        <f t="array" aca="1" ref="CJ191" ca="1">IF($A191&lt;&gt;TXT_Zuord,"",IF(ISBLANK($B191),"Keine Res_Id",SUMIFS(INDIRECT(CONCATENATE(ADDRESS(ZuordFirstRow,(ZuordFirstTiColumnNr+MATCH(CJ$1,AllZuordWochStart,0)-1),,,"Zuordnung_Ressourcen"),":",ADDRESS(ZuordLastRow,(ZuordFirstTiColumnNr+MATCH(CJ$1,AllZuordWochStart,0)-1)))),AllZuordResId,$B191)))</f>
        <v>0</v>
      </c>
      <c r="CK191" s="87" cm="1">
        <f t="array" aca="1" ref="CK191" ca="1">IF($A191&lt;&gt;TXT_Zuord,"",IF(ISBLANK($B191),"Keine Res_Id",SUMIFS(INDIRECT(CONCATENATE(ADDRESS(ZuordFirstRow,(ZuordFirstTiColumnNr+MATCH(CK$1,AllZuordWochStart,0)-1),,,"Zuordnung_Ressourcen"),":",ADDRESS(ZuordLastRow,(ZuordFirstTiColumnNr+MATCH(CK$1,AllZuordWochStart,0)-1)))),AllZuordResId,$B191)))</f>
        <v>0</v>
      </c>
      <c r="CL191" s="87" cm="1">
        <f t="array" aca="1" ref="CL191" ca="1">IF($A191&lt;&gt;TXT_Zuord,"",IF(ISBLANK($B191),"Keine Res_Id",SUMIFS(INDIRECT(CONCATENATE(ADDRESS(ZuordFirstRow,(ZuordFirstTiColumnNr+MATCH(CL$1,AllZuordWochStart,0)-1),,,"Zuordnung_Ressourcen"),":",ADDRESS(ZuordLastRow,(ZuordFirstTiColumnNr+MATCH(CL$1,AllZuordWochStart,0)-1)))),AllZuordResId,$B191)))</f>
        <v>0</v>
      </c>
      <c r="CM191" s="87" cm="1">
        <f t="array" aca="1" ref="CM191" ca="1">IF($A191&lt;&gt;TXT_Zuord,"",IF(ISBLANK($B191),"Keine Res_Id",SUMIFS(INDIRECT(CONCATENATE(ADDRESS(ZuordFirstRow,(ZuordFirstTiColumnNr+MATCH(CM$1,AllZuordWochStart,0)-1),,,"Zuordnung_Ressourcen"),":",ADDRESS(ZuordLastRow,(ZuordFirstTiColumnNr+MATCH(CM$1,AllZuordWochStart,0)-1)))),AllZuordResId,$B191)))</f>
        <v>0</v>
      </c>
      <c r="CN191" s="87" cm="1">
        <f t="array" aca="1" ref="CN191" ca="1">IF($A191&lt;&gt;TXT_Zuord,"",IF(ISBLANK($B191),"Keine Res_Id",SUMIFS(INDIRECT(CONCATENATE(ADDRESS(ZuordFirstRow,(ZuordFirstTiColumnNr+MATCH(CN$1,AllZuordWochStart,0)-1),,,"Zuordnung_Ressourcen"),":",ADDRESS(ZuordLastRow,(ZuordFirstTiColumnNr+MATCH(CN$1,AllZuordWochStart,0)-1)))),AllZuordResId,$B191)))</f>
        <v>0</v>
      </c>
      <c r="CO191" s="87" cm="1">
        <f t="array" aca="1" ref="CO191" ca="1">IF($A191&lt;&gt;TXT_Zuord,"",IF(ISBLANK($B191),"Keine Res_Id",SUMIFS(INDIRECT(CONCATENATE(ADDRESS(ZuordFirstRow,(ZuordFirstTiColumnNr+MATCH(CO$1,AllZuordWochStart,0)-1),,,"Zuordnung_Ressourcen"),":",ADDRESS(ZuordLastRow,(ZuordFirstTiColumnNr+MATCH(CO$1,AllZuordWochStart,0)-1)))),AllZuordResId,$B191)))</f>
        <v>0</v>
      </c>
      <c r="CP191" s="87" cm="1">
        <f t="array" aca="1" ref="CP191" ca="1">IF($A191&lt;&gt;TXT_Zuord,"",IF(ISBLANK($B191),"Keine Res_Id",SUMIFS(INDIRECT(CONCATENATE(ADDRESS(ZuordFirstRow,(ZuordFirstTiColumnNr+MATCH(CP$1,AllZuordWochStart,0)-1),,,"Zuordnung_Ressourcen"),":",ADDRESS(ZuordLastRow,(ZuordFirstTiColumnNr+MATCH(CP$1,AllZuordWochStart,0)-1)))),AllZuordResId,$B191)))</f>
        <v>0</v>
      </c>
      <c r="CQ191" s="87" cm="1">
        <f t="array" aca="1" ref="CQ191" ca="1">IF($A191&lt;&gt;TXT_Zuord,"",IF(ISBLANK($B191),"Keine Res_Id",SUMIFS(INDIRECT(CONCATENATE(ADDRESS(ZuordFirstRow,(ZuordFirstTiColumnNr+MATCH(CQ$1,AllZuordWochStart,0)-1),,,"Zuordnung_Ressourcen"),":",ADDRESS(ZuordLastRow,(ZuordFirstTiColumnNr+MATCH(CQ$1,AllZuordWochStart,0)-1)))),AllZuordResId,$B191)))</f>
        <v>0</v>
      </c>
      <c r="CR191" s="87" cm="1">
        <f t="array" aca="1" ref="CR191" ca="1">IF($A191&lt;&gt;TXT_Zuord,"",IF(ISBLANK($B191),"Keine Res_Id",SUMIFS(INDIRECT(CONCATENATE(ADDRESS(ZuordFirstRow,(ZuordFirstTiColumnNr+MATCH(CR$1,AllZuordWochStart,0)-1),,,"Zuordnung_Ressourcen"),":",ADDRESS(ZuordLastRow,(ZuordFirstTiColumnNr+MATCH(CR$1,AllZuordWochStart,0)-1)))),AllZuordResId,$B191)))</f>
        <v>0</v>
      </c>
      <c r="CS191" s="87" cm="1">
        <f t="array" aca="1" ref="CS191" ca="1">IF($A191&lt;&gt;TXT_Zuord,"",IF(ISBLANK($B191),"Keine Res_Id",SUMIFS(INDIRECT(CONCATENATE(ADDRESS(ZuordFirstRow,(ZuordFirstTiColumnNr+MATCH(CS$1,AllZuordWochStart,0)-1),,,"Zuordnung_Ressourcen"),":",ADDRESS(ZuordLastRow,(ZuordFirstTiColumnNr+MATCH(CS$1,AllZuordWochStart,0)-1)))),AllZuordResId,$B191)))</f>
        <v>0</v>
      </c>
      <c r="CT191" s="87" cm="1">
        <f t="array" aca="1" ref="CT191" ca="1">IF($A191&lt;&gt;TXT_Zuord,"",IF(ISBLANK($B191),"Keine Res_Id",SUMIFS(INDIRECT(CONCATENATE(ADDRESS(ZuordFirstRow,(ZuordFirstTiColumnNr+MATCH(CT$1,AllZuordWochStart,0)-1),,,"Zuordnung_Ressourcen"),":",ADDRESS(ZuordLastRow,(ZuordFirstTiColumnNr+MATCH(CT$1,AllZuordWochStart,0)-1)))),AllZuordResId,$B191)))</f>
        <v>0</v>
      </c>
      <c r="CU191" s="87" cm="1">
        <f t="array" aca="1" ref="CU191" ca="1">IF($A191&lt;&gt;TXT_Zuord,"",IF(ISBLANK($B191),"Keine Res_Id",SUMIFS(INDIRECT(CONCATENATE(ADDRESS(ZuordFirstRow,(ZuordFirstTiColumnNr+MATCH(CU$1,AllZuordWochStart,0)-1),,,"Zuordnung_Ressourcen"),":",ADDRESS(ZuordLastRow,(ZuordFirstTiColumnNr+MATCH(CU$1,AllZuordWochStart,0)-1)))),AllZuordResId,$B191)))</f>
        <v>0</v>
      </c>
      <c r="CV191" s="87" cm="1">
        <f t="array" aca="1" ref="CV191" ca="1">IF($A191&lt;&gt;TXT_Zuord,"",IF(ISBLANK($B191),"Keine Res_Id",SUMIFS(INDIRECT(CONCATENATE(ADDRESS(ZuordFirstRow,(ZuordFirstTiColumnNr+MATCH(CV$1,AllZuordWochStart,0)-1),,,"Zuordnung_Ressourcen"),":",ADDRESS(ZuordLastRow,(ZuordFirstTiColumnNr+MATCH(CV$1,AllZuordWochStart,0)-1)))),AllZuordResId,$B191)))</f>
        <v>0</v>
      </c>
      <c r="CW191" s="87" cm="1">
        <f t="array" aca="1" ref="CW191" ca="1">IF($A191&lt;&gt;TXT_Zuord,"",IF(ISBLANK($B191),"Keine Res_Id",SUMIFS(INDIRECT(CONCATENATE(ADDRESS(ZuordFirstRow,(ZuordFirstTiColumnNr+MATCH(CW$1,AllZuordWochStart,0)-1),,,"Zuordnung_Ressourcen"),":",ADDRESS(ZuordLastRow,(ZuordFirstTiColumnNr+MATCH(CW$1,AllZuordWochStart,0)-1)))),AllZuordResId,$B191)))</f>
        <v>0</v>
      </c>
      <c r="CX191" s="87" cm="1">
        <f t="array" aca="1" ref="CX191" ca="1">IF($A191&lt;&gt;TXT_Zuord,"",IF(ISBLANK($B191),"Keine Res_Id",SUMIFS(INDIRECT(CONCATENATE(ADDRESS(ZuordFirstRow,(ZuordFirstTiColumnNr+MATCH(CX$1,AllZuordWochStart,0)-1),,,"Zuordnung_Ressourcen"),":",ADDRESS(ZuordLastRow,(ZuordFirstTiColumnNr+MATCH(CX$1,AllZuordWochStart,0)-1)))),AllZuordResId,$B191)))</f>
        <v>0</v>
      </c>
      <c r="CY191" s="87" cm="1">
        <f t="array" aca="1" ref="CY191" ca="1">IF($A191&lt;&gt;TXT_Zuord,"",IF(ISBLANK($B191),"Keine Res_Id",SUMIFS(INDIRECT(CONCATENATE(ADDRESS(ZuordFirstRow,(ZuordFirstTiColumnNr+MATCH(CY$1,AllZuordWochStart,0)-1),,,"Zuordnung_Ressourcen"),":",ADDRESS(ZuordLastRow,(ZuordFirstTiColumnNr+MATCH(CY$1,AllZuordWochStart,0)-1)))),AllZuordResId,$B191)))</f>
        <v>0</v>
      </c>
      <c r="CZ191" s="87" cm="1">
        <f t="array" aca="1" ref="CZ191" ca="1">IF($A191&lt;&gt;TXT_Zuord,"",IF(ISBLANK($B191),"Keine Res_Id",SUMIFS(INDIRECT(CONCATENATE(ADDRESS(ZuordFirstRow,(ZuordFirstTiColumnNr+MATCH(CZ$1,AllZuordWochStart,0)-1),,,"Zuordnung_Ressourcen"),":",ADDRESS(ZuordLastRow,(ZuordFirstTiColumnNr+MATCH(CZ$1,AllZuordWochStart,0)-1)))),AllZuordResId,$B191)))</f>
        <v>0</v>
      </c>
      <c r="DA191" s="87" cm="1">
        <f t="array" aca="1" ref="DA191" ca="1">IF($A191&lt;&gt;TXT_Zuord,"",IF(ISBLANK($B191),"Keine Res_Id",SUMIFS(INDIRECT(CONCATENATE(ADDRESS(ZuordFirstRow,(ZuordFirstTiColumnNr+MATCH(DA$1,AllZuordWochStart,0)-1),,,"Zuordnung_Ressourcen"),":",ADDRESS(ZuordLastRow,(ZuordFirstTiColumnNr+MATCH(DA$1,AllZuordWochStart,0)-1)))),AllZuordResId,$B191)))</f>
        <v>0</v>
      </c>
      <c r="DB191" s="87" cm="1">
        <f t="array" aca="1" ref="DB191" ca="1">IF($A191&lt;&gt;TXT_Zuord,"",IF(ISBLANK($B191),"Keine Res_Id",SUMIFS(INDIRECT(CONCATENATE(ADDRESS(ZuordFirstRow,(ZuordFirstTiColumnNr+MATCH(DB$1,AllZuordWochStart,0)-1),,,"Zuordnung_Ressourcen"),":",ADDRESS(ZuordLastRow,(ZuordFirstTiColumnNr+MATCH(DB$1,AllZuordWochStart,0)-1)))),AllZuordResId,$B191)))</f>
        <v>0</v>
      </c>
      <c r="DC191" s="87" cm="1">
        <f t="array" aca="1" ref="DC191" ca="1">IF($A191&lt;&gt;TXT_Zuord,"",IF(ISBLANK($B191),"Keine Res_Id",SUMIFS(INDIRECT(CONCATENATE(ADDRESS(ZuordFirstRow,(ZuordFirstTiColumnNr+MATCH(DC$1,AllZuordWochStart,0)-1),,,"Zuordnung_Ressourcen"),":",ADDRESS(ZuordLastRow,(ZuordFirstTiColumnNr+MATCH(DC$1,AllZuordWochStart,0)-1)))),AllZuordResId,$B191)))</f>
        <v>0</v>
      </c>
      <c r="DD191" s="87" cm="1">
        <f t="array" aca="1" ref="DD191" ca="1">IF($A191&lt;&gt;TXT_Zuord,"",IF(ISBLANK($B191),"Keine Res_Id",SUMIFS(INDIRECT(CONCATENATE(ADDRESS(ZuordFirstRow,(ZuordFirstTiColumnNr+MATCH(DD$1,AllZuordWochStart,0)-1),,,"Zuordnung_Ressourcen"),":",ADDRESS(ZuordLastRow,(ZuordFirstTiColumnNr+MATCH(DD$1,AllZuordWochStart,0)-1)))),AllZuordResId,$B191)))</f>
        <v>0</v>
      </c>
      <c r="DE191" s="87" cm="1">
        <f t="array" aca="1" ref="DE191" ca="1">IF($A191&lt;&gt;TXT_Zuord,"",IF(ISBLANK($B191),"Keine Res_Id",SUMIFS(INDIRECT(CONCATENATE(ADDRESS(ZuordFirstRow,(ZuordFirstTiColumnNr+MATCH(DE$1,AllZuordWochStart,0)-1),,,"Zuordnung_Ressourcen"),":",ADDRESS(ZuordLastRow,(ZuordFirstTiColumnNr+MATCH(DE$1,AllZuordWochStart,0)-1)))),AllZuordResId,$B191)))</f>
        <v>0</v>
      </c>
      <c r="DF191" s="87" cm="1">
        <f t="array" aca="1" ref="DF191" ca="1">IF($A191&lt;&gt;TXT_Zuord,"",IF(ISBLANK($B191),"Keine Res_Id",SUMIFS(INDIRECT(CONCATENATE(ADDRESS(ZuordFirstRow,(ZuordFirstTiColumnNr+MATCH(DF$1,AllZuordWochStart,0)-1),,,"Zuordnung_Ressourcen"),":",ADDRESS(ZuordLastRow,(ZuordFirstTiColumnNr+MATCH(DF$1,AllZuordWochStart,0)-1)))),AllZuordResId,$B191)))</f>
        <v>0</v>
      </c>
      <c r="DG191" s="87" cm="1">
        <f t="array" aca="1" ref="DG191" ca="1">IF($A191&lt;&gt;TXT_Zuord,"",IF(ISBLANK($B191),"Keine Res_Id",SUMIFS(INDIRECT(CONCATENATE(ADDRESS(ZuordFirstRow,(ZuordFirstTiColumnNr+MATCH(DG$1,AllZuordWochStart,0)-1),,,"Zuordnung_Ressourcen"),":",ADDRESS(ZuordLastRow,(ZuordFirstTiColumnNr+MATCH(DG$1,AllZuordWochStart,0)-1)))),AllZuordResId,$B191)))</f>
        <v>0</v>
      </c>
    </row>
    <row r="192" spans="1:111" s="23" customFormat="1" ht="16.5" x14ac:dyDescent="0.3">
      <c r="A192" s="74" t="s">
        <v>100</v>
      </c>
      <c r="B192" s="69"/>
      <c r="C192" s="65"/>
      <c r="D192" s="65"/>
      <c r="E192" s="65"/>
      <c r="F192" s="65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  <c r="BC192" s="69"/>
      <c r="BD192" s="69"/>
      <c r="BE192" s="69"/>
      <c r="BF192" s="69"/>
      <c r="BG192" s="69"/>
      <c r="BH192" s="69"/>
      <c r="BI192" s="69"/>
      <c r="BJ192" s="69"/>
      <c r="BK192" s="69"/>
      <c r="BL192" s="69"/>
      <c r="BM192" s="69"/>
      <c r="BN192" s="69"/>
      <c r="BO192" s="69"/>
      <c r="BP192" s="69"/>
      <c r="BQ192" s="69"/>
      <c r="BR192" s="69"/>
      <c r="BS192" s="69"/>
      <c r="BT192" s="69"/>
      <c r="BU192" s="69"/>
      <c r="BV192" s="69"/>
      <c r="BW192" s="69"/>
      <c r="BX192" s="69"/>
      <c r="BY192" s="69"/>
      <c r="BZ192" s="69"/>
      <c r="CA192" s="69"/>
      <c r="CB192" s="69"/>
      <c r="CC192" s="69"/>
      <c r="CD192" s="69"/>
      <c r="CE192" s="69"/>
      <c r="CF192" s="69"/>
      <c r="CG192" s="69"/>
      <c r="CH192" s="69"/>
      <c r="CI192" s="69"/>
      <c r="CJ192" s="69"/>
      <c r="CK192" s="69"/>
      <c r="CL192" s="69"/>
      <c r="CM192" s="69"/>
      <c r="CN192" s="69"/>
      <c r="CO192" s="69"/>
      <c r="CP192" s="69"/>
      <c r="CQ192" s="69"/>
      <c r="CR192" s="69"/>
      <c r="CS192" s="69"/>
      <c r="CT192" s="69"/>
      <c r="CU192" s="69"/>
      <c r="CV192" s="69"/>
      <c r="CW192" s="69"/>
      <c r="CX192" s="69"/>
      <c r="CY192" s="69"/>
      <c r="CZ192" s="69"/>
      <c r="DA192" s="69"/>
      <c r="DB192" s="69"/>
      <c r="DC192" s="69"/>
      <c r="DD192" s="69"/>
      <c r="DE192" s="69"/>
      <c r="DF192" s="69"/>
      <c r="DG192" s="69"/>
    </row>
    <row r="193" spans="1:111" s="23" customFormat="1" ht="16.5" x14ac:dyDescent="0.3">
      <c r="A193" s="74" t="s">
        <v>101</v>
      </c>
      <c r="B193" s="87">
        <f>B192</f>
        <v>0</v>
      </c>
      <c r="C193" s="90">
        <f>C192</f>
        <v>0</v>
      </c>
      <c r="D193" s="90">
        <f>D192</f>
        <v>0</v>
      </c>
      <c r="E193" s="90">
        <f>E192</f>
        <v>0</v>
      </c>
      <c r="F193" s="90">
        <f>F192</f>
        <v>0</v>
      </c>
      <c r="G193" s="87" cm="1">
        <f t="array" aca="1" ref="G193" ca="1">IF($A193&lt;&gt;TXT_Zuord,"",IF(ISBLANK($B193),"Keine Res_Id",SUMIFS(INDIRECT(CONCATENATE(ADDRESS(ZuordFirstRow,(ZuordFirstTiColumnNr+MATCH(G$1,AllZuordWochStart,0)-1),,,"Zuordnung_Ressourcen"),":",ADDRESS(ZuordLastRow,(ZuordFirstTiColumnNr+MATCH(G$1,AllZuordWochStart,0)-1)))),AllZuordResId,$B193)))</f>
        <v>0</v>
      </c>
      <c r="H193" s="87" cm="1">
        <f t="array" aca="1" ref="H193" ca="1">IF($A193&lt;&gt;TXT_Zuord,"",IF(ISBLANK($B193),"Keine Res_Id",SUMIFS(INDIRECT(CONCATENATE(ADDRESS(ZuordFirstRow,(ZuordFirstTiColumnNr+MATCH(H$1,AllZuordWochStart,0)-1),,,"Zuordnung_Ressourcen"),":",ADDRESS(ZuordLastRow,(ZuordFirstTiColumnNr+MATCH(H$1,AllZuordWochStart,0)-1)))),AllZuordResId,$B193)))</f>
        <v>0</v>
      </c>
      <c r="I193" s="87" cm="1">
        <f t="array" aca="1" ref="I193" ca="1">IF($A193&lt;&gt;TXT_Zuord,"",IF(ISBLANK($B193),"Keine Res_Id",SUMIFS(INDIRECT(CONCATENATE(ADDRESS(ZuordFirstRow,(ZuordFirstTiColumnNr+MATCH(I$1,AllZuordWochStart,0)-1),,,"Zuordnung_Ressourcen"),":",ADDRESS(ZuordLastRow,(ZuordFirstTiColumnNr+MATCH(I$1,AllZuordWochStart,0)-1)))),AllZuordResId,$B193)))</f>
        <v>0</v>
      </c>
      <c r="J193" s="87" cm="1">
        <f t="array" aca="1" ref="J193" ca="1">IF($A193&lt;&gt;TXT_Zuord,"",IF(ISBLANK($B193),"Keine Res_Id",SUMIFS(INDIRECT(CONCATENATE(ADDRESS(ZuordFirstRow,(ZuordFirstTiColumnNr+MATCH(J$1,AllZuordWochStart,0)-1),,,"Zuordnung_Ressourcen"),":",ADDRESS(ZuordLastRow,(ZuordFirstTiColumnNr+MATCH(J$1,AllZuordWochStart,0)-1)))),AllZuordResId,$B193)))</f>
        <v>0</v>
      </c>
      <c r="K193" s="87" cm="1">
        <f t="array" aca="1" ref="K193" ca="1">IF($A193&lt;&gt;TXT_Zuord,"",IF(ISBLANK($B193),"Keine Res_Id",SUMIFS(INDIRECT(CONCATENATE(ADDRESS(ZuordFirstRow,(ZuordFirstTiColumnNr+MATCH(K$1,AllZuordWochStart,0)-1),,,"Zuordnung_Ressourcen"),":",ADDRESS(ZuordLastRow,(ZuordFirstTiColumnNr+MATCH(K$1,AllZuordWochStart,0)-1)))),AllZuordResId,$B193)))</f>
        <v>0</v>
      </c>
      <c r="L193" s="87" cm="1">
        <f t="array" aca="1" ref="L193" ca="1">IF($A193&lt;&gt;TXT_Zuord,"",IF(ISBLANK($B193),"Keine Res_Id",SUMIFS(INDIRECT(CONCATENATE(ADDRESS(ZuordFirstRow,(ZuordFirstTiColumnNr+MATCH(L$1,AllZuordWochStart,0)-1),,,"Zuordnung_Ressourcen"),":",ADDRESS(ZuordLastRow,(ZuordFirstTiColumnNr+MATCH(L$1,AllZuordWochStart,0)-1)))),AllZuordResId,$B193)))</f>
        <v>0</v>
      </c>
      <c r="M193" s="87" cm="1">
        <f t="array" aca="1" ref="M193" ca="1">IF($A193&lt;&gt;TXT_Zuord,"",IF(ISBLANK($B193),"Keine Res_Id",SUMIFS(INDIRECT(CONCATENATE(ADDRESS(ZuordFirstRow,(ZuordFirstTiColumnNr+MATCH(M$1,AllZuordWochStart,0)-1),,,"Zuordnung_Ressourcen"),":",ADDRESS(ZuordLastRow,(ZuordFirstTiColumnNr+MATCH(M$1,AllZuordWochStart,0)-1)))),AllZuordResId,$B193)))</f>
        <v>0</v>
      </c>
      <c r="N193" s="87" cm="1">
        <f t="array" aca="1" ref="N193" ca="1">IF($A193&lt;&gt;TXT_Zuord,"",IF(ISBLANK($B193),"Keine Res_Id",SUMIFS(INDIRECT(CONCATENATE(ADDRESS(ZuordFirstRow,(ZuordFirstTiColumnNr+MATCH(N$1,AllZuordWochStart,0)-1),,,"Zuordnung_Ressourcen"),":",ADDRESS(ZuordLastRow,(ZuordFirstTiColumnNr+MATCH(N$1,AllZuordWochStart,0)-1)))),AllZuordResId,$B193)))</f>
        <v>0</v>
      </c>
      <c r="O193" s="87" cm="1">
        <f t="array" aca="1" ref="O193" ca="1">IF($A193&lt;&gt;TXT_Zuord,"",IF(ISBLANK($B193),"Keine Res_Id",SUMIFS(INDIRECT(CONCATENATE(ADDRESS(ZuordFirstRow,(ZuordFirstTiColumnNr+MATCH(O$1,AllZuordWochStart,0)-1),,,"Zuordnung_Ressourcen"),":",ADDRESS(ZuordLastRow,(ZuordFirstTiColumnNr+MATCH(O$1,AllZuordWochStart,0)-1)))),AllZuordResId,$B193)))</f>
        <v>0</v>
      </c>
      <c r="P193" s="87" cm="1">
        <f t="array" aca="1" ref="P193" ca="1">IF($A193&lt;&gt;TXT_Zuord,"",IF(ISBLANK($B193),"Keine Res_Id",SUMIFS(INDIRECT(CONCATENATE(ADDRESS(ZuordFirstRow,(ZuordFirstTiColumnNr+MATCH(P$1,AllZuordWochStart,0)-1),,,"Zuordnung_Ressourcen"),":",ADDRESS(ZuordLastRow,(ZuordFirstTiColumnNr+MATCH(P$1,AllZuordWochStart,0)-1)))),AllZuordResId,$B193)))</f>
        <v>0</v>
      </c>
      <c r="Q193" s="87" cm="1">
        <f t="array" aca="1" ref="Q193" ca="1">IF($A193&lt;&gt;TXT_Zuord,"",IF(ISBLANK($B193),"Keine Res_Id",SUMIFS(INDIRECT(CONCATENATE(ADDRESS(ZuordFirstRow,(ZuordFirstTiColumnNr+MATCH(Q$1,AllZuordWochStart,0)-1),,,"Zuordnung_Ressourcen"),":",ADDRESS(ZuordLastRow,(ZuordFirstTiColumnNr+MATCH(Q$1,AllZuordWochStart,0)-1)))),AllZuordResId,$B193)))</f>
        <v>0</v>
      </c>
      <c r="R193" s="87" cm="1">
        <f t="array" aca="1" ref="R193" ca="1">IF($A193&lt;&gt;TXT_Zuord,"",IF(ISBLANK($B193),"Keine Res_Id",SUMIFS(INDIRECT(CONCATENATE(ADDRESS(ZuordFirstRow,(ZuordFirstTiColumnNr+MATCH(R$1,AllZuordWochStart,0)-1),,,"Zuordnung_Ressourcen"),":",ADDRESS(ZuordLastRow,(ZuordFirstTiColumnNr+MATCH(R$1,AllZuordWochStart,0)-1)))),AllZuordResId,$B193)))</f>
        <v>0</v>
      </c>
      <c r="S193" s="87" cm="1">
        <f t="array" aca="1" ref="S193" ca="1">IF($A193&lt;&gt;TXT_Zuord,"",IF(ISBLANK($B193),"Keine Res_Id",SUMIFS(INDIRECT(CONCATENATE(ADDRESS(ZuordFirstRow,(ZuordFirstTiColumnNr+MATCH(S$1,AllZuordWochStart,0)-1),,,"Zuordnung_Ressourcen"),":",ADDRESS(ZuordLastRow,(ZuordFirstTiColumnNr+MATCH(S$1,AllZuordWochStart,0)-1)))),AllZuordResId,$B193)))</f>
        <v>0</v>
      </c>
      <c r="T193" s="87" cm="1">
        <f t="array" aca="1" ref="T193" ca="1">IF($A193&lt;&gt;TXT_Zuord,"",IF(ISBLANK($B193),"Keine Res_Id",SUMIFS(INDIRECT(CONCATENATE(ADDRESS(ZuordFirstRow,(ZuordFirstTiColumnNr+MATCH(T$1,AllZuordWochStart,0)-1),,,"Zuordnung_Ressourcen"),":",ADDRESS(ZuordLastRow,(ZuordFirstTiColumnNr+MATCH(T$1,AllZuordWochStart,0)-1)))),AllZuordResId,$B193)))</f>
        <v>0</v>
      </c>
      <c r="U193" s="87" cm="1">
        <f t="array" aca="1" ref="U193" ca="1">IF($A193&lt;&gt;TXT_Zuord,"",IF(ISBLANK($B193),"Keine Res_Id",SUMIFS(INDIRECT(CONCATENATE(ADDRESS(ZuordFirstRow,(ZuordFirstTiColumnNr+MATCH(U$1,AllZuordWochStart,0)-1),,,"Zuordnung_Ressourcen"),":",ADDRESS(ZuordLastRow,(ZuordFirstTiColumnNr+MATCH(U$1,AllZuordWochStart,0)-1)))),AllZuordResId,$B193)))</f>
        <v>0</v>
      </c>
      <c r="V193" s="87" cm="1">
        <f t="array" aca="1" ref="V193" ca="1">IF($A193&lt;&gt;TXT_Zuord,"",IF(ISBLANK($B193),"Keine Res_Id",SUMIFS(INDIRECT(CONCATENATE(ADDRESS(ZuordFirstRow,(ZuordFirstTiColumnNr+MATCH(V$1,AllZuordWochStart,0)-1),,,"Zuordnung_Ressourcen"),":",ADDRESS(ZuordLastRow,(ZuordFirstTiColumnNr+MATCH(V$1,AllZuordWochStart,0)-1)))),AllZuordResId,$B193)))</f>
        <v>0</v>
      </c>
      <c r="W193" s="87" cm="1">
        <f t="array" aca="1" ref="W193" ca="1">IF($A193&lt;&gt;TXT_Zuord,"",IF(ISBLANK($B193),"Keine Res_Id",SUMIFS(INDIRECT(CONCATENATE(ADDRESS(ZuordFirstRow,(ZuordFirstTiColumnNr+MATCH(W$1,AllZuordWochStart,0)-1),,,"Zuordnung_Ressourcen"),":",ADDRESS(ZuordLastRow,(ZuordFirstTiColumnNr+MATCH(W$1,AllZuordWochStart,0)-1)))),AllZuordResId,$B193)))</f>
        <v>0</v>
      </c>
      <c r="X193" s="87" cm="1">
        <f t="array" aca="1" ref="X193" ca="1">IF($A193&lt;&gt;TXT_Zuord,"",IF(ISBLANK($B193),"Keine Res_Id",SUMIFS(INDIRECT(CONCATENATE(ADDRESS(ZuordFirstRow,(ZuordFirstTiColumnNr+MATCH(X$1,AllZuordWochStart,0)-1),,,"Zuordnung_Ressourcen"),":",ADDRESS(ZuordLastRow,(ZuordFirstTiColumnNr+MATCH(X$1,AllZuordWochStart,0)-1)))),AllZuordResId,$B193)))</f>
        <v>0</v>
      </c>
      <c r="Y193" s="87" cm="1">
        <f t="array" aca="1" ref="Y193" ca="1">IF($A193&lt;&gt;TXT_Zuord,"",IF(ISBLANK($B193),"Keine Res_Id",SUMIFS(INDIRECT(CONCATENATE(ADDRESS(ZuordFirstRow,(ZuordFirstTiColumnNr+MATCH(Y$1,AllZuordWochStart,0)-1),,,"Zuordnung_Ressourcen"),":",ADDRESS(ZuordLastRow,(ZuordFirstTiColumnNr+MATCH(Y$1,AllZuordWochStart,0)-1)))),AllZuordResId,$B193)))</f>
        <v>0</v>
      </c>
      <c r="Z193" s="87" cm="1">
        <f t="array" aca="1" ref="Z193" ca="1">IF($A193&lt;&gt;TXT_Zuord,"",IF(ISBLANK($B193),"Keine Res_Id",SUMIFS(INDIRECT(CONCATENATE(ADDRESS(ZuordFirstRow,(ZuordFirstTiColumnNr+MATCH(Z$1,AllZuordWochStart,0)-1),,,"Zuordnung_Ressourcen"),":",ADDRESS(ZuordLastRow,(ZuordFirstTiColumnNr+MATCH(Z$1,AllZuordWochStart,0)-1)))),AllZuordResId,$B193)))</f>
        <v>0</v>
      </c>
      <c r="AA193" s="87" cm="1">
        <f t="array" aca="1" ref="AA193" ca="1">IF($A193&lt;&gt;TXT_Zuord,"",IF(ISBLANK($B193),"Keine Res_Id",SUMIFS(INDIRECT(CONCATENATE(ADDRESS(ZuordFirstRow,(ZuordFirstTiColumnNr+MATCH(AA$1,AllZuordWochStart,0)-1),,,"Zuordnung_Ressourcen"),":",ADDRESS(ZuordLastRow,(ZuordFirstTiColumnNr+MATCH(AA$1,AllZuordWochStart,0)-1)))),AllZuordResId,$B193)))</f>
        <v>0</v>
      </c>
      <c r="AB193" s="87" cm="1">
        <f t="array" aca="1" ref="AB193" ca="1">IF($A193&lt;&gt;TXT_Zuord,"",IF(ISBLANK($B193),"Keine Res_Id",SUMIFS(INDIRECT(CONCATENATE(ADDRESS(ZuordFirstRow,(ZuordFirstTiColumnNr+MATCH(AB$1,AllZuordWochStart,0)-1),,,"Zuordnung_Ressourcen"),":",ADDRESS(ZuordLastRow,(ZuordFirstTiColumnNr+MATCH(AB$1,AllZuordWochStart,0)-1)))),AllZuordResId,$B193)))</f>
        <v>0</v>
      </c>
      <c r="AC193" s="87" cm="1">
        <f t="array" aca="1" ref="AC193" ca="1">IF($A193&lt;&gt;TXT_Zuord,"",IF(ISBLANK($B193),"Keine Res_Id",SUMIFS(INDIRECT(CONCATENATE(ADDRESS(ZuordFirstRow,(ZuordFirstTiColumnNr+MATCH(AC$1,AllZuordWochStart,0)-1),,,"Zuordnung_Ressourcen"),":",ADDRESS(ZuordLastRow,(ZuordFirstTiColumnNr+MATCH(AC$1,AllZuordWochStart,0)-1)))),AllZuordResId,$B193)))</f>
        <v>0</v>
      </c>
      <c r="AD193" s="87" cm="1">
        <f t="array" aca="1" ref="AD193" ca="1">IF($A193&lt;&gt;TXT_Zuord,"",IF(ISBLANK($B193),"Keine Res_Id",SUMIFS(INDIRECT(CONCATENATE(ADDRESS(ZuordFirstRow,(ZuordFirstTiColumnNr+MATCH(AD$1,AllZuordWochStart,0)-1),,,"Zuordnung_Ressourcen"),":",ADDRESS(ZuordLastRow,(ZuordFirstTiColumnNr+MATCH(AD$1,AllZuordWochStart,0)-1)))),AllZuordResId,$B193)))</f>
        <v>0</v>
      </c>
      <c r="AE193" s="87" cm="1">
        <f t="array" aca="1" ref="AE193" ca="1">IF($A193&lt;&gt;TXT_Zuord,"",IF(ISBLANK($B193),"Keine Res_Id",SUMIFS(INDIRECT(CONCATENATE(ADDRESS(ZuordFirstRow,(ZuordFirstTiColumnNr+MATCH(AE$1,AllZuordWochStart,0)-1),,,"Zuordnung_Ressourcen"),":",ADDRESS(ZuordLastRow,(ZuordFirstTiColumnNr+MATCH(AE$1,AllZuordWochStart,0)-1)))),AllZuordResId,$B193)))</f>
        <v>0</v>
      </c>
      <c r="AF193" s="87" cm="1">
        <f t="array" aca="1" ref="AF193" ca="1">IF($A193&lt;&gt;TXT_Zuord,"",IF(ISBLANK($B193),"Keine Res_Id",SUMIFS(INDIRECT(CONCATENATE(ADDRESS(ZuordFirstRow,(ZuordFirstTiColumnNr+MATCH(AF$1,AllZuordWochStart,0)-1),,,"Zuordnung_Ressourcen"),":",ADDRESS(ZuordLastRow,(ZuordFirstTiColumnNr+MATCH(AF$1,AllZuordWochStart,0)-1)))),AllZuordResId,$B193)))</f>
        <v>0</v>
      </c>
      <c r="AG193" s="87" cm="1">
        <f t="array" aca="1" ref="AG193" ca="1">IF($A193&lt;&gt;TXT_Zuord,"",IF(ISBLANK($B193),"Keine Res_Id",SUMIFS(INDIRECT(CONCATENATE(ADDRESS(ZuordFirstRow,(ZuordFirstTiColumnNr+MATCH(AG$1,AllZuordWochStart,0)-1),,,"Zuordnung_Ressourcen"),":",ADDRESS(ZuordLastRow,(ZuordFirstTiColumnNr+MATCH(AG$1,AllZuordWochStart,0)-1)))),AllZuordResId,$B193)))</f>
        <v>0</v>
      </c>
      <c r="AH193" s="87" cm="1">
        <f t="array" aca="1" ref="AH193" ca="1">IF($A193&lt;&gt;TXT_Zuord,"",IF(ISBLANK($B193),"Keine Res_Id",SUMIFS(INDIRECT(CONCATENATE(ADDRESS(ZuordFirstRow,(ZuordFirstTiColumnNr+MATCH(AH$1,AllZuordWochStart,0)-1),,,"Zuordnung_Ressourcen"),":",ADDRESS(ZuordLastRow,(ZuordFirstTiColumnNr+MATCH(AH$1,AllZuordWochStart,0)-1)))),AllZuordResId,$B193)))</f>
        <v>0</v>
      </c>
      <c r="AI193" s="87" cm="1">
        <f t="array" aca="1" ref="AI193" ca="1">IF($A193&lt;&gt;TXT_Zuord,"",IF(ISBLANK($B193),"Keine Res_Id",SUMIFS(INDIRECT(CONCATENATE(ADDRESS(ZuordFirstRow,(ZuordFirstTiColumnNr+MATCH(AI$1,AllZuordWochStart,0)-1),,,"Zuordnung_Ressourcen"),":",ADDRESS(ZuordLastRow,(ZuordFirstTiColumnNr+MATCH(AI$1,AllZuordWochStart,0)-1)))),AllZuordResId,$B193)))</f>
        <v>0</v>
      </c>
      <c r="AJ193" s="87" cm="1">
        <f t="array" aca="1" ref="AJ193" ca="1">IF($A193&lt;&gt;TXT_Zuord,"",IF(ISBLANK($B193),"Keine Res_Id",SUMIFS(INDIRECT(CONCATENATE(ADDRESS(ZuordFirstRow,(ZuordFirstTiColumnNr+MATCH(AJ$1,AllZuordWochStart,0)-1),,,"Zuordnung_Ressourcen"),":",ADDRESS(ZuordLastRow,(ZuordFirstTiColumnNr+MATCH(AJ$1,AllZuordWochStart,0)-1)))),AllZuordResId,$B193)))</f>
        <v>0</v>
      </c>
      <c r="AK193" s="87" cm="1">
        <f t="array" aca="1" ref="AK193" ca="1">IF($A193&lt;&gt;TXT_Zuord,"",IF(ISBLANK($B193),"Keine Res_Id",SUMIFS(INDIRECT(CONCATENATE(ADDRESS(ZuordFirstRow,(ZuordFirstTiColumnNr+MATCH(AK$1,AllZuordWochStart,0)-1),,,"Zuordnung_Ressourcen"),":",ADDRESS(ZuordLastRow,(ZuordFirstTiColumnNr+MATCH(AK$1,AllZuordWochStart,0)-1)))),AllZuordResId,$B193)))</f>
        <v>0</v>
      </c>
      <c r="AL193" s="87" cm="1">
        <f t="array" aca="1" ref="AL193" ca="1">IF($A193&lt;&gt;TXT_Zuord,"",IF(ISBLANK($B193),"Keine Res_Id",SUMIFS(INDIRECT(CONCATENATE(ADDRESS(ZuordFirstRow,(ZuordFirstTiColumnNr+MATCH(AL$1,AllZuordWochStart,0)-1),,,"Zuordnung_Ressourcen"),":",ADDRESS(ZuordLastRow,(ZuordFirstTiColumnNr+MATCH(AL$1,AllZuordWochStart,0)-1)))),AllZuordResId,$B193)))</f>
        <v>0</v>
      </c>
      <c r="AM193" s="87" cm="1">
        <f t="array" aca="1" ref="AM193" ca="1">IF($A193&lt;&gt;TXT_Zuord,"",IF(ISBLANK($B193),"Keine Res_Id",SUMIFS(INDIRECT(CONCATENATE(ADDRESS(ZuordFirstRow,(ZuordFirstTiColumnNr+MATCH(AM$1,AllZuordWochStart,0)-1),,,"Zuordnung_Ressourcen"),":",ADDRESS(ZuordLastRow,(ZuordFirstTiColumnNr+MATCH(AM$1,AllZuordWochStart,0)-1)))),AllZuordResId,$B193)))</f>
        <v>0</v>
      </c>
      <c r="AN193" s="87" cm="1">
        <f t="array" aca="1" ref="AN193" ca="1">IF($A193&lt;&gt;TXT_Zuord,"",IF(ISBLANK($B193),"Keine Res_Id",SUMIFS(INDIRECT(CONCATENATE(ADDRESS(ZuordFirstRow,(ZuordFirstTiColumnNr+MATCH(AN$1,AllZuordWochStart,0)-1),,,"Zuordnung_Ressourcen"),":",ADDRESS(ZuordLastRow,(ZuordFirstTiColumnNr+MATCH(AN$1,AllZuordWochStart,0)-1)))),AllZuordResId,$B193)))</f>
        <v>0</v>
      </c>
      <c r="AO193" s="87" cm="1">
        <f t="array" aca="1" ref="AO193" ca="1">IF($A193&lt;&gt;TXT_Zuord,"",IF(ISBLANK($B193),"Keine Res_Id",SUMIFS(INDIRECT(CONCATENATE(ADDRESS(ZuordFirstRow,(ZuordFirstTiColumnNr+MATCH(AO$1,AllZuordWochStart,0)-1),,,"Zuordnung_Ressourcen"),":",ADDRESS(ZuordLastRow,(ZuordFirstTiColumnNr+MATCH(AO$1,AllZuordWochStart,0)-1)))),AllZuordResId,$B193)))</f>
        <v>0</v>
      </c>
      <c r="AP193" s="87" cm="1">
        <f t="array" aca="1" ref="AP193" ca="1">IF($A193&lt;&gt;TXT_Zuord,"",IF(ISBLANK($B193),"Keine Res_Id",SUMIFS(INDIRECT(CONCATENATE(ADDRESS(ZuordFirstRow,(ZuordFirstTiColumnNr+MATCH(AP$1,AllZuordWochStart,0)-1),,,"Zuordnung_Ressourcen"),":",ADDRESS(ZuordLastRow,(ZuordFirstTiColumnNr+MATCH(AP$1,AllZuordWochStart,0)-1)))),AllZuordResId,$B193)))</f>
        <v>0</v>
      </c>
      <c r="AQ193" s="87" cm="1">
        <f t="array" aca="1" ref="AQ193" ca="1">IF($A193&lt;&gt;TXT_Zuord,"",IF(ISBLANK($B193),"Keine Res_Id",SUMIFS(INDIRECT(CONCATENATE(ADDRESS(ZuordFirstRow,(ZuordFirstTiColumnNr+MATCH(AQ$1,AllZuordWochStart,0)-1),,,"Zuordnung_Ressourcen"),":",ADDRESS(ZuordLastRow,(ZuordFirstTiColumnNr+MATCH(AQ$1,AllZuordWochStart,0)-1)))),AllZuordResId,$B193)))</f>
        <v>0</v>
      </c>
      <c r="AR193" s="87" cm="1">
        <f t="array" aca="1" ref="AR193" ca="1">IF($A193&lt;&gt;TXT_Zuord,"",IF(ISBLANK($B193),"Keine Res_Id",SUMIFS(INDIRECT(CONCATENATE(ADDRESS(ZuordFirstRow,(ZuordFirstTiColumnNr+MATCH(AR$1,AllZuordWochStart,0)-1),,,"Zuordnung_Ressourcen"),":",ADDRESS(ZuordLastRow,(ZuordFirstTiColumnNr+MATCH(AR$1,AllZuordWochStart,0)-1)))),AllZuordResId,$B193)))</f>
        <v>0</v>
      </c>
      <c r="AS193" s="87" cm="1">
        <f t="array" aca="1" ref="AS193" ca="1">IF($A193&lt;&gt;TXT_Zuord,"",IF(ISBLANK($B193),"Keine Res_Id",SUMIFS(INDIRECT(CONCATENATE(ADDRESS(ZuordFirstRow,(ZuordFirstTiColumnNr+MATCH(AS$1,AllZuordWochStart,0)-1),,,"Zuordnung_Ressourcen"),":",ADDRESS(ZuordLastRow,(ZuordFirstTiColumnNr+MATCH(AS$1,AllZuordWochStart,0)-1)))),AllZuordResId,$B193)))</f>
        <v>0</v>
      </c>
      <c r="AT193" s="87" cm="1">
        <f t="array" aca="1" ref="AT193" ca="1">IF($A193&lt;&gt;TXT_Zuord,"",IF(ISBLANK($B193),"Keine Res_Id",SUMIFS(INDIRECT(CONCATENATE(ADDRESS(ZuordFirstRow,(ZuordFirstTiColumnNr+MATCH(AT$1,AllZuordWochStart,0)-1),,,"Zuordnung_Ressourcen"),":",ADDRESS(ZuordLastRow,(ZuordFirstTiColumnNr+MATCH(AT$1,AllZuordWochStart,0)-1)))),AllZuordResId,$B193)))</f>
        <v>0</v>
      </c>
      <c r="AU193" s="87" cm="1">
        <f t="array" aca="1" ref="AU193" ca="1">IF($A193&lt;&gt;TXT_Zuord,"",IF(ISBLANK($B193),"Keine Res_Id",SUMIFS(INDIRECT(CONCATENATE(ADDRESS(ZuordFirstRow,(ZuordFirstTiColumnNr+MATCH(AU$1,AllZuordWochStart,0)-1),,,"Zuordnung_Ressourcen"),":",ADDRESS(ZuordLastRow,(ZuordFirstTiColumnNr+MATCH(AU$1,AllZuordWochStart,0)-1)))),AllZuordResId,$B193)))</f>
        <v>0</v>
      </c>
      <c r="AV193" s="87" cm="1">
        <f t="array" aca="1" ref="AV193" ca="1">IF($A193&lt;&gt;TXT_Zuord,"",IF(ISBLANK($B193),"Keine Res_Id",SUMIFS(INDIRECT(CONCATENATE(ADDRESS(ZuordFirstRow,(ZuordFirstTiColumnNr+MATCH(AV$1,AllZuordWochStart,0)-1),,,"Zuordnung_Ressourcen"),":",ADDRESS(ZuordLastRow,(ZuordFirstTiColumnNr+MATCH(AV$1,AllZuordWochStart,0)-1)))),AllZuordResId,$B193)))</f>
        <v>0</v>
      </c>
      <c r="AW193" s="87" cm="1">
        <f t="array" aca="1" ref="AW193" ca="1">IF($A193&lt;&gt;TXT_Zuord,"",IF(ISBLANK($B193),"Keine Res_Id",SUMIFS(INDIRECT(CONCATENATE(ADDRESS(ZuordFirstRow,(ZuordFirstTiColumnNr+MATCH(AW$1,AllZuordWochStart,0)-1),,,"Zuordnung_Ressourcen"),":",ADDRESS(ZuordLastRow,(ZuordFirstTiColumnNr+MATCH(AW$1,AllZuordWochStart,0)-1)))),AllZuordResId,$B193)))</f>
        <v>0</v>
      </c>
      <c r="AX193" s="87" cm="1">
        <f t="array" aca="1" ref="AX193" ca="1">IF($A193&lt;&gt;TXT_Zuord,"",IF(ISBLANK($B193),"Keine Res_Id",SUMIFS(INDIRECT(CONCATENATE(ADDRESS(ZuordFirstRow,(ZuordFirstTiColumnNr+MATCH(AX$1,AllZuordWochStart,0)-1),,,"Zuordnung_Ressourcen"),":",ADDRESS(ZuordLastRow,(ZuordFirstTiColumnNr+MATCH(AX$1,AllZuordWochStart,0)-1)))),AllZuordResId,$B193)))</f>
        <v>0</v>
      </c>
      <c r="AY193" s="87" cm="1">
        <f t="array" aca="1" ref="AY193" ca="1">IF($A193&lt;&gt;TXT_Zuord,"",IF(ISBLANK($B193),"Keine Res_Id",SUMIFS(INDIRECT(CONCATENATE(ADDRESS(ZuordFirstRow,(ZuordFirstTiColumnNr+MATCH(AY$1,AllZuordWochStart,0)-1),,,"Zuordnung_Ressourcen"),":",ADDRESS(ZuordLastRow,(ZuordFirstTiColumnNr+MATCH(AY$1,AllZuordWochStart,0)-1)))),AllZuordResId,$B193)))</f>
        <v>0</v>
      </c>
      <c r="AZ193" s="87" cm="1">
        <f t="array" aca="1" ref="AZ193" ca="1">IF($A193&lt;&gt;TXT_Zuord,"",IF(ISBLANK($B193),"Keine Res_Id",SUMIFS(INDIRECT(CONCATENATE(ADDRESS(ZuordFirstRow,(ZuordFirstTiColumnNr+MATCH(AZ$1,AllZuordWochStart,0)-1),,,"Zuordnung_Ressourcen"),":",ADDRESS(ZuordLastRow,(ZuordFirstTiColumnNr+MATCH(AZ$1,AllZuordWochStart,0)-1)))),AllZuordResId,$B193)))</f>
        <v>0</v>
      </c>
      <c r="BA193" s="87" cm="1">
        <f t="array" aca="1" ref="BA193" ca="1">IF($A193&lt;&gt;TXT_Zuord,"",IF(ISBLANK($B193),"Keine Res_Id",SUMIFS(INDIRECT(CONCATENATE(ADDRESS(ZuordFirstRow,(ZuordFirstTiColumnNr+MATCH(BA$1,AllZuordWochStart,0)-1),,,"Zuordnung_Ressourcen"),":",ADDRESS(ZuordLastRow,(ZuordFirstTiColumnNr+MATCH(BA$1,AllZuordWochStart,0)-1)))),AllZuordResId,$B193)))</f>
        <v>0</v>
      </c>
      <c r="BB193" s="87" cm="1">
        <f t="array" aca="1" ref="BB193" ca="1">IF($A193&lt;&gt;TXT_Zuord,"",IF(ISBLANK($B193),"Keine Res_Id",SUMIFS(INDIRECT(CONCATENATE(ADDRESS(ZuordFirstRow,(ZuordFirstTiColumnNr+MATCH(BB$1,AllZuordWochStart,0)-1),,,"Zuordnung_Ressourcen"),":",ADDRESS(ZuordLastRow,(ZuordFirstTiColumnNr+MATCH(BB$1,AllZuordWochStart,0)-1)))),AllZuordResId,$B193)))</f>
        <v>0</v>
      </c>
      <c r="BC193" s="87" cm="1">
        <f t="array" aca="1" ref="BC193" ca="1">IF($A193&lt;&gt;TXT_Zuord,"",IF(ISBLANK($B193),"Keine Res_Id",SUMIFS(INDIRECT(CONCATENATE(ADDRESS(ZuordFirstRow,(ZuordFirstTiColumnNr+MATCH(BC$1,AllZuordWochStart,0)-1),,,"Zuordnung_Ressourcen"),":",ADDRESS(ZuordLastRow,(ZuordFirstTiColumnNr+MATCH(BC$1,AllZuordWochStart,0)-1)))),AllZuordResId,$B193)))</f>
        <v>0</v>
      </c>
      <c r="BD193" s="87" cm="1">
        <f t="array" aca="1" ref="BD193" ca="1">IF($A193&lt;&gt;TXT_Zuord,"",IF(ISBLANK($B193),"Keine Res_Id",SUMIFS(INDIRECT(CONCATENATE(ADDRESS(ZuordFirstRow,(ZuordFirstTiColumnNr+MATCH(BD$1,AllZuordWochStart,0)-1),,,"Zuordnung_Ressourcen"),":",ADDRESS(ZuordLastRow,(ZuordFirstTiColumnNr+MATCH(BD$1,AllZuordWochStart,0)-1)))),AllZuordResId,$B193)))</f>
        <v>0</v>
      </c>
      <c r="BE193" s="87" cm="1">
        <f t="array" aca="1" ref="BE193" ca="1">IF($A193&lt;&gt;TXT_Zuord,"",IF(ISBLANK($B193),"Keine Res_Id",SUMIFS(INDIRECT(CONCATENATE(ADDRESS(ZuordFirstRow,(ZuordFirstTiColumnNr+MATCH(BE$1,AllZuordWochStart,0)-1),,,"Zuordnung_Ressourcen"),":",ADDRESS(ZuordLastRow,(ZuordFirstTiColumnNr+MATCH(BE$1,AllZuordWochStart,0)-1)))),AllZuordResId,$B193)))</f>
        <v>0</v>
      </c>
      <c r="BF193" s="87" cm="1">
        <f t="array" aca="1" ref="BF193" ca="1">IF($A193&lt;&gt;TXT_Zuord,"",IF(ISBLANK($B193),"Keine Res_Id",SUMIFS(INDIRECT(CONCATENATE(ADDRESS(ZuordFirstRow,(ZuordFirstTiColumnNr+MATCH(BF$1,AllZuordWochStart,0)-1),,,"Zuordnung_Ressourcen"),":",ADDRESS(ZuordLastRow,(ZuordFirstTiColumnNr+MATCH(BF$1,AllZuordWochStart,0)-1)))),AllZuordResId,$B193)))</f>
        <v>0</v>
      </c>
      <c r="BG193" s="87" cm="1">
        <f t="array" aca="1" ref="BG193" ca="1">IF($A193&lt;&gt;TXT_Zuord,"",IF(ISBLANK($B193),"Keine Res_Id",SUMIFS(INDIRECT(CONCATENATE(ADDRESS(ZuordFirstRow,(ZuordFirstTiColumnNr+MATCH(BG$1,AllZuordWochStart,0)-1),,,"Zuordnung_Ressourcen"),":",ADDRESS(ZuordLastRow,(ZuordFirstTiColumnNr+MATCH(BG$1,AllZuordWochStart,0)-1)))),AllZuordResId,$B193)))</f>
        <v>0</v>
      </c>
      <c r="BH193" s="87" cm="1">
        <f t="array" aca="1" ref="BH193" ca="1">IF($A193&lt;&gt;TXT_Zuord,"",IF(ISBLANK($B193),"Keine Res_Id",SUMIFS(INDIRECT(CONCATENATE(ADDRESS(ZuordFirstRow,(ZuordFirstTiColumnNr+MATCH(BH$1,AllZuordWochStart,0)-1),,,"Zuordnung_Ressourcen"),":",ADDRESS(ZuordLastRow,(ZuordFirstTiColumnNr+MATCH(BH$1,AllZuordWochStart,0)-1)))),AllZuordResId,$B193)))</f>
        <v>0</v>
      </c>
      <c r="BI193" s="87" cm="1">
        <f t="array" aca="1" ref="BI193" ca="1">IF($A193&lt;&gt;TXT_Zuord,"",IF(ISBLANK($B193),"Keine Res_Id",SUMIFS(INDIRECT(CONCATENATE(ADDRESS(ZuordFirstRow,(ZuordFirstTiColumnNr+MATCH(BI$1,AllZuordWochStart,0)-1),,,"Zuordnung_Ressourcen"),":",ADDRESS(ZuordLastRow,(ZuordFirstTiColumnNr+MATCH(BI$1,AllZuordWochStart,0)-1)))),AllZuordResId,$B193)))</f>
        <v>0</v>
      </c>
      <c r="BJ193" s="87" cm="1">
        <f t="array" aca="1" ref="BJ193" ca="1">IF($A193&lt;&gt;TXT_Zuord,"",IF(ISBLANK($B193),"Keine Res_Id",SUMIFS(INDIRECT(CONCATENATE(ADDRESS(ZuordFirstRow,(ZuordFirstTiColumnNr+MATCH(BJ$1,AllZuordWochStart,0)-1),,,"Zuordnung_Ressourcen"),":",ADDRESS(ZuordLastRow,(ZuordFirstTiColumnNr+MATCH(BJ$1,AllZuordWochStart,0)-1)))),AllZuordResId,$B193)))</f>
        <v>0</v>
      </c>
      <c r="BK193" s="87" cm="1">
        <f t="array" aca="1" ref="BK193" ca="1">IF($A193&lt;&gt;TXT_Zuord,"",IF(ISBLANK($B193),"Keine Res_Id",SUMIFS(INDIRECT(CONCATENATE(ADDRESS(ZuordFirstRow,(ZuordFirstTiColumnNr+MATCH(BK$1,AllZuordWochStart,0)-1),,,"Zuordnung_Ressourcen"),":",ADDRESS(ZuordLastRow,(ZuordFirstTiColumnNr+MATCH(BK$1,AllZuordWochStart,0)-1)))),AllZuordResId,$B193)))</f>
        <v>0</v>
      </c>
      <c r="BL193" s="87" cm="1">
        <f t="array" aca="1" ref="BL193" ca="1">IF($A193&lt;&gt;TXT_Zuord,"",IF(ISBLANK($B193),"Keine Res_Id",SUMIFS(INDIRECT(CONCATENATE(ADDRESS(ZuordFirstRow,(ZuordFirstTiColumnNr+MATCH(BL$1,AllZuordWochStart,0)-1),,,"Zuordnung_Ressourcen"),":",ADDRESS(ZuordLastRow,(ZuordFirstTiColumnNr+MATCH(BL$1,AllZuordWochStart,0)-1)))),AllZuordResId,$B193)))</f>
        <v>0</v>
      </c>
      <c r="BM193" s="87" cm="1">
        <f t="array" aca="1" ref="BM193" ca="1">IF($A193&lt;&gt;TXT_Zuord,"",IF(ISBLANK($B193),"Keine Res_Id",SUMIFS(INDIRECT(CONCATENATE(ADDRESS(ZuordFirstRow,(ZuordFirstTiColumnNr+MATCH(BM$1,AllZuordWochStart,0)-1),,,"Zuordnung_Ressourcen"),":",ADDRESS(ZuordLastRow,(ZuordFirstTiColumnNr+MATCH(BM$1,AllZuordWochStart,0)-1)))),AllZuordResId,$B193)))</f>
        <v>0</v>
      </c>
      <c r="BN193" s="87" cm="1">
        <f t="array" aca="1" ref="BN193" ca="1">IF($A193&lt;&gt;TXT_Zuord,"",IF(ISBLANK($B193),"Keine Res_Id",SUMIFS(INDIRECT(CONCATENATE(ADDRESS(ZuordFirstRow,(ZuordFirstTiColumnNr+MATCH(BN$1,AllZuordWochStart,0)-1),,,"Zuordnung_Ressourcen"),":",ADDRESS(ZuordLastRow,(ZuordFirstTiColumnNr+MATCH(BN$1,AllZuordWochStart,0)-1)))),AllZuordResId,$B193)))</f>
        <v>0</v>
      </c>
      <c r="BO193" s="87" cm="1">
        <f t="array" aca="1" ref="BO193" ca="1">IF($A193&lt;&gt;TXT_Zuord,"",IF(ISBLANK($B193),"Keine Res_Id",SUMIFS(INDIRECT(CONCATENATE(ADDRESS(ZuordFirstRow,(ZuordFirstTiColumnNr+MATCH(BO$1,AllZuordWochStart,0)-1),,,"Zuordnung_Ressourcen"),":",ADDRESS(ZuordLastRow,(ZuordFirstTiColumnNr+MATCH(BO$1,AllZuordWochStart,0)-1)))),AllZuordResId,$B193)))</f>
        <v>0</v>
      </c>
      <c r="BP193" s="87" cm="1">
        <f t="array" aca="1" ref="BP193" ca="1">IF($A193&lt;&gt;TXT_Zuord,"",IF(ISBLANK($B193),"Keine Res_Id",SUMIFS(INDIRECT(CONCATENATE(ADDRESS(ZuordFirstRow,(ZuordFirstTiColumnNr+MATCH(BP$1,AllZuordWochStart,0)-1),,,"Zuordnung_Ressourcen"),":",ADDRESS(ZuordLastRow,(ZuordFirstTiColumnNr+MATCH(BP$1,AllZuordWochStart,0)-1)))),AllZuordResId,$B193)))</f>
        <v>0</v>
      </c>
      <c r="BQ193" s="87" cm="1">
        <f t="array" aca="1" ref="BQ193" ca="1">IF($A193&lt;&gt;TXT_Zuord,"",IF(ISBLANK($B193),"Keine Res_Id",SUMIFS(INDIRECT(CONCATENATE(ADDRESS(ZuordFirstRow,(ZuordFirstTiColumnNr+MATCH(BQ$1,AllZuordWochStart,0)-1),,,"Zuordnung_Ressourcen"),":",ADDRESS(ZuordLastRow,(ZuordFirstTiColumnNr+MATCH(BQ$1,AllZuordWochStart,0)-1)))),AllZuordResId,$B193)))</f>
        <v>0</v>
      </c>
      <c r="BR193" s="87" cm="1">
        <f t="array" aca="1" ref="BR193" ca="1">IF($A193&lt;&gt;TXT_Zuord,"",IF(ISBLANK($B193),"Keine Res_Id",SUMIFS(INDIRECT(CONCATENATE(ADDRESS(ZuordFirstRow,(ZuordFirstTiColumnNr+MATCH(BR$1,AllZuordWochStart,0)-1),,,"Zuordnung_Ressourcen"),":",ADDRESS(ZuordLastRow,(ZuordFirstTiColumnNr+MATCH(BR$1,AllZuordWochStart,0)-1)))),AllZuordResId,$B193)))</f>
        <v>0</v>
      </c>
      <c r="BS193" s="87" cm="1">
        <f t="array" aca="1" ref="BS193" ca="1">IF($A193&lt;&gt;TXT_Zuord,"",IF(ISBLANK($B193),"Keine Res_Id",SUMIFS(INDIRECT(CONCATENATE(ADDRESS(ZuordFirstRow,(ZuordFirstTiColumnNr+MATCH(BS$1,AllZuordWochStart,0)-1),,,"Zuordnung_Ressourcen"),":",ADDRESS(ZuordLastRow,(ZuordFirstTiColumnNr+MATCH(BS$1,AllZuordWochStart,0)-1)))),AllZuordResId,$B193)))</f>
        <v>0</v>
      </c>
      <c r="BT193" s="87" cm="1">
        <f t="array" aca="1" ref="BT193" ca="1">IF($A193&lt;&gt;TXT_Zuord,"",IF(ISBLANK($B193),"Keine Res_Id",SUMIFS(INDIRECT(CONCATENATE(ADDRESS(ZuordFirstRow,(ZuordFirstTiColumnNr+MATCH(BT$1,AllZuordWochStart,0)-1),,,"Zuordnung_Ressourcen"),":",ADDRESS(ZuordLastRow,(ZuordFirstTiColumnNr+MATCH(BT$1,AllZuordWochStart,0)-1)))),AllZuordResId,$B193)))</f>
        <v>0</v>
      </c>
      <c r="BU193" s="87" cm="1">
        <f t="array" aca="1" ref="BU193" ca="1">IF($A193&lt;&gt;TXT_Zuord,"",IF(ISBLANK($B193),"Keine Res_Id",SUMIFS(INDIRECT(CONCATENATE(ADDRESS(ZuordFirstRow,(ZuordFirstTiColumnNr+MATCH(BU$1,AllZuordWochStart,0)-1),,,"Zuordnung_Ressourcen"),":",ADDRESS(ZuordLastRow,(ZuordFirstTiColumnNr+MATCH(BU$1,AllZuordWochStart,0)-1)))),AllZuordResId,$B193)))</f>
        <v>0</v>
      </c>
      <c r="BV193" s="87" cm="1">
        <f t="array" aca="1" ref="BV193" ca="1">IF($A193&lt;&gt;TXT_Zuord,"",IF(ISBLANK($B193),"Keine Res_Id",SUMIFS(INDIRECT(CONCATENATE(ADDRESS(ZuordFirstRow,(ZuordFirstTiColumnNr+MATCH(BV$1,AllZuordWochStart,0)-1),,,"Zuordnung_Ressourcen"),":",ADDRESS(ZuordLastRow,(ZuordFirstTiColumnNr+MATCH(BV$1,AllZuordWochStart,0)-1)))),AllZuordResId,$B193)))</f>
        <v>0</v>
      </c>
      <c r="BW193" s="87" cm="1">
        <f t="array" aca="1" ref="BW193" ca="1">IF($A193&lt;&gt;TXT_Zuord,"",IF(ISBLANK($B193),"Keine Res_Id",SUMIFS(INDIRECT(CONCATENATE(ADDRESS(ZuordFirstRow,(ZuordFirstTiColumnNr+MATCH(BW$1,AllZuordWochStart,0)-1),,,"Zuordnung_Ressourcen"),":",ADDRESS(ZuordLastRow,(ZuordFirstTiColumnNr+MATCH(BW$1,AllZuordWochStart,0)-1)))),AllZuordResId,$B193)))</f>
        <v>0</v>
      </c>
      <c r="BX193" s="87" cm="1">
        <f t="array" aca="1" ref="BX193" ca="1">IF($A193&lt;&gt;TXT_Zuord,"",IF(ISBLANK($B193),"Keine Res_Id",SUMIFS(INDIRECT(CONCATENATE(ADDRESS(ZuordFirstRow,(ZuordFirstTiColumnNr+MATCH(BX$1,AllZuordWochStart,0)-1),,,"Zuordnung_Ressourcen"),":",ADDRESS(ZuordLastRow,(ZuordFirstTiColumnNr+MATCH(BX$1,AllZuordWochStart,0)-1)))),AllZuordResId,$B193)))</f>
        <v>0</v>
      </c>
      <c r="BY193" s="87" cm="1">
        <f t="array" aca="1" ref="BY193" ca="1">IF($A193&lt;&gt;TXT_Zuord,"",IF(ISBLANK($B193),"Keine Res_Id",SUMIFS(INDIRECT(CONCATENATE(ADDRESS(ZuordFirstRow,(ZuordFirstTiColumnNr+MATCH(BY$1,AllZuordWochStart,0)-1),,,"Zuordnung_Ressourcen"),":",ADDRESS(ZuordLastRow,(ZuordFirstTiColumnNr+MATCH(BY$1,AllZuordWochStart,0)-1)))),AllZuordResId,$B193)))</f>
        <v>0</v>
      </c>
      <c r="BZ193" s="87" cm="1">
        <f t="array" aca="1" ref="BZ193" ca="1">IF($A193&lt;&gt;TXT_Zuord,"",IF(ISBLANK($B193),"Keine Res_Id",SUMIFS(INDIRECT(CONCATENATE(ADDRESS(ZuordFirstRow,(ZuordFirstTiColumnNr+MATCH(BZ$1,AllZuordWochStart,0)-1),,,"Zuordnung_Ressourcen"),":",ADDRESS(ZuordLastRow,(ZuordFirstTiColumnNr+MATCH(BZ$1,AllZuordWochStart,0)-1)))),AllZuordResId,$B193)))</f>
        <v>0</v>
      </c>
      <c r="CA193" s="87" cm="1">
        <f t="array" aca="1" ref="CA193" ca="1">IF($A193&lt;&gt;TXT_Zuord,"",IF(ISBLANK($B193),"Keine Res_Id",SUMIFS(INDIRECT(CONCATENATE(ADDRESS(ZuordFirstRow,(ZuordFirstTiColumnNr+MATCH(CA$1,AllZuordWochStart,0)-1),,,"Zuordnung_Ressourcen"),":",ADDRESS(ZuordLastRow,(ZuordFirstTiColumnNr+MATCH(CA$1,AllZuordWochStart,0)-1)))),AllZuordResId,$B193)))</f>
        <v>0</v>
      </c>
      <c r="CB193" s="87" cm="1">
        <f t="array" aca="1" ref="CB193" ca="1">IF($A193&lt;&gt;TXT_Zuord,"",IF(ISBLANK($B193),"Keine Res_Id",SUMIFS(INDIRECT(CONCATENATE(ADDRESS(ZuordFirstRow,(ZuordFirstTiColumnNr+MATCH(CB$1,AllZuordWochStart,0)-1),,,"Zuordnung_Ressourcen"),":",ADDRESS(ZuordLastRow,(ZuordFirstTiColumnNr+MATCH(CB$1,AllZuordWochStart,0)-1)))),AllZuordResId,$B193)))</f>
        <v>0</v>
      </c>
      <c r="CC193" s="87" cm="1">
        <f t="array" aca="1" ref="CC193" ca="1">IF($A193&lt;&gt;TXT_Zuord,"",IF(ISBLANK($B193),"Keine Res_Id",SUMIFS(INDIRECT(CONCATENATE(ADDRESS(ZuordFirstRow,(ZuordFirstTiColumnNr+MATCH(CC$1,AllZuordWochStart,0)-1),,,"Zuordnung_Ressourcen"),":",ADDRESS(ZuordLastRow,(ZuordFirstTiColumnNr+MATCH(CC$1,AllZuordWochStart,0)-1)))),AllZuordResId,$B193)))</f>
        <v>0</v>
      </c>
      <c r="CD193" s="87" cm="1">
        <f t="array" aca="1" ref="CD193" ca="1">IF($A193&lt;&gt;TXT_Zuord,"",IF(ISBLANK($B193),"Keine Res_Id",SUMIFS(INDIRECT(CONCATENATE(ADDRESS(ZuordFirstRow,(ZuordFirstTiColumnNr+MATCH(CD$1,AllZuordWochStart,0)-1),,,"Zuordnung_Ressourcen"),":",ADDRESS(ZuordLastRow,(ZuordFirstTiColumnNr+MATCH(CD$1,AllZuordWochStart,0)-1)))),AllZuordResId,$B193)))</f>
        <v>0</v>
      </c>
      <c r="CE193" s="87" cm="1">
        <f t="array" aca="1" ref="CE193" ca="1">IF($A193&lt;&gt;TXT_Zuord,"",IF(ISBLANK($B193),"Keine Res_Id",SUMIFS(INDIRECT(CONCATENATE(ADDRESS(ZuordFirstRow,(ZuordFirstTiColumnNr+MATCH(CE$1,AllZuordWochStart,0)-1),,,"Zuordnung_Ressourcen"),":",ADDRESS(ZuordLastRow,(ZuordFirstTiColumnNr+MATCH(CE$1,AllZuordWochStart,0)-1)))),AllZuordResId,$B193)))</f>
        <v>0</v>
      </c>
      <c r="CF193" s="87" cm="1">
        <f t="array" aca="1" ref="CF193" ca="1">IF($A193&lt;&gt;TXT_Zuord,"",IF(ISBLANK($B193),"Keine Res_Id",SUMIFS(INDIRECT(CONCATENATE(ADDRESS(ZuordFirstRow,(ZuordFirstTiColumnNr+MATCH(CF$1,AllZuordWochStart,0)-1),,,"Zuordnung_Ressourcen"),":",ADDRESS(ZuordLastRow,(ZuordFirstTiColumnNr+MATCH(CF$1,AllZuordWochStart,0)-1)))),AllZuordResId,$B193)))</f>
        <v>0</v>
      </c>
      <c r="CG193" s="87" cm="1">
        <f t="array" aca="1" ref="CG193" ca="1">IF($A193&lt;&gt;TXT_Zuord,"",IF(ISBLANK($B193),"Keine Res_Id",SUMIFS(INDIRECT(CONCATENATE(ADDRESS(ZuordFirstRow,(ZuordFirstTiColumnNr+MATCH(CG$1,AllZuordWochStart,0)-1),,,"Zuordnung_Ressourcen"),":",ADDRESS(ZuordLastRow,(ZuordFirstTiColumnNr+MATCH(CG$1,AllZuordWochStart,0)-1)))),AllZuordResId,$B193)))</f>
        <v>0</v>
      </c>
      <c r="CH193" s="87" cm="1">
        <f t="array" aca="1" ref="CH193" ca="1">IF($A193&lt;&gt;TXT_Zuord,"",IF(ISBLANK($B193),"Keine Res_Id",SUMIFS(INDIRECT(CONCATENATE(ADDRESS(ZuordFirstRow,(ZuordFirstTiColumnNr+MATCH(CH$1,AllZuordWochStart,0)-1),,,"Zuordnung_Ressourcen"),":",ADDRESS(ZuordLastRow,(ZuordFirstTiColumnNr+MATCH(CH$1,AllZuordWochStart,0)-1)))),AllZuordResId,$B193)))</f>
        <v>0</v>
      </c>
      <c r="CI193" s="87" cm="1">
        <f t="array" aca="1" ref="CI193" ca="1">IF($A193&lt;&gt;TXT_Zuord,"",IF(ISBLANK($B193),"Keine Res_Id",SUMIFS(INDIRECT(CONCATENATE(ADDRESS(ZuordFirstRow,(ZuordFirstTiColumnNr+MATCH(CI$1,AllZuordWochStart,0)-1),,,"Zuordnung_Ressourcen"),":",ADDRESS(ZuordLastRow,(ZuordFirstTiColumnNr+MATCH(CI$1,AllZuordWochStart,0)-1)))),AllZuordResId,$B193)))</f>
        <v>0</v>
      </c>
      <c r="CJ193" s="87" cm="1">
        <f t="array" aca="1" ref="CJ193" ca="1">IF($A193&lt;&gt;TXT_Zuord,"",IF(ISBLANK($B193),"Keine Res_Id",SUMIFS(INDIRECT(CONCATENATE(ADDRESS(ZuordFirstRow,(ZuordFirstTiColumnNr+MATCH(CJ$1,AllZuordWochStart,0)-1),,,"Zuordnung_Ressourcen"),":",ADDRESS(ZuordLastRow,(ZuordFirstTiColumnNr+MATCH(CJ$1,AllZuordWochStart,0)-1)))),AllZuordResId,$B193)))</f>
        <v>0</v>
      </c>
      <c r="CK193" s="87" cm="1">
        <f t="array" aca="1" ref="CK193" ca="1">IF($A193&lt;&gt;TXT_Zuord,"",IF(ISBLANK($B193),"Keine Res_Id",SUMIFS(INDIRECT(CONCATENATE(ADDRESS(ZuordFirstRow,(ZuordFirstTiColumnNr+MATCH(CK$1,AllZuordWochStart,0)-1),,,"Zuordnung_Ressourcen"),":",ADDRESS(ZuordLastRow,(ZuordFirstTiColumnNr+MATCH(CK$1,AllZuordWochStart,0)-1)))),AllZuordResId,$B193)))</f>
        <v>0</v>
      </c>
      <c r="CL193" s="87" cm="1">
        <f t="array" aca="1" ref="CL193" ca="1">IF($A193&lt;&gt;TXT_Zuord,"",IF(ISBLANK($B193),"Keine Res_Id",SUMIFS(INDIRECT(CONCATENATE(ADDRESS(ZuordFirstRow,(ZuordFirstTiColumnNr+MATCH(CL$1,AllZuordWochStart,0)-1),,,"Zuordnung_Ressourcen"),":",ADDRESS(ZuordLastRow,(ZuordFirstTiColumnNr+MATCH(CL$1,AllZuordWochStart,0)-1)))),AllZuordResId,$B193)))</f>
        <v>0</v>
      </c>
      <c r="CM193" s="87" cm="1">
        <f t="array" aca="1" ref="CM193" ca="1">IF($A193&lt;&gt;TXT_Zuord,"",IF(ISBLANK($B193),"Keine Res_Id",SUMIFS(INDIRECT(CONCATENATE(ADDRESS(ZuordFirstRow,(ZuordFirstTiColumnNr+MATCH(CM$1,AllZuordWochStart,0)-1),,,"Zuordnung_Ressourcen"),":",ADDRESS(ZuordLastRow,(ZuordFirstTiColumnNr+MATCH(CM$1,AllZuordWochStart,0)-1)))),AllZuordResId,$B193)))</f>
        <v>0</v>
      </c>
      <c r="CN193" s="87" cm="1">
        <f t="array" aca="1" ref="CN193" ca="1">IF($A193&lt;&gt;TXT_Zuord,"",IF(ISBLANK($B193),"Keine Res_Id",SUMIFS(INDIRECT(CONCATENATE(ADDRESS(ZuordFirstRow,(ZuordFirstTiColumnNr+MATCH(CN$1,AllZuordWochStart,0)-1),,,"Zuordnung_Ressourcen"),":",ADDRESS(ZuordLastRow,(ZuordFirstTiColumnNr+MATCH(CN$1,AllZuordWochStart,0)-1)))),AllZuordResId,$B193)))</f>
        <v>0</v>
      </c>
      <c r="CO193" s="87" cm="1">
        <f t="array" aca="1" ref="CO193" ca="1">IF($A193&lt;&gt;TXT_Zuord,"",IF(ISBLANK($B193),"Keine Res_Id",SUMIFS(INDIRECT(CONCATENATE(ADDRESS(ZuordFirstRow,(ZuordFirstTiColumnNr+MATCH(CO$1,AllZuordWochStart,0)-1),,,"Zuordnung_Ressourcen"),":",ADDRESS(ZuordLastRow,(ZuordFirstTiColumnNr+MATCH(CO$1,AllZuordWochStart,0)-1)))),AllZuordResId,$B193)))</f>
        <v>0</v>
      </c>
      <c r="CP193" s="87" cm="1">
        <f t="array" aca="1" ref="CP193" ca="1">IF($A193&lt;&gt;TXT_Zuord,"",IF(ISBLANK($B193),"Keine Res_Id",SUMIFS(INDIRECT(CONCATENATE(ADDRESS(ZuordFirstRow,(ZuordFirstTiColumnNr+MATCH(CP$1,AllZuordWochStart,0)-1),,,"Zuordnung_Ressourcen"),":",ADDRESS(ZuordLastRow,(ZuordFirstTiColumnNr+MATCH(CP$1,AllZuordWochStart,0)-1)))),AllZuordResId,$B193)))</f>
        <v>0</v>
      </c>
      <c r="CQ193" s="87" cm="1">
        <f t="array" aca="1" ref="CQ193" ca="1">IF($A193&lt;&gt;TXT_Zuord,"",IF(ISBLANK($B193),"Keine Res_Id",SUMIFS(INDIRECT(CONCATENATE(ADDRESS(ZuordFirstRow,(ZuordFirstTiColumnNr+MATCH(CQ$1,AllZuordWochStart,0)-1),,,"Zuordnung_Ressourcen"),":",ADDRESS(ZuordLastRow,(ZuordFirstTiColumnNr+MATCH(CQ$1,AllZuordWochStart,0)-1)))),AllZuordResId,$B193)))</f>
        <v>0</v>
      </c>
      <c r="CR193" s="87" cm="1">
        <f t="array" aca="1" ref="CR193" ca="1">IF($A193&lt;&gt;TXT_Zuord,"",IF(ISBLANK($B193),"Keine Res_Id",SUMIFS(INDIRECT(CONCATENATE(ADDRESS(ZuordFirstRow,(ZuordFirstTiColumnNr+MATCH(CR$1,AllZuordWochStart,0)-1),,,"Zuordnung_Ressourcen"),":",ADDRESS(ZuordLastRow,(ZuordFirstTiColumnNr+MATCH(CR$1,AllZuordWochStart,0)-1)))),AllZuordResId,$B193)))</f>
        <v>0</v>
      </c>
      <c r="CS193" s="87" cm="1">
        <f t="array" aca="1" ref="CS193" ca="1">IF($A193&lt;&gt;TXT_Zuord,"",IF(ISBLANK($B193),"Keine Res_Id",SUMIFS(INDIRECT(CONCATENATE(ADDRESS(ZuordFirstRow,(ZuordFirstTiColumnNr+MATCH(CS$1,AllZuordWochStart,0)-1),,,"Zuordnung_Ressourcen"),":",ADDRESS(ZuordLastRow,(ZuordFirstTiColumnNr+MATCH(CS$1,AllZuordWochStart,0)-1)))),AllZuordResId,$B193)))</f>
        <v>0</v>
      </c>
      <c r="CT193" s="87" cm="1">
        <f t="array" aca="1" ref="CT193" ca="1">IF($A193&lt;&gt;TXT_Zuord,"",IF(ISBLANK($B193),"Keine Res_Id",SUMIFS(INDIRECT(CONCATENATE(ADDRESS(ZuordFirstRow,(ZuordFirstTiColumnNr+MATCH(CT$1,AllZuordWochStart,0)-1),,,"Zuordnung_Ressourcen"),":",ADDRESS(ZuordLastRow,(ZuordFirstTiColumnNr+MATCH(CT$1,AllZuordWochStart,0)-1)))),AllZuordResId,$B193)))</f>
        <v>0</v>
      </c>
      <c r="CU193" s="87" cm="1">
        <f t="array" aca="1" ref="CU193" ca="1">IF($A193&lt;&gt;TXT_Zuord,"",IF(ISBLANK($B193),"Keine Res_Id",SUMIFS(INDIRECT(CONCATENATE(ADDRESS(ZuordFirstRow,(ZuordFirstTiColumnNr+MATCH(CU$1,AllZuordWochStart,0)-1),,,"Zuordnung_Ressourcen"),":",ADDRESS(ZuordLastRow,(ZuordFirstTiColumnNr+MATCH(CU$1,AllZuordWochStart,0)-1)))),AllZuordResId,$B193)))</f>
        <v>0</v>
      </c>
      <c r="CV193" s="87" cm="1">
        <f t="array" aca="1" ref="CV193" ca="1">IF($A193&lt;&gt;TXT_Zuord,"",IF(ISBLANK($B193),"Keine Res_Id",SUMIFS(INDIRECT(CONCATENATE(ADDRESS(ZuordFirstRow,(ZuordFirstTiColumnNr+MATCH(CV$1,AllZuordWochStart,0)-1),,,"Zuordnung_Ressourcen"),":",ADDRESS(ZuordLastRow,(ZuordFirstTiColumnNr+MATCH(CV$1,AllZuordWochStart,0)-1)))),AllZuordResId,$B193)))</f>
        <v>0</v>
      </c>
      <c r="CW193" s="87" cm="1">
        <f t="array" aca="1" ref="CW193" ca="1">IF($A193&lt;&gt;TXT_Zuord,"",IF(ISBLANK($B193),"Keine Res_Id",SUMIFS(INDIRECT(CONCATENATE(ADDRESS(ZuordFirstRow,(ZuordFirstTiColumnNr+MATCH(CW$1,AllZuordWochStart,0)-1),,,"Zuordnung_Ressourcen"),":",ADDRESS(ZuordLastRow,(ZuordFirstTiColumnNr+MATCH(CW$1,AllZuordWochStart,0)-1)))),AllZuordResId,$B193)))</f>
        <v>0</v>
      </c>
      <c r="CX193" s="87" cm="1">
        <f t="array" aca="1" ref="CX193" ca="1">IF($A193&lt;&gt;TXT_Zuord,"",IF(ISBLANK($B193),"Keine Res_Id",SUMIFS(INDIRECT(CONCATENATE(ADDRESS(ZuordFirstRow,(ZuordFirstTiColumnNr+MATCH(CX$1,AllZuordWochStart,0)-1),,,"Zuordnung_Ressourcen"),":",ADDRESS(ZuordLastRow,(ZuordFirstTiColumnNr+MATCH(CX$1,AllZuordWochStart,0)-1)))),AllZuordResId,$B193)))</f>
        <v>0</v>
      </c>
      <c r="CY193" s="87" cm="1">
        <f t="array" aca="1" ref="CY193" ca="1">IF($A193&lt;&gt;TXT_Zuord,"",IF(ISBLANK($B193),"Keine Res_Id",SUMIFS(INDIRECT(CONCATENATE(ADDRESS(ZuordFirstRow,(ZuordFirstTiColumnNr+MATCH(CY$1,AllZuordWochStart,0)-1),,,"Zuordnung_Ressourcen"),":",ADDRESS(ZuordLastRow,(ZuordFirstTiColumnNr+MATCH(CY$1,AllZuordWochStart,0)-1)))),AllZuordResId,$B193)))</f>
        <v>0</v>
      </c>
      <c r="CZ193" s="87" cm="1">
        <f t="array" aca="1" ref="CZ193" ca="1">IF($A193&lt;&gt;TXT_Zuord,"",IF(ISBLANK($B193),"Keine Res_Id",SUMIFS(INDIRECT(CONCATENATE(ADDRESS(ZuordFirstRow,(ZuordFirstTiColumnNr+MATCH(CZ$1,AllZuordWochStart,0)-1),,,"Zuordnung_Ressourcen"),":",ADDRESS(ZuordLastRow,(ZuordFirstTiColumnNr+MATCH(CZ$1,AllZuordWochStart,0)-1)))),AllZuordResId,$B193)))</f>
        <v>0</v>
      </c>
      <c r="DA193" s="87" cm="1">
        <f t="array" aca="1" ref="DA193" ca="1">IF($A193&lt;&gt;TXT_Zuord,"",IF(ISBLANK($B193),"Keine Res_Id",SUMIFS(INDIRECT(CONCATENATE(ADDRESS(ZuordFirstRow,(ZuordFirstTiColumnNr+MATCH(DA$1,AllZuordWochStart,0)-1),,,"Zuordnung_Ressourcen"),":",ADDRESS(ZuordLastRow,(ZuordFirstTiColumnNr+MATCH(DA$1,AllZuordWochStart,0)-1)))),AllZuordResId,$B193)))</f>
        <v>0</v>
      </c>
      <c r="DB193" s="87" cm="1">
        <f t="array" aca="1" ref="DB193" ca="1">IF($A193&lt;&gt;TXT_Zuord,"",IF(ISBLANK($B193),"Keine Res_Id",SUMIFS(INDIRECT(CONCATENATE(ADDRESS(ZuordFirstRow,(ZuordFirstTiColumnNr+MATCH(DB$1,AllZuordWochStart,0)-1),,,"Zuordnung_Ressourcen"),":",ADDRESS(ZuordLastRow,(ZuordFirstTiColumnNr+MATCH(DB$1,AllZuordWochStart,0)-1)))),AllZuordResId,$B193)))</f>
        <v>0</v>
      </c>
      <c r="DC193" s="87" cm="1">
        <f t="array" aca="1" ref="DC193" ca="1">IF($A193&lt;&gt;TXT_Zuord,"",IF(ISBLANK($B193),"Keine Res_Id",SUMIFS(INDIRECT(CONCATENATE(ADDRESS(ZuordFirstRow,(ZuordFirstTiColumnNr+MATCH(DC$1,AllZuordWochStart,0)-1),,,"Zuordnung_Ressourcen"),":",ADDRESS(ZuordLastRow,(ZuordFirstTiColumnNr+MATCH(DC$1,AllZuordWochStart,0)-1)))),AllZuordResId,$B193)))</f>
        <v>0</v>
      </c>
      <c r="DD193" s="87" cm="1">
        <f t="array" aca="1" ref="DD193" ca="1">IF($A193&lt;&gt;TXT_Zuord,"",IF(ISBLANK($B193),"Keine Res_Id",SUMIFS(INDIRECT(CONCATENATE(ADDRESS(ZuordFirstRow,(ZuordFirstTiColumnNr+MATCH(DD$1,AllZuordWochStart,0)-1),,,"Zuordnung_Ressourcen"),":",ADDRESS(ZuordLastRow,(ZuordFirstTiColumnNr+MATCH(DD$1,AllZuordWochStart,0)-1)))),AllZuordResId,$B193)))</f>
        <v>0</v>
      </c>
      <c r="DE193" s="87" cm="1">
        <f t="array" aca="1" ref="DE193" ca="1">IF($A193&lt;&gt;TXT_Zuord,"",IF(ISBLANK($B193),"Keine Res_Id",SUMIFS(INDIRECT(CONCATENATE(ADDRESS(ZuordFirstRow,(ZuordFirstTiColumnNr+MATCH(DE$1,AllZuordWochStart,0)-1),,,"Zuordnung_Ressourcen"),":",ADDRESS(ZuordLastRow,(ZuordFirstTiColumnNr+MATCH(DE$1,AllZuordWochStart,0)-1)))),AllZuordResId,$B193)))</f>
        <v>0</v>
      </c>
      <c r="DF193" s="87" cm="1">
        <f t="array" aca="1" ref="DF193" ca="1">IF($A193&lt;&gt;TXT_Zuord,"",IF(ISBLANK($B193),"Keine Res_Id",SUMIFS(INDIRECT(CONCATENATE(ADDRESS(ZuordFirstRow,(ZuordFirstTiColumnNr+MATCH(DF$1,AllZuordWochStart,0)-1),,,"Zuordnung_Ressourcen"),":",ADDRESS(ZuordLastRow,(ZuordFirstTiColumnNr+MATCH(DF$1,AllZuordWochStart,0)-1)))),AllZuordResId,$B193)))</f>
        <v>0</v>
      </c>
      <c r="DG193" s="87" cm="1">
        <f t="array" aca="1" ref="DG193" ca="1">IF($A193&lt;&gt;TXT_Zuord,"",IF(ISBLANK($B193),"Keine Res_Id",SUMIFS(INDIRECT(CONCATENATE(ADDRESS(ZuordFirstRow,(ZuordFirstTiColumnNr+MATCH(DG$1,AllZuordWochStart,0)-1),,,"Zuordnung_Ressourcen"),":",ADDRESS(ZuordLastRow,(ZuordFirstTiColumnNr+MATCH(DG$1,AllZuordWochStart,0)-1)))),AllZuordResId,$B193)))</f>
        <v>0</v>
      </c>
    </row>
    <row r="194" spans="1:111" s="23" customFormat="1" ht="16.5" x14ac:dyDescent="0.3">
      <c r="A194" s="74" t="s">
        <v>100</v>
      </c>
      <c r="B194" s="69"/>
      <c r="C194" s="65"/>
      <c r="D194" s="65"/>
      <c r="E194" s="65"/>
      <c r="F194" s="65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69"/>
      <c r="CH194" s="69"/>
      <c r="CI194" s="69"/>
      <c r="CJ194" s="69"/>
      <c r="CK194" s="69"/>
      <c r="CL194" s="69"/>
      <c r="CM194" s="69"/>
      <c r="CN194" s="69"/>
      <c r="CO194" s="69"/>
      <c r="CP194" s="69"/>
      <c r="CQ194" s="69"/>
      <c r="CR194" s="69"/>
      <c r="CS194" s="69"/>
      <c r="CT194" s="69"/>
      <c r="CU194" s="69"/>
      <c r="CV194" s="69"/>
      <c r="CW194" s="69"/>
      <c r="CX194" s="69"/>
      <c r="CY194" s="69"/>
      <c r="CZ194" s="69"/>
      <c r="DA194" s="69"/>
      <c r="DB194" s="69"/>
      <c r="DC194" s="69"/>
      <c r="DD194" s="69"/>
      <c r="DE194" s="69"/>
      <c r="DF194" s="69"/>
      <c r="DG194" s="69"/>
    </row>
    <row r="195" spans="1:111" s="23" customFormat="1" ht="16.5" x14ac:dyDescent="0.3">
      <c r="A195" s="74" t="s">
        <v>101</v>
      </c>
      <c r="B195" s="87">
        <f>B194</f>
        <v>0</v>
      </c>
      <c r="C195" s="90">
        <f>C194</f>
        <v>0</v>
      </c>
      <c r="D195" s="90">
        <f>D194</f>
        <v>0</v>
      </c>
      <c r="E195" s="90">
        <f>E194</f>
        <v>0</v>
      </c>
      <c r="F195" s="90">
        <f>F194</f>
        <v>0</v>
      </c>
      <c r="G195" s="87" cm="1">
        <f t="array" aca="1" ref="G195" ca="1">IF($A195&lt;&gt;TXT_Zuord,"",IF(ISBLANK($B195),"Keine Res_Id",SUMIFS(INDIRECT(CONCATENATE(ADDRESS(ZuordFirstRow,(ZuordFirstTiColumnNr+MATCH(G$1,AllZuordWochStart,0)-1),,,"Zuordnung_Ressourcen"),":",ADDRESS(ZuordLastRow,(ZuordFirstTiColumnNr+MATCH(G$1,AllZuordWochStart,0)-1)))),AllZuordResId,$B195)))</f>
        <v>0</v>
      </c>
      <c r="H195" s="87" cm="1">
        <f t="array" aca="1" ref="H195" ca="1">IF($A195&lt;&gt;TXT_Zuord,"",IF(ISBLANK($B195),"Keine Res_Id",SUMIFS(INDIRECT(CONCATENATE(ADDRESS(ZuordFirstRow,(ZuordFirstTiColumnNr+MATCH(H$1,AllZuordWochStart,0)-1),,,"Zuordnung_Ressourcen"),":",ADDRESS(ZuordLastRow,(ZuordFirstTiColumnNr+MATCH(H$1,AllZuordWochStart,0)-1)))),AllZuordResId,$B195)))</f>
        <v>0</v>
      </c>
      <c r="I195" s="87" cm="1">
        <f t="array" aca="1" ref="I195" ca="1">IF($A195&lt;&gt;TXT_Zuord,"",IF(ISBLANK($B195),"Keine Res_Id",SUMIFS(INDIRECT(CONCATENATE(ADDRESS(ZuordFirstRow,(ZuordFirstTiColumnNr+MATCH(I$1,AllZuordWochStart,0)-1),,,"Zuordnung_Ressourcen"),":",ADDRESS(ZuordLastRow,(ZuordFirstTiColumnNr+MATCH(I$1,AllZuordWochStart,0)-1)))),AllZuordResId,$B195)))</f>
        <v>0</v>
      </c>
      <c r="J195" s="87" cm="1">
        <f t="array" aca="1" ref="J195" ca="1">IF($A195&lt;&gt;TXT_Zuord,"",IF(ISBLANK($B195),"Keine Res_Id",SUMIFS(INDIRECT(CONCATENATE(ADDRESS(ZuordFirstRow,(ZuordFirstTiColumnNr+MATCH(J$1,AllZuordWochStart,0)-1),,,"Zuordnung_Ressourcen"),":",ADDRESS(ZuordLastRow,(ZuordFirstTiColumnNr+MATCH(J$1,AllZuordWochStart,0)-1)))),AllZuordResId,$B195)))</f>
        <v>0</v>
      </c>
      <c r="K195" s="87" cm="1">
        <f t="array" aca="1" ref="K195" ca="1">IF($A195&lt;&gt;TXT_Zuord,"",IF(ISBLANK($B195),"Keine Res_Id",SUMIFS(INDIRECT(CONCATENATE(ADDRESS(ZuordFirstRow,(ZuordFirstTiColumnNr+MATCH(K$1,AllZuordWochStart,0)-1),,,"Zuordnung_Ressourcen"),":",ADDRESS(ZuordLastRow,(ZuordFirstTiColumnNr+MATCH(K$1,AllZuordWochStart,0)-1)))),AllZuordResId,$B195)))</f>
        <v>0</v>
      </c>
      <c r="L195" s="87" cm="1">
        <f t="array" aca="1" ref="L195" ca="1">IF($A195&lt;&gt;TXT_Zuord,"",IF(ISBLANK($B195),"Keine Res_Id",SUMIFS(INDIRECT(CONCATENATE(ADDRESS(ZuordFirstRow,(ZuordFirstTiColumnNr+MATCH(L$1,AllZuordWochStart,0)-1),,,"Zuordnung_Ressourcen"),":",ADDRESS(ZuordLastRow,(ZuordFirstTiColumnNr+MATCH(L$1,AllZuordWochStart,0)-1)))),AllZuordResId,$B195)))</f>
        <v>0</v>
      </c>
      <c r="M195" s="87" cm="1">
        <f t="array" aca="1" ref="M195" ca="1">IF($A195&lt;&gt;TXT_Zuord,"",IF(ISBLANK($B195),"Keine Res_Id",SUMIFS(INDIRECT(CONCATENATE(ADDRESS(ZuordFirstRow,(ZuordFirstTiColumnNr+MATCH(M$1,AllZuordWochStart,0)-1),,,"Zuordnung_Ressourcen"),":",ADDRESS(ZuordLastRow,(ZuordFirstTiColumnNr+MATCH(M$1,AllZuordWochStart,0)-1)))),AllZuordResId,$B195)))</f>
        <v>0</v>
      </c>
      <c r="N195" s="87" cm="1">
        <f t="array" aca="1" ref="N195" ca="1">IF($A195&lt;&gt;TXT_Zuord,"",IF(ISBLANK($B195),"Keine Res_Id",SUMIFS(INDIRECT(CONCATENATE(ADDRESS(ZuordFirstRow,(ZuordFirstTiColumnNr+MATCH(N$1,AllZuordWochStart,0)-1),,,"Zuordnung_Ressourcen"),":",ADDRESS(ZuordLastRow,(ZuordFirstTiColumnNr+MATCH(N$1,AllZuordWochStart,0)-1)))),AllZuordResId,$B195)))</f>
        <v>0</v>
      </c>
      <c r="O195" s="87" cm="1">
        <f t="array" aca="1" ref="O195" ca="1">IF($A195&lt;&gt;TXT_Zuord,"",IF(ISBLANK($B195),"Keine Res_Id",SUMIFS(INDIRECT(CONCATENATE(ADDRESS(ZuordFirstRow,(ZuordFirstTiColumnNr+MATCH(O$1,AllZuordWochStart,0)-1),,,"Zuordnung_Ressourcen"),":",ADDRESS(ZuordLastRow,(ZuordFirstTiColumnNr+MATCH(O$1,AllZuordWochStart,0)-1)))),AllZuordResId,$B195)))</f>
        <v>0</v>
      </c>
      <c r="P195" s="87" cm="1">
        <f t="array" aca="1" ref="P195" ca="1">IF($A195&lt;&gt;TXT_Zuord,"",IF(ISBLANK($B195),"Keine Res_Id",SUMIFS(INDIRECT(CONCATENATE(ADDRESS(ZuordFirstRow,(ZuordFirstTiColumnNr+MATCH(P$1,AllZuordWochStart,0)-1),,,"Zuordnung_Ressourcen"),":",ADDRESS(ZuordLastRow,(ZuordFirstTiColumnNr+MATCH(P$1,AllZuordWochStart,0)-1)))),AllZuordResId,$B195)))</f>
        <v>0</v>
      </c>
      <c r="Q195" s="87" cm="1">
        <f t="array" aca="1" ref="Q195" ca="1">IF($A195&lt;&gt;TXT_Zuord,"",IF(ISBLANK($B195),"Keine Res_Id",SUMIFS(INDIRECT(CONCATENATE(ADDRESS(ZuordFirstRow,(ZuordFirstTiColumnNr+MATCH(Q$1,AllZuordWochStart,0)-1),,,"Zuordnung_Ressourcen"),":",ADDRESS(ZuordLastRow,(ZuordFirstTiColumnNr+MATCH(Q$1,AllZuordWochStart,0)-1)))),AllZuordResId,$B195)))</f>
        <v>0</v>
      </c>
      <c r="R195" s="87" cm="1">
        <f t="array" aca="1" ref="R195" ca="1">IF($A195&lt;&gt;TXT_Zuord,"",IF(ISBLANK($B195),"Keine Res_Id",SUMIFS(INDIRECT(CONCATENATE(ADDRESS(ZuordFirstRow,(ZuordFirstTiColumnNr+MATCH(R$1,AllZuordWochStart,0)-1),,,"Zuordnung_Ressourcen"),":",ADDRESS(ZuordLastRow,(ZuordFirstTiColumnNr+MATCH(R$1,AllZuordWochStart,0)-1)))),AllZuordResId,$B195)))</f>
        <v>0</v>
      </c>
      <c r="S195" s="87" cm="1">
        <f t="array" aca="1" ref="S195" ca="1">IF($A195&lt;&gt;TXT_Zuord,"",IF(ISBLANK($B195),"Keine Res_Id",SUMIFS(INDIRECT(CONCATENATE(ADDRESS(ZuordFirstRow,(ZuordFirstTiColumnNr+MATCH(S$1,AllZuordWochStart,0)-1),,,"Zuordnung_Ressourcen"),":",ADDRESS(ZuordLastRow,(ZuordFirstTiColumnNr+MATCH(S$1,AllZuordWochStart,0)-1)))),AllZuordResId,$B195)))</f>
        <v>0</v>
      </c>
      <c r="T195" s="87" cm="1">
        <f t="array" aca="1" ref="T195" ca="1">IF($A195&lt;&gt;TXT_Zuord,"",IF(ISBLANK($B195),"Keine Res_Id",SUMIFS(INDIRECT(CONCATENATE(ADDRESS(ZuordFirstRow,(ZuordFirstTiColumnNr+MATCH(T$1,AllZuordWochStart,0)-1),,,"Zuordnung_Ressourcen"),":",ADDRESS(ZuordLastRow,(ZuordFirstTiColumnNr+MATCH(T$1,AllZuordWochStart,0)-1)))),AllZuordResId,$B195)))</f>
        <v>0</v>
      </c>
      <c r="U195" s="87" cm="1">
        <f t="array" aca="1" ref="U195" ca="1">IF($A195&lt;&gt;TXT_Zuord,"",IF(ISBLANK($B195),"Keine Res_Id",SUMIFS(INDIRECT(CONCATENATE(ADDRESS(ZuordFirstRow,(ZuordFirstTiColumnNr+MATCH(U$1,AllZuordWochStart,0)-1),,,"Zuordnung_Ressourcen"),":",ADDRESS(ZuordLastRow,(ZuordFirstTiColumnNr+MATCH(U$1,AllZuordWochStart,0)-1)))),AllZuordResId,$B195)))</f>
        <v>0</v>
      </c>
      <c r="V195" s="87" cm="1">
        <f t="array" aca="1" ref="V195" ca="1">IF($A195&lt;&gt;TXT_Zuord,"",IF(ISBLANK($B195),"Keine Res_Id",SUMIFS(INDIRECT(CONCATENATE(ADDRESS(ZuordFirstRow,(ZuordFirstTiColumnNr+MATCH(V$1,AllZuordWochStart,0)-1),,,"Zuordnung_Ressourcen"),":",ADDRESS(ZuordLastRow,(ZuordFirstTiColumnNr+MATCH(V$1,AllZuordWochStart,0)-1)))),AllZuordResId,$B195)))</f>
        <v>0</v>
      </c>
      <c r="W195" s="87" cm="1">
        <f t="array" aca="1" ref="W195" ca="1">IF($A195&lt;&gt;TXT_Zuord,"",IF(ISBLANK($B195),"Keine Res_Id",SUMIFS(INDIRECT(CONCATENATE(ADDRESS(ZuordFirstRow,(ZuordFirstTiColumnNr+MATCH(W$1,AllZuordWochStart,0)-1),,,"Zuordnung_Ressourcen"),":",ADDRESS(ZuordLastRow,(ZuordFirstTiColumnNr+MATCH(W$1,AllZuordWochStart,0)-1)))),AllZuordResId,$B195)))</f>
        <v>0</v>
      </c>
      <c r="X195" s="87" cm="1">
        <f t="array" aca="1" ref="X195" ca="1">IF($A195&lt;&gt;TXT_Zuord,"",IF(ISBLANK($B195),"Keine Res_Id",SUMIFS(INDIRECT(CONCATENATE(ADDRESS(ZuordFirstRow,(ZuordFirstTiColumnNr+MATCH(X$1,AllZuordWochStart,0)-1),,,"Zuordnung_Ressourcen"),":",ADDRESS(ZuordLastRow,(ZuordFirstTiColumnNr+MATCH(X$1,AllZuordWochStart,0)-1)))),AllZuordResId,$B195)))</f>
        <v>0</v>
      </c>
      <c r="Y195" s="87" cm="1">
        <f t="array" aca="1" ref="Y195" ca="1">IF($A195&lt;&gt;TXT_Zuord,"",IF(ISBLANK($B195),"Keine Res_Id",SUMIFS(INDIRECT(CONCATENATE(ADDRESS(ZuordFirstRow,(ZuordFirstTiColumnNr+MATCH(Y$1,AllZuordWochStart,0)-1),,,"Zuordnung_Ressourcen"),":",ADDRESS(ZuordLastRow,(ZuordFirstTiColumnNr+MATCH(Y$1,AllZuordWochStart,0)-1)))),AllZuordResId,$B195)))</f>
        <v>0</v>
      </c>
      <c r="Z195" s="87" cm="1">
        <f t="array" aca="1" ref="Z195" ca="1">IF($A195&lt;&gt;TXT_Zuord,"",IF(ISBLANK($B195),"Keine Res_Id",SUMIFS(INDIRECT(CONCATENATE(ADDRESS(ZuordFirstRow,(ZuordFirstTiColumnNr+MATCH(Z$1,AllZuordWochStart,0)-1),,,"Zuordnung_Ressourcen"),":",ADDRESS(ZuordLastRow,(ZuordFirstTiColumnNr+MATCH(Z$1,AllZuordWochStart,0)-1)))),AllZuordResId,$B195)))</f>
        <v>0</v>
      </c>
      <c r="AA195" s="87" cm="1">
        <f t="array" aca="1" ref="AA195" ca="1">IF($A195&lt;&gt;TXT_Zuord,"",IF(ISBLANK($B195),"Keine Res_Id",SUMIFS(INDIRECT(CONCATENATE(ADDRESS(ZuordFirstRow,(ZuordFirstTiColumnNr+MATCH(AA$1,AllZuordWochStart,0)-1),,,"Zuordnung_Ressourcen"),":",ADDRESS(ZuordLastRow,(ZuordFirstTiColumnNr+MATCH(AA$1,AllZuordWochStart,0)-1)))),AllZuordResId,$B195)))</f>
        <v>0</v>
      </c>
      <c r="AB195" s="87" cm="1">
        <f t="array" aca="1" ref="AB195" ca="1">IF($A195&lt;&gt;TXT_Zuord,"",IF(ISBLANK($B195),"Keine Res_Id",SUMIFS(INDIRECT(CONCATENATE(ADDRESS(ZuordFirstRow,(ZuordFirstTiColumnNr+MATCH(AB$1,AllZuordWochStart,0)-1),,,"Zuordnung_Ressourcen"),":",ADDRESS(ZuordLastRow,(ZuordFirstTiColumnNr+MATCH(AB$1,AllZuordWochStart,0)-1)))),AllZuordResId,$B195)))</f>
        <v>0</v>
      </c>
      <c r="AC195" s="87" cm="1">
        <f t="array" aca="1" ref="AC195" ca="1">IF($A195&lt;&gt;TXT_Zuord,"",IF(ISBLANK($B195),"Keine Res_Id",SUMIFS(INDIRECT(CONCATENATE(ADDRESS(ZuordFirstRow,(ZuordFirstTiColumnNr+MATCH(AC$1,AllZuordWochStart,0)-1),,,"Zuordnung_Ressourcen"),":",ADDRESS(ZuordLastRow,(ZuordFirstTiColumnNr+MATCH(AC$1,AllZuordWochStart,0)-1)))),AllZuordResId,$B195)))</f>
        <v>0</v>
      </c>
      <c r="AD195" s="87" cm="1">
        <f t="array" aca="1" ref="AD195" ca="1">IF($A195&lt;&gt;TXT_Zuord,"",IF(ISBLANK($B195),"Keine Res_Id",SUMIFS(INDIRECT(CONCATENATE(ADDRESS(ZuordFirstRow,(ZuordFirstTiColumnNr+MATCH(AD$1,AllZuordWochStart,0)-1),,,"Zuordnung_Ressourcen"),":",ADDRESS(ZuordLastRow,(ZuordFirstTiColumnNr+MATCH(AD$1,AllZuordWochStart,0)-1)))),AllZuordResId,$B195)))</f>
        <v>0</v>
      </c>
      <c r="AE195" s="87" cm="1">
        <f t="array" aca="1" ref="AE195" ca="1">IF($A195&lt;&gt;TXT_Zuord,"",IF(ISBLANK($B195),"Keine Res_Id",SUMIFS(INDIRECT(CONCATENATE(ADDRESS(ZuordFirstRow,(ZuordFirstTiColumnNr+MATCH(AE$1,AllZuordWochStart,0)-1),,,"Zuordnung_Ressourcen"),":",ADDRESS(ZuordLastRow,(ZuordFirstTiColumnNr+MATCH(AE$1,AllZuordWochStart,0)-1)))),AllZuordResId,$B195)))</f>
        <v>0</v>
      </c>
      <c r="AF195" s="87" cm="1">
        <f t="array" aca="1" ref="AF195" ca="1">IF($A195&lt;&gt;TXT_Zuord,"",IF(ISBLANK($B195),"Keine Res_Id",SUMIFS(INDIRECT(CONCATENATE(ADDRESS(ZuordFirstRow,(ZuordFirstTiColumnNr+MATCH(AF$1,AllZuordWochStart,0)-1),,,"Zuordnung_Ressourcen"),":",ADDRESS(ZuordLastRow,(ZuordFirstTiColumnNr+MATCH(AF$1,AllZuordWochStart,0)-1)))),AllZuordResId,$B195)))</f>
        <v>0</v>
      </c>
      <c r="AG195" s="87" cm="1">
        <f t="array" aca="1" ref="AG195" ca="1">IF($A195&lt;&gt;TXT_Zuord,"",IF(ISBLANK($B195),"Keine Res_Id",SUMIFS(INDIRECT(CONCATENATE(ADDRESS(ZuordFirstRow,(ZuordFirstTiColumnNr+MATCH(AG$1,AllZuordWochStart,0)-1),,,"Zuordnung_Ressourcen"),":",ADDRESS(ZuordLastRow,(ZuordFirstTiColumnNr+MATCH(AG$1,AllZuordWochStart,0)-1)))),AllZuordResId,$B195)))</f>
        <v>0</v>
      </c>
      <c r="AH195" s="87" cm="1">
        <f t="array" aca="1" ref="AH195" ca="1">IF($A195&lt;&gt;TXT_Zuord,"",IF(ISBLANK($B195),"Keine Res_Id",SUMIFS(INDIRECT(CONCATENATE(ADDRESS(ZuordFirstRow,(ZuordFirstTiColumnNr+MATCH(AH$1,AllZuordWochStart,0)-1),,,"Zuordnung_Ressourcen"),":",ADDRESS(ZuordLastRow,(ZuordFirstTiColumnNr+MATCH(AH$1,AllZuordWochStart,0)-1)))),AllZuordResId,$B195)))</f>
        <v>0</v>
      </c>
      <c r="AI195" s="87" cm="1">
        <f t="array" aca="1" ref="AI195" ca="1">IF($A195&lt;&gt;TXT_Zuord,"",IF(ISBLANK($B195),"Keine Res_Id",SUMIFS(INDIRECT(CONCATENATE(ADDRESS(ZuordFirstRow,(ZuordFirstTiColumnNr+MATCH(AI$1,AllZuordWochStart,0)-1),,,"Zuordnung_Ressourcen"),":",ADDRESS(ZuordLastRow,(ZuordFirstTiColumnNr+MATCH(AI$1,AllZuordWochStart,0)-1)))),AllZuordResId,$B195)))</f>
        <v>0</v>
      </c>
      <c r="AJ195" s="87" cm="1">
        <f t="array" aca="1" ref="AJ195" ca="1">IF($A195&lt;&gt;TXT_Zuord,"",IF(ISBLANK($B195),"Keine Res_Id",SUMIFS(INDIRECT(CONCATENATE(ADDRESS(ZuordFirstRow,(ZuordFirstTiColumnNr+MATCH(AJ$1,AllZuordWochStart,0)-1),,,"Zuordnung_Ressourcen"),":",ADDRESS(ZuordLastRow,(ZuordFirstTiColumnNr+MATCH(AJ$1,AllZuordWochStart,0)-1)))),AllZuordResId,$B195)))</f>
        <v>0</v>
      </c>
      <c r="AK195" s="87" cm="1">
        <f t="array" aca="1" ref="AK195" ca="1">IF($A195&lt;&gt;TXT_Zuord,"",IF(ISBLANK($B195),"Keine Res_Id",SUMIFS(INDIRECT(CONCATENATE(ADDRESS(ZuordFirstRow,(ZuordFirstTiColumnNr+MATCH(AK$1,AllZuordWochStart,0)-1),,,"Zuordnung_Ressourcen"),":",ADDRESS(ZuordLastRow,(ZuordFirstTiColumnNr+MATCH(AK$1,AllZuordWochStart,0)-1)))),AllZuordResId,$B195)))</f>
        <v>0</v>
      </c>
      <c r="AL195" s="87" cm="1">
        <f t="array" aca="1" ref="AL195" ca="1">IF($A195&lt;&gt;TXT_Zuord,"",IF(ISBLANK($B195),"Keine Res_Id",SUMIFS(INDIRECT(CONCATENATE(ADDRESS(ZuordFirstRow,(ZuordFirstTiColumnNr+MATCH(AL$1,AllZuordWochStart,0)-1),,,"Zuordnung_Ressourcen"),":",ADDRESS(ZuordLastRow,(ZuordFirstTiColumnNr+MATCH(AL$1,AllZuordWochStart,0)-1)))),AllZuordResId,$B195)))</f>
        <v>0</v>
      </c>
      <c r="AM195" s="87" cm="1">
        <f t="array" aca="1" ref="AM195" ca="1">IF($A195&lt;&gt;TXT_Zuord,"",IF(ISBLANK($B195),"Keine Res_Id",SUMIFS(INDIRECT(CONCATENATE(ADDRESS(ZuordFirstRow,(ZuordFirstTiColumnNr+MATCH(AM$1,AllZuordWochStart,0)-1),,,"Zuordnung_Ressourcen"),":",ADDRESS(ZuordLastRow,(ZuordFirstTiColumnNr+MATCH(AM$1,AllZuordWochStart,0)-1)))),AllZuordResId,$B195)))</f>
        <v>0</v>
      </c>
      <c r="AN195" s="87" cm="1">
        <f t="array" aca="1" ref="AN195" ca="1">IF($A195&lt;&gt;TXT_Zuord,"",IF(ISBLANK($B195),"Keine Res_Id",SUMIFS(INDIRECT(CONCATENATE(ADDRESS(ZuordFirstRow,(ZuordFirstTiColumnNr+MATCH(AN$1,AllZuordWochStart,0)-1),,,"Zuordnung_Ressourcen"),":",ADDRESS(ZuordLastRow,(ZuordFirstTiColumnNr+MATCH(AN$1,AllZuordWochStart,0)-1)))),AllZuordResId,$B195)))</f>
        <v>0</v>
      </c>
      <c r="AO195" s="87" cm="1">
        <f t="array" aca="1" ref="AO195" ca="1">IF($A195&lt;&gt;TXT_Zuord,"",IF(ISBLANK($B195),"Keine Res_Id",SUMIFS(INDIRECT(CONCATENATE(ADDRESS(ZuordFirstRow,(ZuordFirstTiColumnNr+MATCH(AO$1,AllZuordWochStart,0)-1),,,"Zuordnung_Ressourcen"),":",ADDRESS(ZuordLastRow,(ZuordFirstTiColumnNr+MATCH(AO$1,AllZuordWochStart,0)-1)))),AllZuordResId,$B195)))</f>
        <v>0</v>
      </c>
      <c r="AP195" s="87" cm="1">
        <f t="array" aca="1" ref="AP195" ca="1">IF($A195&lt;&gt;TXT_Zuord,"",IF(ISBLANK($B195),"Keine Res_Id",SUMIFS(INDIRECT(CONCATENATE(ADDRESS(ZuordFirstRow,(ZuordFirstTiColumnNr+MATCH(AP$1,AllZuordWochStart,0)-1),,,"Zuordnung_Ressourcen"),":",ADDRESS(ZuordLastRow,(ZuordFirstTiColumnNr+MATCH(AP$1,AllZuordWochStart,0)-1)))),AllZuordResId,$B195)))</f>
        <v>0</v>
      </c>
      <c r="AQ195" s="87" cm="1">
        <f t="array" aca="1" ref="AQ195" ca="1">IF($A195&lt;&gt;TXT_Zuord,"",IF(ISBLANK($B195),"Keine Res_Id",SUMIFS(INDIRECT(CONCATENATE(ADDRESS(ZuordFirstRow,(ZuordFirstTiColumnNr+MATCH(AQ$1,AllZuordWochStart,0)-1),,,"Zuordnung_Ressourcen"),":",ADDRESS(ZuordLastRow,(ZuordFirstTiColumnNr+MATCH(AQ$1,AllZuordWochStart,0)-1)))),AllZuordResId,$B195)))</f>
        <v>0</v>
      </c>
      <c r="AR195" s="87" cm="1">
        <f t="array" aca="1" ref="AR195" ca="1">IF($A195&lt;&gt;TXT_Zuord,"",IF(ISBLANK($B195),"Keine Res_Id",SUMIFS(INDIRECT(CONCATENATE(ADDRESS(ZuordFirstRow,(ZuordFirstTiColumnNr+MATCH(AR$1,AllZuordWochStart,0)-1),,,"Zuordnung_Ressourcen"),":",ADDRESS(ZuordLastRow,(ZuordFirstTiColumnNr+MATCH(AR$1,AllZuordWochStart,0)-1)))),AllZuordResId,$B195)))</f>
        <v>0</v>
      </c>
      <c r="AS195" s="87" cm="1">
        <f t="array" aca="1" ref="AS195" ca="1">IF($A195&lt;&gt;TXT_Zuord,"",IF(ISBLANK($B195),"Keine Res_Id",SUMIFS(INDIRECT(CONCATENATE(ADDRESS(ZuordFirstRow,(ZuordFirstTiColumnNr+MATCH(AS$1,AllZuordWochStart,0)-1),,,"Zuordnung_Ressourcen"),":",ADDRESS(ZuordLastRow,(ZuordFirstTiColumnNr+MATCH(AS$1,AllZuordWochStart,0)-1)))),AllZuordResId,$B195)))</f>
        <v>0</v>
      </c>
      <c r="AT195" s="87" cm="1">
        <f t="array" aca="1" ref="AT195" ca="1">IF($A195&lt;&gt;TXT_Zuord,"",IF(ISBLANK($B195),"Keine Res_Id",SUMIFS(INDIRECT(CONCATENATE(ADDRESS(ZuordFirstRow,(ZuordFirstTiColumnNr+MATCH(AT$1,AllZuordWochStart,0)-1),,,"Zuordnung_Ressourcen"),":",ADDRESS(ZuordLastRow,(ZuordFirstTiColumnNr+MATCH(AT$1,AllZuordWochStart,0)-1)))),AllZuordResId,$B195)))</f>
        <v>0</v>
      </c>
      <c r="AU195" s="87" cm="1">
        <f t="array" aca="1" ref="AU195" ca="1">IF($A195&lt;&gt;TXT_Zuord,"",IF(ISBLANK($B195),"Keine Res_Id",SUMIFS(INDIRECT(CONCATENATE(ADDRESS(ZuordFirstRow,(ZuordFirstTiColumnNr+MATCH(AU$1,AllZuordWochStart,0)-1),,,"Zuordnung_Ressourcen"),":",ADDRESS(ZuordLastRow,(ZuordFirstTiColumnNr+MATCH(AU$1,AllZuordWochStart,0)-1)))),AllZuordResId,$B195)))</f>
        <v>0</v>
      </c>
      <c r="AV195" s="87" cm="1">
        <f t="array" aca="1" ref="AV195" ca="1">IF($A195&lt;&gt;TXT_Zuord,"",IF(ISBLANK($B195),"Keine Res_Id",SUMIFS(INDIRECT(CONCATENATE(ADDRESS(ZuordFirstRow,(ZuordFirstTiColumnNr+MATCH(AV$1,AllZuordWochStart,0)-1),,,"Zuordnung_Ressourcen"),":",ADDRESS(ZuordLastRow,(ZuordFirstTiColumnNr+MATCH(AV$1,AllZuordWochStart,0)-1)))),AllZuordResId,$B195)))</f>
        <v>0</v>
      </c>
      <c r="AW195" s="87" cm="1">
        <f t="array" aca="1" ref="AW195" ca="1">IF($A195&lt;&gt;TXT_Zuord,"",IF(ISBLANK($B195),"Keine Res_Id",SUMIFS(INDIRECT(CONCATENATE(ADDRESS(ZuordFirstRow,(ZuordFirstTiColumnNr+MATCH(AW$1,AllZuordWochStart,0)-1),,,"Zuordnung_Ressourcen"),":",ADDRESS(ZuordLastRow,(ZuordFirstTiColumnNr+MATCH(AW$1,AllZuordWochStart,0)-1)))),AllZuordResId,$B195)))</f>
        <v>0</v>
      </c>
      <c r="AX195" s="87" cm="1">
        <f t="array" aca="1" ref="AX195" ca="1">IF($A195&lt;&gt;TXT_Zuord,"",IF(ISBLANK($B195),"Keine Res_Id",SUMIFS(INDIRECT(CONCATENATE(ADDRESS(ZuordFirstRow,(ZuordFirstTiColumnNr+MATCH(AX$1,AllZuordWochStart,0)-1),,,"Zuordnung_Ressourcen"),":",ADDRESS(ZuordLastRow,(ZuordFirstTiColumnNr+MATCH(AX$1,AllZuordWochStart,0)-1)))),AllZuordResId,$B195)))</f>
        <v>0</v>
      </c>
      <c r="AY195" s="87" cm="1">
        <f t="array" aca="1" ref="AY195" ca="1">IF($A195&lt;&gt;TXT_Zuord,"",IF(ISBLANK($B195),"Keine Res_Id",SUMIFS(INDIRECT(CONCATENATE(ADDRESS(ZuordFirstRow,(ZuordFirstTiColumnNr+MATCH(AY$1,AllZuordWochStart,0)-1),,,"Zuordnung_Ressourcen"),":",ADDRESS(ZuordLastRow,(ZuordFirstTiColumnNr+MATCH(AY$1,AllZuordWochStart,0)-1)))),AllZuordResId,$B195)))</f>
        <v>0</v>
      </c>
      <c r="AZ195" s="87" cm="1">
        <f t="array" aca="1" ref="AZ195" ca="1">IF($A195&lt;&gt;TXT_Zuord,"",IF(ISBLANK($B195),"Keine Res_Id",SUMIFS(INDIRECT(CONCATENATE(ADDRESS(ZuordFirstRow,(ZuordFirstTiColumnNr+MATCH(AZ$1,AllZuordWochStart,0)-1),,,"Zuordnung_Ressourcen"),":",ADDRESS(ZuordLastRow,(ZuordFirstTiColumnNr+MATCH(AZ$1,AllZuordWochStart,0)-1)))),AllZuordResId,$B195)))</f>
        <v>0</v>
      </c>
      <c r="BA195" s="87" cm="1">
        <f t="array" aca="1" ref="BA195" ca="1">IF($A195&lt;&gt;TXT_Zuord,"",IF(ISBLANK($B195),"Keine Res_Id",SUMIFS(INDIRECT(CONCATENATE(ADDRESS(ZuordFirstRow,(ZuordFirstTiColumnNr+MATCH(BA$1,AllZuordWochStart,0)-1),,,"Zuordnung_Ressourcen"),":",ADDRESS(ZuordLastRow,(ZuordFirstTiColumnNr+MATCH(BA$1,AllZuordWochStart,0)-1)))),AllZuordResId,$B195)))</f>
        <v>0</v>
      </c>
      <c r="BB195" s="87" cm="1">
        <f t="array" aca="1" ref="BB195" ca="1">IF($A195&lt;&gt;TXT_Zuord,"",IF(ISBLANK($B195),"Keine Res_Id",SUMIFS(INDIRECT(CONCATENATE(ADDRESS(ZuordFirstRow,(ZuordFirstTiColumnNr+MATCH(BB$1,AllZuordWochStart,0)-1),,,"Zuordnung_Ressourcen"),":",ADDRESS(ZuordLastRow,(ZuordFirstTiColumnNr+MATCH(BB$1,AllZuordWochStart,0)-1)))),AllZuordResId,$B195)))</f>
        <v>0</v>
      </c>
      <c r="BC195" s="87" cm="1">
        <f t="array" aca="1" ref="BC195" ca="1">IF($A195&lt;&gt;TXT_Zuord,"",IF(ISBLANK($B195),"Keine Res_Id",SUMIFS(INDIRECT(CONCATENATE(ADDRESS(ZuordFirstRow,(ZuordFirstTiColumnNr+MATCH(BC$1,AllZuordWochStart,0)-1),,,"Zuordnung_Ressourcen"),":",ADDRESS(ZuordLastRow,(ZuordFirstTiColumnNr+MATCH(BC$1,AllZuordWochStart,0)-1)))),AllZuordResId,$B195)))</f>
        <v>0</v>
      </c>
      <c r="BD195" s="87" cm="1">
        <f t="array" aca="1" ref="BD195" ca="1">IF($A195&lt;&gt;TXT_Zuord,"",IF(ISBLANK($B195),"Keine Res_Id",SUMIFS(INDIRECT(CONCATENATE(ADDRESS(ZuordFirstRow,(ZuordFirstTiColumnNr+MATCH(BD$1,AllZuordWochStart,0)-1),,,"Zuordnung_Ressourcen"),":",ADDRESS(ZuordLastRow,(ZuordFirstTiColumnNr+MATCH(BD$1,AllZuordWochStart,0)-1)))),AllZuordResId,$B195)))</f>
        <v>0</v>
      </c>
      <c r="BE195" s="87" cm="1">
        <f t="array" aca="1" ref="BE195" ca="1">IF($A195&lt;&gt;TXT_Zuord,"",IF(ISBLANK($B195),"Keine Res_Id",SUMIFS(INDIRECT(CONCATENATE(ADDRESS(ZuordFirstRow,(ZuordFirstTiColumnNr+MATCH(BE$1,AllZuordWochStart,0)-1),,,"Zuordnung_Ressourcen"),":",ADDRESS(ZuordLastRow,(ZuordFirstTiColumnNr+MATCH(BE$1,AllZuordWochStart,0)-1)))),AllZuordResId,$B195)))</f>
        <v>0</v>
      </c>
      <c r="BF195" s="87" cm="1">
        <f t="array" aca="1" ref="BF195" ca="1">IF($A195&lt;&gt;TXT_Zuord,"",IF(ISBLANK($B195),"Keine Res_Id",SUMIFS(INDIRECT(CONCATENATE(ADDRESS(ZuordFirstRow,(ZuordFirstTiColumnNr+MATCH(BF$1,AllZuordWochStart,0)-1),,,"Zuordnung_Ressourcen"),":",ADDRESS(ZuordLastRow,(ZuordFirstTiColumnNr+MATCH(BF$1,AllZuordWochStart,0)-1)))),AllZuordResId,$B195)))</f>
        <v>0</v>
      </c>
      <c r="BG195" s="87" cm="1">
        <f t="array" aca="1" ref="BG195" ca="1">IF($A195&lt;&gt;TXT_Zuord,"",IF(ISBLANK($B195),"Keine Res_Id",SUMIFS(INDIRECT(CONCATENATE(ADDRESS(ZuordFirstRow,(ZuordFirstTiColumnNr+MATCH(BG$1,AllZuordWochStart,0)-1),,,"Zuordnung_Ressourcen"),":",ADDRESS(ZuordLastRow,(ZuordFirstTiColumnNr+MATCH(BG$1,AllZuordWochStart,0)-1)))),AllZuordResId,$B195)))</f>
        <v>0</v>
      </c>
      <c r="BH195" s="87" cm="1">
        <f t="array" aca="1" ref="BH195" ca="1">IF($A195&lt;&gt;TXT_Zuord,"",IF(ISBLANK($B195),"Keine Res_Id",SUMIFS(INDIRECT(CONCATENATE(ADDRESS(ZuordFirstRow,(ZuordFirstTiColumnNr+MATCH(BH$1,AllZuordWochStart,0)-1),,,"Zuordnung_Ressourcen"),":",ADDRESS(ZuordLastRow,(ZuordFirstTiColumnNr+MATCH(BH$1,AllZuordWochStart,0)-1)))),AllZuordResId,$B195)))</f>
        <v>0</v>
      </c>
      <c r="BI195" s="87" cm="1">
        <f t="array" aca="1" ref="BI195" ca="1">IF($A195&lt;&gt;TXT_Zuord,"",IF(ISBLANK($B195),"Keine Res_Id",SUMIFS(INDIRECT(CONCATENATE(ADDRESS(ZuordFirstRow,(ZuordFirstTiColumnNr+MATCH(BI$1,AllZuordWochStart,0)-1),,,"Zuordnung_Ressourcen"),":",ADDRESS(ZuordLastRow,(ZuordFirstTiColumnNr+MATCH(BI$1,AllZuordWochStart,0)-1)))),AllZuordResId,$B195)))</f>
        <v>0</v>
      </c>
      <c r="BJ195" s="87" cm="1">
        <f t="array" aca="1" ref="BJ195" ca="1">IF($A195&lt;&gt;TXT_Zuord,"",IF(ISBLANK($B195),"Keine Res_Id",SUMIFS(INDIRECT(CONCATENATE(ADDRESS(ZuordFirstRow,(ZuordFirstTiColumnNr+MATCH(BJ$1,AllZuordWochStart,0)-1),,,"Zuordnung_Ressourcen"),":",ADDRESS(ZuordLastRow,(ZuordFirstTiColumnNr+MATCH(BJ$1,AllZuordWochStart,0)-1)))),AllZuordResId,$B195)))</f>
        <v>0</v>
      </c>
      <c r="BK195" s="87" cm="1">
        <f t="array" aca="1" ref="BK195" ca="1">IF($A195&lt;&gt;TXT_Zuord,"",IF(ISBLANK($B195),"Keine Res_Id",SUMIFS(INDIRECT(CONCATENATE(ADDRESS(ZuordFirstRow,(ZuordFirstTiColumnNr+MATCH(BK$1,AllZuordWochStart,0)-1),,,"Zuordnung_Ressourcen"),":",ADDRESS(ZuordLastRow,(ZuordFirstTiColumnNr+MATCH(BK$1,AllZuordWochStart,0)-1)))),AllZuordResId,$B195)))</f>
        <v>0</v>
      </c>
      <c r="BL195" s="87" cm="1">
        <f t="array" aca="1" ref="BL195" ca="1">IF($A195&lt;&gt;TXT_Zuord,"",IF(ISBLANK($B195),"Keine Res_Id",SUMIFS(INDIRECT(CONCATENATE(ADDRESS(ZuordFirstRow,(ZuordFirstTiColumnNr+MATCH(BL$1,AllZuordWochStart,0)-1),,,"Zuordnung_Ressourcen"),":",ADDRESS(ZuordLastRow,(ZuordFirstTiColumnNr+MATCH(BL$1,AllZuordWochStart,0)-1)))),AllZuordResId,$B195)))</f>
        <v>0</v>
      </c>
      <c r="BM195" s="87" cm="1">
        <f t="array" aca="1" ref="BM195" ca="1">IF($A195&lt;&gt;TXT_Zuord,"",IF(ISBLANK($B195),"Keine Res_Id",SUMIFS(INDIRECT(CONCATENATE(ADDRESS(ZuordFirstRow,(ZuordFirstTiColumnNr+MATCH(BM$1,AllZuordWochStart,0)-1),,,"Zuordnung_Ressourcen"),":",ADDRESS(ZuordLastRow,(ZuordFirstTiColumnNr+MATCH(BM$1,AllZuordWochStart,0)-1)))),AllZuordResId,$B195)))</f>
        <v>0</v>
      </c>
      <c r="BN195" s="87" cm="1">
        <f t="array" aca="1" ref="BN195" ca="1">IF($A195&lt;&gt;TXT_Zuord,"",IF(ISBLANK($B195),"Keine Res_Id",SUMIFS(INDIRECT(CONCATENATE(ADDRESS(ZuordFirstRow,(ZuordFirstTiColumnNr+MATCH(BN$1,AllZuordWochStart,0)-1),,,"Zuordnung_Ressourcen"),":",ADDRESS(ZuordLastRow,(ZuordFirstTiColumnNr+MATCH(BN$1,AllZuordWochStart,0)-1)))),AllZuordResId,$B195)))</f>
        <v>0</v>
      </c>
      <c r="BO195" s="87" cm="1">
        <f t="array" aca="1" ref="BO195" ca="1">IF($A195&lt;&gt;TXT_Zuord,"",IF(ISBLANK($B195),"Keine Res_Id",SUMIFS(INDIRECT(CONCATENATE(ADDRESS(ZuordFirstRow,(ZuordFirstTiColumnNr+MATCH(BO$1,AllZuordWochStart,0)-1),,,"Zuordnung_Ressourcen"),":",ADDRESS(ZuordLastRow,(ZuordFirstTiColumnNr+MATCH(BO$1,AllZuordWochStart,0)-1)))),AllZuordResId,$B195)))</f>
        <v>0</v>
      </c>
      <c r="BP195" s="87" cm="1">
        <f t="array" aca="1" ref="BP195" ca="1">IF($A195&lt;&gt;TXT_Zuord,"",IF(ISBLANK($B195),"Keine Res_Id",SUMIFS(INDIRECT(CONCATENATE(ADDRESS(ZuordFirstRow,(ZuordFirstTiColumnNr+MATCH(BP$1,AllZuordWochStart,0)-1),,,"Zuordnung_Ressourcen"),":",ADDRESS(ZuordLastRow,(ZuordFirstTiColumnNr+MATCH(BP$1,AllZuordWochStart,0)-1)))),AllZuordResId,$B195)))</f>
        <v>0</v>
      </c>
      <c r="BQ195" s="87" cm="1">
        <f t="array" aca="1" ref="BQ195" ca="1">IF($A195&lt;&gt;TXT_Zuord,"",IF(ISBLANK($B195),"Keine Res_Id",SUMIFS(INDIRECT(CONCATENATE(ADDRESS(ZuordFirstRow,(ZuordFirstTiColumnNr+MATCH(BQ$1,AllZuordWochStart,0)-1),,,"Zuordnung_Ressourcen"),":",ADDRESS(ZuordLastRow,(ZuordFirstTiColumnNr+MATCH(BQ$1,AllZuordWochStart,0)-1)))),AllZuordResId,$B195)))</f>
        <v>0</v>
      </c>
      <c r="BR195" s="87" cm="1">
        <f t="array" aca="1" ref="BR195" ca="1">IF($A195&lt;&gt;TXT_Zuord,"",IF(ISBLANK($B195),"Keine Res_Id",SUMIFS(INDIRECT(CONCATENATE(ADDRESS(ZuordFirstRow,(ZuordFirstTiColumnNr+MATCH(BR$1,AllZuordWochStart,0)-1),,,"Zuordnung_Ressourcen"),":",ADDRESS(ZuordLastRow,(ZuordFirstTiColumnNr+MATCH(BR$1,AllZuordWochStart,0)-1)))),AllZuordResId,$B195)))</f>
        <v>0</v>
      </c>
      <c r="BS195" s="87" cm="1">
        <f t="array" aca="1" ref="BS195" ca="1">IF($A195&lt;&gt;TXT_Zuord,"",IF(ISBLANK($B195),"Keine Res_Id",SUMIFS(INDIRECT(CONCATENATE(ADDRESS(ZuordFirstRow,(ZuordFirstTiColumnNr+MATCH(BS$1,AllZuordWochStart,0)-1),,,"Zuordnung_Ressourcen"),":",ADDRESS(ZuordLastRow,(ZuordFirstTiColumnNr+MATCH(BS$1,AllZuordWochStart,0)-1)))),AllZuordResId,$B195)))</f>
        <v>0</v>
      </c>
      <c r="BT195" s="87" cm="1">
        <f t="array" aca="1" ref="BT195" ca="1">IF($A195&lt;&gt;TXT_Zuord,"",IF(ISBLANK($B195),"Keine Res_Id",SUMIFS(INDIRECT(CONCATENATE(ADDRESS(ZuordFirstRow,(ZuordFirstTiColumnNr+MATCH(BT$1,AllZuordWochStart,0)-1),,,"Zuordnung_Ressourcen"),":",ADDRESS(ZuordLastRow,(ZuordFirstTiColumnNr+MATCH(BT$1,AllZuordWochStart,0)-1)))),AllZuordResId,$B195)))</f>
        <v>0</v>
      </c>
      <c r="BU195" s="87" cm="1">
        <f t="array" aca="1" ref="BU195" ca="1">IF($A195&lt;&gt;TXT_Zuord,"",IF(ISBLANK($B195),"Keine Res_Id",SUMIFS(INDIRECT(CONCATENATE(ADDRESS(ZuordFirstRow,(ZuordFirstTiColumnNr+MATCH(BU$1,AllZuordWochStart,0)-1),,,"Zuordnung_Ressourcen"),":",ADDRESS(ZuordLastRow,(ZuordFirstTiColumnNr+MATCH(BU$1,AllZuordWochStart,0)-1)))),AllZuordResId,$B195)))</f>
        <v>0</v>
      </c>
      <c r="BV195" s="87" cm="1">
        <f t="array" aca="1" ref="BV195" ca="1">IF($A195&lt;&gt;TXT_Zuord,"",IF(ISBLANK($B195),"Keine Res_Id",SUMIFS(INDIRECT(CONCATENATE(ADDRESS(ZuordFirstRow,(ZuordFirstTiColumnNr+MATCH(BV$1,AllZuordWochStart,0)-1),,,"Zuordnung_Ressourcen"),":",ADDRESS(ZuordLastRow,(ZuordFirstTiColumnNr+MATCH(BV$1,AllZuordWochStart,0)-1)))),AllZuordResId,$B195)))</f>
        <v>0</v>
      </c>
      <c r="BW195" s="87" cm="1">
        <f t="array" aca="1" ref="BW195" ca="1">IF($A195&lt;&gt;TXT_Zuord,"",IF(ISBLANK($B195),"Keine Res_Id",SUMIFS(INDIRECT(CONCATENATE(ADDRESS(ZuordFirstRow,(ZuordFirstTiColumnNr+MATCH(BW$1,AllZuordWochStart,0)-1),,,"Zuordnung_Ressourcen"),":",ADDRESS(ZuordLastRow,(ZuordFirstTiColumnNr+MATCH(BW$1,AllZuordWochStart,0)-1)))),AllZuordResId,$B195)))</f>
        <v>0</v>
      </c>
      <c r="BX195" s="87" cm="1">
        <f t="array" aca="1" ref="BX195" ca="1">IF($A195&lt;&gt;TXT_Zuord,"",IF(ISBLANK($B195),"Keine Res_Id",SUMIFS(INDIRECT(CONCATENATE(ADDRESS(ZuordFirstRow,(ZuordFirstTiColumnNr+MATCH(BX$1,AllZuordWochStart,0)-1),,,"Zuordnung_Ressourcen"),":",ADDRESS(ZuordLastRow,(ZuordFirstTiColumnNr+MATCH(BX$1,AllZuordWochStart,0)-1)))),AllZuordResId,$B195)))</f>
        <v>0</v>
      </c>
      <c r="BY195" s="87" cm="1">
        <f t="array" aca="1" ref="BY195" ca="1">IF($A195&lt;&gt;TXT_Zuord,"",IF(ISBLANK($B195),"Keine Res_Id",SUMIFS(INDIRECT(CONCATENATE(ADDRESS(ZuordFirstRow,(ZuordFirstTiColumnNr+MATCH(BY$1,AllZuordWochStart,0)-1),,,"Zuordnung_Ressourcen"),":",ADDRESS(ZuordLastRow,(ZuordFirstTiColumnNr+MATCH(BY$1,AllZuordWochStart,0)-1)))),AllZuordResId,$B195)))</f>
        <v>0</v>
      </c>
      <c r="BZ195" s="87" cm="1">
        <f t="array" aca="1" ref="BZ195" ca="1">IF($A195&lt;&gt;TXT_Zuord,"",IF(ISBLANK($B195),"Keine Res_Id",SUMIFS(INDIRECT(CONCATENATE(ADDRESS(ZuordFirstRow,(ZuordFirstTiColumnNr+MATCH(BZ$1,AllZuordWochStart,0)-1),,,"Zuordnung_Ressourcen"),":",ADDRESS(ZuordLastRow,(ZuordFirstTiColumnNr+MATCH(BZ$1,AllZuordWochStart,0)-1)))),AllZuordResId,$B195)))</f>
        <v>0</v>
      </c>
      <c r="CA195" s="87" cm="1">
        <f t="array" aca="1" ref="CA195" ca="1">IF($A195&lt;&gt;TXT_Zuord,"",IF(ISBLANK($B195),"Keine Res_Id",SUMIFS(INDIRECT(CONCATENATE(ADDRESS(ZuordFirstRow,(ZuordFirstTiColumnNr+MATCH(CA$1,AllZuordWochStart,0)-1),,,"Zuordnung_Ressourcen"),":",ADDRESS(ZuordLastRow,(ZuordFirstTiColumnNr+MATCH(CA$1,AllZuordWochStart,0)-1)))),AllZuordResId,$B195)))</f>
        <v>0</v>
      </c>
      <c r="CB195" s="87" cm="1">
        <f t="array" aca="1" ref="CB195" ca="1">IF($A195&lt;&gt;TXT_Zuord,"",IF(ISBLANK($B195),"Keine Res_Id",SUMIFS(INDIRECT(CONCATENATE(ADDRESS(ZuordFirstRow,(ZuordFirstTiColumnNr+MATCH(CB$1,AllZuordWochStart,0)-1),,,"Zuordnung_Ressourcen"),":",ADDRESS(ZuordLastRow,(ZuordFirstTiColumnNr+MATCH(CB$1,AllZuordWochStart,0)-1)))),AllZuordResId,$B195)))</f>
        <v>0</v>
      </c>
      <c r="CC195" s="87" cm="1">
        <f t="array" aca="1" ref="CC195" ca="1">IF($A195&lt;&gt;TXT_Zuord,"",IF(ISBLANK($B195),"Keine Res_Id",SUMIFS(INDIRECT(CONCATENATE(ADDRESS(ZuordFirstRow,(ZuordFirstTiColumnNr+MATCH(CC$1,AllZuordWochStart,0)-1),,,"Zuordnung_Ressourcen"),":",ADDRESS(ZuordLastRow,(ZuordFirstTiColumnNr+MATCH(CC$1,AllZuordWochStart,0)-1)))),AllZuordResId,$B195)))</f>
        <v>0</v>
      </c>
      <c r="CD195" s="87" cm="1">
        <f t="array" aca="1" ref="CD195" ca="1">IF($A195&lt;&gt;TXT_Zuord,"",IF(ISBLANK($B195),"Keine Res_Id",SUMIFS(INDIRECT(CONCATENATE(ADDRESS(ZuordFirstRow,(ZuordFirstTiColumnNr+MATCH(CD$1,AllZuordWochStart,0)-1),,,"Zuordnung_Ressourcen"),":",ADDRESS(ZuordLastRow,(ZuordFirstTiColumnNr+MATCH(CD$1,AllZuordWochStart,0)-1)))),AllZuordResId,$B195)))</f>
        <v>0</v>
      </c>
      <c r="CE195" s="87" cm="1">
        <f t="array" aca="1" ref="CE195" ca="1">IF($A195&lt;&gt;TXT_Zuord,"",IF(ISBLANK($B195),"Keine Res_Id",SUMIFS(INDIRECT(CONCATENATE(ADDRESS(ZuordFirstRow,(ZuordFirstTiColumnNr+MATCH(CE$1,AllZuordWochStart,0)-1),,,"Zuordnung_Ressourcen"),":",ADDRESS(ZuordLastRow,(ZuordFirstTiColumnNr+MATCH(CE$1,AllZuordWochStart,0)-1)))),AllZuordResId,$B195)))</f>
        <v>0</v>
      </c>
      <c r="CF195" s="87" cm="1">
        <f t="array" aca="1" ref="CF195" ca="1">IF($A195&lt;&gt;TXT_Zuord,"",IF(ISBLANK($B195),"Keine Res_Id",SUMIFS(INDIRECT(CONCATENATE(ADDRESS(ZuordFirstRow,(ZuordFirstTiColumnNr+MATCH(CF$1,AllZuordWochStart,0)-1),,,"Zuordnung_Ressourcen"),":",ADDRESS(ZuordLastRow,(ZuordFirstTiColumnNr+MATCH(CF$1,AllZuordWochStart,0)-1)))),AllZuordResId,$B195)))</f>
        <v>0</v>
      </c>
      <c r="CG195" s="87" cm="1">
        <f t="array" aca="1" ref="CG195" ca="1">IF($A195&lt;&gt;TXT_Zuord,"",IF(ISBLANK($B195),"Keine Res_Id",SUMIFS(INDIRECT(CONCATENATE(ADDRESS(ZuordFirstRow,(ZuordFirstTiColumnNr+MATCH(CG$1,AllZuordWochStart,0)-1),,,"Zuordnung_Ressourcen"),":",ADDRESS(ZuordLastRow,(ZuordFirstTiColumnNr+MATCH(CG$1,AllZuordWochStart,0)-1)))),AllZuordResId,$B195)))</f>
        <v>0</v>
      </c>
      <c r="CH195" s="87" cm="1">
        <f t="array" aca="1" ref="CH195" ca="1">IF($A195&lt;&gt;TXT_Zuord,"",IF(ISBLANK($B195),"Keine Res_Id",SUMIFS(INDIRECT(CONCATENATE(ADDRESS(ZuordFirstRow,(ZuordFirstTiColumnNr+MATCH(CH$1,AllZuordWochStart,0)-1),,,"Zuordnung_Ressourcen"),":",ADDRESS(ZuordLastRow,(ZuordFirstTiColumnNr+MATCH(CH$1,AllZuordWochStart,0)-1)))),AllZuordResId,$B195)))</f>
        <v>0</v>
      </c>
      <c r="CI195" s="87" cm="1">
        <f t="array" aca="1" ref="CI195" ca="1">IF($A195&lt;&gt;TXT_Zuord,"",IF(ISBLANK($B195),"Keine Res_Id",SUMIFS(INDIRECT(CONCATENATE(ADDRESS(ZuordFirstRow,(ZuordFirstTiColumnNr+MATCH(CI$1,AllZuordWochStart,0)-1),,,"Zuordnung_Ressourcen"),":",ADDRESS(ZuordLastRow,(ZuordFirstTiColumnNr+MATCH(CI$1,AllZuordWochStart,0)-1)))),AllZuordResId,$B195)))</f>
        <v>0</v>
      </c>
      <c r="CJ195" s="87" cm="1">
        <f t="array" aca="1" ref="CJ195" ca="1">IF($A195&lt;&gt;TXT_Zuord,"",IF(ISBLANK($B195),"Keine Res_Id",SUMIFS(INDIRECT(CONCATENATE(ADDRESS(ZuordFirstRow,(ZuordFirstTiColumnNr+MATCH(CJ$1,AllZuordWochStart,0)-1),,,"Zuordnung_Ressourcen"),":",ADDRESS(ZuordLastRow,(ZuordFirstTiColumnNr+MATCH(CJ$1,AllZuordWochStart,0)-1)))),AllZuordResId,$B195)))</f>
        <v>0</v>
      </c>
      <c r="CK195" s="87" cm="1">
        <f t="array" aca="1" ref="CK195" ca="1">IF($A195&lt;&gt;TXT_Zuord,"",IF(ISBLANK($B195),"Keine Res_Id",SUMIFS(INDIRECT(CONCATENATE(ADDRESS(ZuordFirstRow,(ZuordFirstTiColumnNr+MATCH(CK$1,AllZuordWochStart,0)-1),,,"Zuordnung_Ressourcen"),":",ADDRESS(ZuordLastRow,(ZuordFirstTiColumnNr+MATCH(CK$1,AllZuordWochStart,0)-1)))),AllZuordResId,$B195)))</f>
        <v>0</v>
      </c>
      <c r="CL195" s="87" cm="1">
        <f t="array" aca="1" ref="CL195" ca="1">IF($A195&lt;&gt;TXT_Zuord,"",IF(ISBLANK($B195),"Keine Res_Id",SUMIFS(INDIRECT(CONCATENATE(ADDRESS(ZuordFirstRow,(ZuordFirstTiColumnNr+MATCH(CL$1,AllZuordWochStart,0)-1),,,"Zuordnung_Ressourcen"),":",ADDRESS(ZuordLastRow,(ZuordFirstTiColumnNr+MATCH(CL$1,AllZuordWochStart,0)-1)))),AllZuordResId,$B195)))</f>
        <v>0</v>
      </c>
      <c r="CM195" s="87" cm="1">
        <f t="array" aca="1" ref="CM195" ca="1">IF($A195&lt;&gt;TXT_Zuord,"",IF(ISBLANK($B195),"Keine Res_Id",SUMIFS(INDIRECT(CONCATENATE(ADDRESS(ZuordFirstRow,(ZuordFirstTiColumnNr+MATCH(CM$1,AllZuordWochStart,0)-1),,,"Zuordnung_Ressourcen"),":",ADDRESS(ZuordLastRow,(ZuordFirstTiColumnNr+MATCH(CM$1,AllZuordWochStart,0)-1)))),AllZuordResId,$B195)))</f>
        <v>0</v>
      </c>
      <c r="CN195" s="87" cm="1">
        <f t="array" aca="1" ref="CN195" ca="1">IF($A195&lt;&gt;TXT_Zuord,"",IF(ISBLANK($B195),"Keine Res_Id",SUMIFS(INDIRECT(CONCATENATE(ADDRESS(ZuordFirstRow,(ZuordFirstTiColumnNr+MATCH(CN$1,AllZuordWochStart,0)-1),,,"Zuordnung_Ressourcen"),":",ADDRESS(ZuordLastRow,(ZuordFirstTiColumnNr+MATCH(CN$1,AllZuordWochStart,0)-1)))),AllZuordResId,$B195)))</f>
        <v>0</v>
      </c>
      <c r="CO195" s="87" cm="1">
        <f t="array" aca="1" ref="CO195" ca="1">IF($A195&lt;&gt;TXT_Zuord,"",IF(ISBLANK($B195),"Keine Res_Id",SUMIFS(INDIRECT(CONCATENATE(ADDRESS(ZuordFirstRow,(ZuordFirstTiColumnNr+MATCH(CO$1,AllZuordWochStart,0)-1),,,"Zuordnung_Ressourcen"),":",ADDRESS(ZuordLastRow,(ZuordFirstTiColumnNr+MATCH(CO$1,AllZuordWochStart,0)-1)))),AllZuordResId,$B195)))</f>
        <v>0</v>
      </c>
      <c r="CP195" s="87" cm="1">
        <f t="array" aca="1" ref="CP195" ca="1">IF($A195&lt;&gt;TXT_Zuord,"",IF(ISBLANK($B195),"Keine Res_Id",SUMIFS(INDIRECT(CONCATENATE(ADDRESS(ZuordFirstRow,(ZuordFirstTiColumnNr+MATCH(CP$1,AllZuordWochStart,0)-1),,,"Zuordnung_Ressourcen"),":",ADDRESS(ZuordLastRow,(ZuordFirstTiColumnNr+MATCH(CP$1,AllZuordWochStart,0)-1)))),AllZuordResId,$B195)))</f>
        <v>0</v>
      </c>
      <c r="CQ195" s="87" cm="1">
        <f t="array" aca="1" ref="CQ195" ca="1">IF($A195&lt;&gt;TXT_Zuord,"",IF(ISBLANK($B195),"Keine Res_Id",SUMIFS(INDIRECT(CONCATENATE(ADDRESS(ZuordFirstRow,(ZuordFirstTiColumnNr+MATCH(CQ$1,AllZuordWochStart,0)-1),,,"Zuordnung_Ressourcen"),":",ADDRESS(ZuordLastRow,(ZuordFirstTiColumnNr+MATCH(CQ$1,AllZuordWochStart,0)-1)))),AllZuordResId,$B195)))</f>
        <v>0</v>
      </c>
      <c r="CR195" s="87" cm="1">
        <f t="array" aca="1" ref="CR195" ca="1">IF($A195&lt;&gt;TXT_Zuord,"",IF(ISBLANK($B195),"Keine Res_Id",SUMIFS(INDIRECT(CONCATENATE(ADDRESS(ZuordFirstRow,(ZuordFirstTiColumnNr+MATCH(CR$1,AllZuordWochStart,0)-1),,,"Zuordnung_Ressourcen"),":",ADDRESS(ZuordLastRow,(ZuordFirstTiColumnNr+MATCH(CR$1,AllZuordWochStart,0)-1)))),AllZuordResId,$B195)))</f>
        <v>0</v>
      </c>
      <c r="CS195" s="87" cm="1">
        <f t="array" aca="1" ref="CS195" ca="1">IF($A195&lt;&gt;TXT_Zuord,"",IF(ISBLANK($B195),"Keine Res_Id",SUMIFS(INDIRECT(CONCATENATE(ADDRESS(ZuordFirstRow,(ZuordFirstTiColumnNr+MATCH(CS$1,AllZuordWochStart,0)-1),,,"Zuordnung_Ressourcen"),":",ADDRESS(ZuordLastRow,(ZuordFirstTiColumnNr+MATCH(CS$1,AllZuordWochStart,0)-1)))),AllZuordResId,$B195)))</f>
        <v>0</v>
      </c>
      <c r="CT195" s="87" cm="1">
        <f t="array" aca="1" ref="CT195" ca="1">IF($A195&lt;&gt;TXT_Zuord,"",IF(ISBLANK($B195),"Keine Res_Id",SUMIFS(INDIRECT(CONCATENATE(ADDRESS(ZuordFirstRow,(ZuordFirstTiColumnNr+MATCH(CT$1,AllZuordWochStart,0)-1),,,"Zuordnung_Ressourcen"),":",ADDRESS(ZuordLastRow,(ZuordFirstTiColumnNr+MATCH(CT$1,AllZuordWochStart,0)-1)))),AllZuordResId,$B195)))</f>
        <v>0</v>
      </c>
      <c r="CU195" s="87" cm="1">
        <f t="array" aca="1" ref="CU195" ca="1">IF($A195&lt;&gt;TXT_Zuord,"",IF(ISBLANK($B195),"Keine Res_Id",SUMIFS(INDIRECT(CONCATENATE(ADDRESS(ZuordFirstRow,(ZuordFirstTiColumnNr+MATCH(CU$1,AllZuordWochStart,0)-1),,,"Zuordnung_Ressourcen"),":",ADDRESS(ZuordLastRow,(ZuordFirstTiColumnNr+MATCH(CU$1,AllZuordWochStart,0)-1)))),AllZuordResId,$B195)))</f>
        <v>0</v>
      </c>
      <c r="CV195" s="87" cm="1">
        <f t="array" aca="1" ref="CV195" ca="1">IF($A195&lt;&gt;TXT_Zuord,"",IF(ISBLANK($B195),"Keine Res_Id",SUMIFS(INDIRECT(CONCATENATE(ADDRESS(ZuordFirstRow,(ZuordFirstTiColumnNr+MATCH(CV$1,AllZuordWochStart,0)-1),,,"Zuordnung_Ressourcen"),":",ADDRESS(ZuordLastRow,(ZuordFirstTiColumnNr+MATCH(CV$1,AllZuordWochStart,0)-1)))),AllZuordResId,$B195)))</f>
        <v>0</v>
      </c>
      <c r="CW195" s="87" cm="1">
        <f t="array" aca="1" ref="CW195" ca="1">IF($A195&lt;&gt;TXT_Zuord,"",IF(ISBLANK($B195),"Keine Res_Id",SUMIFS(INDIRECT(CONCATENATE(ADDRESS(ZuordFirstRow,(ZuordFirstTiColumnNr+MATCH(CW$1,AllZuordWochStart,0)-1),,,"Zuordnung_Ressourcen"),":",ADDRESS(ZuordLastRow,(ZuordFirstTiColumnNr+MATCH(CW$1,AllZuordWochStart,0)-1)))),AllZuordResId,$B195)))</f>
        <v>0</v>
      </c>
      <c r="CX195" s="87" cm="1">
        <f t="array" aca="1" ref="CX195" ca="1">IF($A195&lt;&gt;TXT_Zuord,"",IF(ISBLANK($B195),"Keine Res_Id",SUMIFS(INDIRECT(CONCATENATE(ADDRESS(ZuordFirstRow,(ZuordFirstTiColumnNr+MATCH(CX$1,AllZuordWochStart,0)-1),,,"Zuordnung_Ressourcen"),":",ADDRESS(ZuordLastRow,(ZuordFirstTiColumnNr+MATCH(CX$1,AllZuordWochStart,0)-1)))),AllZuordResId,$B195)))</f>
        <v>0</v>
      </c>
      <c r="CY195" s="87" cm="1">
        <f t="array" aca="1" ref="CY195" ca="1">IF($A195&lt;&gt;TXT_Zuord,"",IF(ISBLANK($B195),"Keine Res_Id",SUMIFS(INDIRECT(CONCATENATE(ADDRESS(ZuordFirstRow,(ZuordFirstTiColumnNr+MATCH(CY$1,AllZuordWochStart,0)-1),,,"Zuordnung_Ressourcen"),":",ADDRESS(ZuordLastRow,(ZuordFirstTiColumnNr+MATCH(CY$1,AllZuordWochStart,0)-1)))),AllZuordResId,$B195)))</f>
        <v>0</v>
      </c>
      <c r="CZ195" s="87" cm="1">
        <f t="array" aca="1" ref="CZ195" ca="1">IF($A195&lt;&gt;TXT_Zuord,"",IF(ISBLANK($B195),"Keine Res_Id",SUMIFS(INDIRECT(CONCATENATE(ADDRESS(ZuordFirstRow,(ZuordFirstTiColumnNr+MATCH(CZ$1,AllZuordWochStart,0)-1),,,"Zuordnung_Ressourcen"),":",ADDRESS(ZuordLastRow,(ZuordFirstTiColumnNr+MATCH(CZ$1,AllZuordWochStart,0)-1)))),AllZuordResId,$B195)))</f>
        <v>0</v>
      </c>
      <c r="DA195" s="87" cm="1">
        <f t="array" aca="1" ref="DA195" ca="1">IF($A195&lt;&gt;TXT_Zuord,"",IF(ISBLANK($B195),"Keine Res_Id",SUMIFS(INDIRECT(CONCATENATE(ADDRESS(ZuordFirstRow,(ZuordFirstTiColumnNr+MATCH(DA$1,AllZuordWochStart,0)-1),,,"Zuordnung_Ressourcen"),":",ADDRESS(ZuordLastRow,(ZuordFirstTiColumnNr+MATCH(DA$1,AllZuordWochStart,0)-1)))),AllZuordResId,$B195)))</f>
        <v>0</v>
      </c>
      <c r="DB195" s="87" cm="1">
        <f t="array" aca="1" ref="DB195" ca="1">IF($A195&lt;&gt;TXT_Zuord,"",IF(ISBLANK($B195),"Keine Res_Id",SUMIFS(INDIRECT(CONCATENATE(ADDRESS(ZuordFirstRow,(ZuordFirstTiColumnNr+MATCH(DB$1,AllZuordWochStart,0)-1),,,"Zuordnung_Ressourcen"),":",ADDRESS(ZuordLastRow,(ZuordFirstTiColumnNr+MATCH(DB$1,AllZuordWochStart,0)-1)))),AllZuordResId,$B195)))</f>
        <v>0</v>
      </c>
      <c r="DC195" s="87" cm="1">
        <f t="array" aca="1" ref="DC195" ca="1">IF($A195&lt;&gt;TXT_Zuord,"",IF(ISBLANK($B195),"Keine Res_Id",SUMIFS(INDIRECT(CONCATENATE(ADDRESS(ZuordFirstRow,(ZuordFirstTiColumnNr+MATCH(DC$1,AllZuordWochStart,0)-1),,,"Zuordnung_Ressourcen"),":",ADDRESS(ZuordLastRow,(ZuordFirstTiColumnNr+MATCH(DC$1,AllZuordWochStart,0)-1)))),AllZuordResId,$B195)))</f>
        <v>0</v>
      </c>
      <c r="DD195" s="87" cm="1">
        <f t="array" aca="1" ref="DD195" ca="1">IF($A195&lt;&gt;TXT_Zuord,"",IF(ISBLANK($B195),"Keine Res_Id",SUMIFS(INDIRECT(CONCATENATE(ADDRESS(ZuordFirstRow,(ZuordFirstTiColumnNr+MATCH(DD$1,AllZuordWochStart,0)-1),,,"Zuordnung_Ressourcen"),":",ADDRESS(ZuordLastRow,(ZuordFirstTiColumnNr+MATCH(DD$1,AllZuordWochStart,0)-1)))),AllZuordResId,$B195)))</f>
        <v>0</v>
      </c>
      <c r="DE195" s="87" cm="1">
        <f t="array" aca="1" ref="DE195" ca="1">IF($A195&lt;&gt;TXT_Zuord,"",IF(ISBLANK($B195),"Keine Res_Id",SUMIFS(INDIRECT(CONCATENATE(ADDRESS(ZuordFirstRow,(ZuordFirstTiColumnNr+MATCH(DE$1,AllZuordWochStart,0)-1),,,"Zuordnung_Ressourcen"),":",ADDRESS(ZuordLastRow,(ZuordFirstTiColumnNr+MATCH(DE$1,AllZuordWochStart,0)-1)))),AllZuordResId,$B195)))</f>
        <v>0</v>
      </c>
      <c r="DF195" s="87" cm="1">
        <f t="array" aca="1" ref="DF195" ca="1">IF($A195&lt;&gt;TXT_Zuord,"",IF(ISBLANK($B195),"Keine Res_Id",SUMIFS(INDIRECT(CONCATENATE(ADDRESS(ZuordFirstRow,(ZuordFirstTiColumnNr+MATCH(DF$1,AllZuordWochStart,0)-1),,,"Zuordnung_Ressourcen"),":",ADDRESS(ZuordLastRow,(ZuordFirstTiColumnNr+MATCH(DF$1,AllZuordWochStart,0)-1)))),AllZuordResId,$B195)))</f>
        <v>0</v>
      </c>
      <c r="DG195" s="87" cm="1">
        <f t="array" aca="1" ref="DG195" ca="1">IF($A195&lt;&gt;TXT_Zuord,"",IF(ISBLANK($B195),"Keine Res_Id",SUMIFS(INDIRECT(CONCATENATE(ADDRESS(ZuordFirstRow,(ZuordFirstTiColumnNr+MATCH(DG$1,AllZuordWochStart,0)-1),,,"Zuordnung_Ressourcen"),":",ADDRESS(ZuordLastRow,(ZuordFirstTiColumnNr+MATCH(DG$1,AllZuordWochStart,0)-1)))),AllZuordResId,$B195)))</f>
        <v>0</v>
      </c>
    </row>
    <row r="196" spans="1:111" s="23" customFormat="1" ht="16.5" x14ac:dyDescent="0.3">
      <c r="A196" s="74" t="s">
        <v>100</v>
      </c>
      <c r="B196" s="69"/>
      <c r="C196" s="65"/>
      <c r="D196" s="65"/>
      <c r="E196" s="65"/>
      <c r="F196" s="65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69"/>
      <c r="CC196" s="69"/>
      <c r="CD196" s="69"/>
      <c r="CE196" s="69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</row>
    <row r="197" spans="1:111" s="23" customFormat="1" ht="16.5" x14ac:dyDescent="0.3">
      <c r="A197" s="74" t="s">
        <v>101</v>
      </c>
      <c r="B197" s="87">
        <f>B196</f>
        <v>0</v>
      </c>
      <c r="C197" s="90">
        <f>C196</f>
        <v>0</v>
      </c>
      <c r="D197" s="90">
        <f>D196</f>
        <v>0</v>
      </c>
      <c r="E197" s="90">
        <f>E196</f>
        <v>0</v>
      </c>
      <c r="F197" s="90">
        <f>F196</f>
        <v>0</v>
      </c>
      <c r="G197" s="87" cm="1">
        <f t="array" aca="1" ref="G197" ca="1">IF($A197&lt;&gt;TXT_Zuord,"",IF(ISBLANK($B197),"Keine Res_Id",SUMIFS(INDIRECT(CONCATENATE(ADDRESS(ZuordFirstRow,(ZuordFirstTiColumnNr+MATCH(G$1,AllZuordWochStart,0)-1),,,"Zuordnung_Ressourcen"),":",ADDRESS(ZuordLastRow,(ZuordFirstTiColumnNr+MATCH(G$1,AllZuordWochStart,0)-1)))),AllZuordResId,$B197)))</f>
        <v>0</v>
      </c>
      <c r="H197" s="87" cm="1">
        <f t="array" aca="1" ref="H197" ca="1">IF($A197&lt;&gt;TXT_Zuord,"",IF(ISBLANK($B197),"Keine Res_Id",SUMIFS(INDIRECT(CONCATENATE(ADDRESS(ZuordFirstRow,(ZuordFirstTiColumnNr+MATCH(H$1,AllZuordWochStart,0)-1),,,"Zuordnung_Ressourcen"),":",ADDRESS(ZuordLastRow,(ZuordFirstTiColumnNr+MATCH(H$1,AllZuordWochStart,0)-1)))),AllZuordResId,$B197)))</f>
        <v>0</v>
      </c>
      <c r="I197" s="87" cm="1">
        <f t="array" aca="1" ref="I197" ca="1">IF($A197&lt;&gt;TXT_Zuord,"",IF(ISBLANK($B197),"Keine Res_Id",SUMIFS(INDIRECT(CONCATENATE(ADDRESS(ZuordFirstRow,(ZuordFirstTiColumnNr+MATCH(I$1,AllZuordWochStart,0)-1),,,"Zuordnung_Ressourcen"),":",ADDRESS(ZuordLastRow,(ZuordFirstTiColumnNr+MATCH(I$1,AllZuordWochStart,0)-1)))),AllZuordResId,$B197)))</f>
        <v>0</v>
      </c>
      <c r="J197" s="87" cm="1">
        <f t="array" aca="1" ref="J197" ca="1">IF($A197&lt;&gt;TXT_Zuord,"",IF(ISBLANK($B197),"Keine Res_Id",SUMIFS(INDIRECT(CONCATENATE(ADDRESS(ZuordFirstRow,(ZuordFirstTiColumnNr+MATCH(J$1,AllZuordWochStart,0)-1),,,"Zuordnung_Ressourcen"),":",ADDRESS(ZuordLastRow,(ZuordFirstTiColumnNr+MATCH(J$1,AllZuordWochStart,0)-1)))),AllZuordResId,$B197)))</f>
        <v>0</v>
      </c>
      <c r="K197" s="87" cm="1">
        <f t="array" aca="1" ref="K197" ca="1">IF($A197&lt;&gt;TXT_Zuord,"",IF(ISBLANK($B197),"Keine Res_Id",SUMIFS(INDIRECT(CONCATENATE(ADDRESS(ZuordFirstRow,(ZuordFirstTiColumnNr+MATCH(K$1,AllZuordWochStart,0)-1),,,"Zuordnung_Ressourcen"),":",ADDRESS(ZuordLastRow,(ZuordFirstTiColumnNr+MATCH(K$1,AllZuordWochStart,0)-1)))),AllZuordResId,$B197)))</f>
        <v>0</v>
      </c>
      <c r="L197" s="87" cm="1">
        <f t="array" aca="1" ref="L197" ca="1">IF($A197&lt;&gt;TXT_Zuord,"",IF(ISBLANK($B197),"Keine Res_Id",SUMIFS(INDIRECT(CONCATENATE(ADDRESS(ZuordFirstRow,(ZuordFirstTiColumnNr+MATCH(L$1,AllZuordWochStart,0)-1),,,"Zuordnung_Ressourcen"),":",ADDRESS(ZuordLastRow,(ZuordFirstTiColumnNr+MATCH(L$1,AllZuordWochStart,0)-1)))),AllZuordResId,$B197)))</f>
        <v>0</v>
      </c>
      <c r="M197" s="87" cm="1">
        <f t="array" aca="1" ref="M197" ca="1">IF($A197&lt;&gt;TXT_Zuord,"",IF(ISBLANK($B197),"Keine Res_Id",SUMIFS(INDIRECT(CONCATENATE(ADDRESS(ZuordFirstRow,(ZuordFirstTiColumnNr+MATCH(M$1,AllZuordWochStart,0)-1),,,"Zuordnung_Ressourcen"),":",ADDRESS(ZuordLastRow,(ZuordFirstTiColumnNr+MATCH(M$1,AllZuordWochStart,0)-1)))),AllZuordResId,$B197)))</f>
        <v>0</v>
      </c>
      <c r="N197" s="87" cm="1">
        <f t="array" aca="1" ref="N197" ca="1">IF($A197&lt;&gt;TXT_Zuord,"",IF(ISBLANK($B197),"Keine Res_Id",SUMIFS(INDIRECT(CONCATENATE(ADDRESS(ZuordFirstRow,(ZuordFirstTiColumnNr+MATCH(N$1,AllZuordWochStart,0)-1),,,"Zuordnung_Ressourcen"),":",ADDRESS(ZuordLastRow,(ZuordFirstTiColumnNr+MATCH(N$1,AllZuordWochStart,0)-1)))),AllZuordResId,$B197)))</f>
        <v>0</v>
      </c>
      <c r="O197" s="87" cm="1">
        <f t="array" aca="1" ref="O197" ca="1">IF($A197&lt;&gt;TXT_Zuord,"",IF(ISBLANK($B197),"Keine Res_Id",SUMIFS(INDIRECT(CONCATENATE(ADDRESS(ZuordFirstRow,(ZuordFirstTiColumnNr+MATCH(O$1,AllZuordWochStart,0)-1),,,"Zuordnung_Ressourcen"),":",ADDRESS(ZuordLastRow,(ZuordFirstTiColumnNr+MATCH(O$1,AllZuordWochStart,0)-1)))),AllZuordResId,$B197)))</f>
        <v>0</v>
      </c>
      <c r="P197" s="87" cm="1">
        <f t="array" aca="1" ref="P197" ca="1">IF($A197&lt;&gt;TXT_Zuord,"",IF(ISBLANK($B197),"Keine Res_Id",SUMIFS(INDIRECT(CONCATENATE(ADDRESS(ZuordFirstRow,(ZuordFirstTiColumnNr+MATCH(P$1,AllZuordWochStart,0)-1),,,"Zuordnung_Ressourcen"),":",ADDRESS(ZuordLastRow,(ZuordFirstTiColumnNr+MATCH(P$1,AllZuordWochStart,0)-1)))),AllZuordResId,$B197)))</f>
        <v>0</v>
      </c>
      <c r="Q197" s="87" cm="1">
        <f t="array" aca="1" ref="Q197" ca="1">IF($A197&lt;&gt;TXT_Zuord,"",IF(ISBLANK($B197),"Keine Res_Id",SUMIFS(INDIRECT(CONCATENATE(ADDRESS(ZuordFirstRow,(ZuordFirstTiColumnNr+MATCH(Q$1,AllZuordWochStart,0)-1),,,"Zuordnung_Ressourcen"),":",ADDRESS(ZuordLastRow,(ZuordFirstTiColumnNr+MATCH(Q$1,AllZuordWochStart,0)-1)))),AllZuordResId,$B197)))</f>
        <v>0</v>
      </c>
      <c r="R197" s="87" cm="1">
        <f t="array" aca="1" ref="R197" ca="1">IF($A197&lt;&gt;TXT_Zuord,"",IF(ISBLANK($B197),"Keine Res_Id",SUMIFS(INDIRECT(CONCATENATE(ADDRESS(ZuordFirstRow,(ZuordFirstTiColumnNr+MATCH(R$1,AllZuordWochStart,0)-1),,,"Zuordnung_Ressourcen"),":",ADDRESS(ZuordLastRow,(ZuordFirstTiColumnNr+MATCH(R$1,AllZuordWochStart,0)-1)))),AllZuordResId,$B197)))</f>
        <v>0</v>
      </c>
      <c r="S197" s="87" cm="1">
        <f t="array" aca="1" ref="S197" ca="1">IF($A197&lt;&gt;TXT_Zuord,"",IF(ISBLANK($B197),"Keine Res_Id",SUMIFS(INDIRECT(CONCATENATE(ADDRESS(ZuordFirstRow,(ZuordFirstTiColumnNr+MATCH(S$1,AllZuordWochStart,0)-1),,,"Zuordnung_Ressourcen"),":",ADDRESS(ZuordLastRow,(ZuordFirstTiColumnNr+MATCH(S$1,AllZuordWochStart,0)-1)))),AllZuordResId,$B197)))</f>
        <v>0</v>
      </c>
      <c r="T197" s="87" cm="1">
        <f t="array" aca="1" ref="T197" ca="1">IF($A197&lt;&gt;TXT_Zuord,"",IF(ISBLANK($B197),"Keine Res_Id",SUMIFS(INDIRECT(CONCATENATE(ADDRESS(ZuordFirstRow,(ZuordFirstTiColumnNr+MATCH(T$1,AllZuordWochStart,0)-1),,,"Zuordnung_Ressourcen"),":",ADDRESS(ZuordLastRow,(ZuordFirstTiColumnNr+MATCH(T$1,AllZuordWochStart,0)-1)))),AllZuordResId,$B197)))</f>
        <v>0</v>
      </c>
      <c r="U197" s="87" cm="1">
        <f t="array" aca="1" ref="U197" ca="1">IF($A197&lt;&gt;TXT_Zuord,"",IF(ISBLANK($B197),"Keine Res_Id",SUMIFS(INDIRECT(CONCATENATE(ADDRESS(ZuordFirstRow,(ZuordFirstTiColumnNr+MATCH(U$1,AllZuordWochStart,0)-1),,,"Zuordnung_Ressourcen"),":",ADDRESS(ZuordLastRow,(ZuordFirstTiColumnNr+MATCH(U$1,AllZuordWochStart,0)-1)))),AllZuordResId,$B197)))</f>
        <v>0</v>
      </c>
      <c r="V197" s="87" cm="1">
        <f t="array" aca="1" ref="V197" ca="1">IF($A197&lt;&gt;TXT_Zuord,"",IF(ISBLANK($B197),"Keine Res_Id",SUMIFS(INDIRECT(CONCATENATE(ADDRESS(ZuordFirstRow,(ZuordFirstTiColumnNr+MATCH(V$1,AllZuordWochStart,0)-1),,,"Zuordnung_Ressourcen"),":",ADDRESS(ZuordLastRow,(ZuordFirstTiColumnNr+MATCH(V$1,AllZuordWochStart,0)-1)))),AllZuordResId,$B197)))</f>
        <v>0</v>
      </c>
      <c r="W197" s="87" cm="1">
        <f t="array" aca="1" ref="W197" ca="1">IF($A197&lt;&gt;TXT_Zuord,"",IF(ISBLANK($B197),"Keine Res_Id",SUMIFS(INDIRECT(CONCATENATE(ADDRESS(ZuordFirstRow,(ZuordFirstTiColumnNr+MATCH(W$1,AllZuordWochStart,0)-1),,,"Zuordnung_Ressourcen"),":",ADDRESS(ZuordLastRow,(ZuordFirstTiColumnNr+MATCH(W$1,AllZuordWochStart,0)-1)))),AllZuordResId,$B197)))</f>
        <v>0</v>
      </c>
      <c r="X197" s="87" cm="1">
        <f t="array" aca="1" ref="X197" ca="1">IF($A197&lt;&gt;TXT_Zuord,"",IF(ISBLANK($B197),"Keine Res_Id",SUMIFS(INDIRECT(CONCATENATE(ADDRESS(ZuordFirstRow,(ZuordFirstTiColumnNr+MATCH(X$1,AllZuordWochStart,0)-1),,,"Zuordnung_Ressourcen"),":",ADDRESS(ZuordLastRow,(ZuordFirstTiColumnNr+MATCH(X$1,AllZuordWochStart,0)-1)))),AllZuordResId,$B197)))</f>
        <v>0</v>
      </c>
      <c r="Y197" s="87" cm="1">
        <f t="array" aca="1" ref="Y197" ca="1">IF($A197&lt;&gt;TXT_Zuord,"",IF(ISBLANK($B197),"Keine Res_Id",SUMIFS(INDIRECT(CONCATENATE(ADDRESS(ZuordFirstRow,(ZuordFirstTiColumnNr+MATCH(Y$1,AllZuordWochStart,0)-1),,,"Zuordnung_Ressourcen"),":",ADDRESS(ZuordLastRow,(ZuordFirstTiColumnNr+MATCH(Y$1,AllZuordWochStart,0)-1)))),AllZuordResId,$B197)))</f>
        <v>0</v>
      </c>
      <c r="Z197" s="87" cm="1">
        <f t="array" aca="1" ref="Z197" ca="1">IF($A197&lt;&gt;TXT_Zuord,"",IF(ISBLANK($B197),"Keine Res_Id",SUMIFS(INDIRECT(CONCATENATE(ADDRESS(ZuordFirstRow,(ZuordFirstTiColumnNr+MATCH(Z$1,AllZuordWochStart,0)-1),,,"Zuordnung_Ressourcen"),":",ADDRESS(ZuordLastRow,(ZuordFirstTiColumnNr+MATCH(Z$1,AllZuordWochStart,0)-1)))),AllZuordResId,$B197)))</f>
        <v>0</v>
      </c>
      <c r="AA197" s="87" cm="1">
        <f t="array" aca="1" ref="AA197" ca="1">IF($A197&lt;&gt;TXT_Zuord,"",IF(ISBLANK($B197),"Keine Res_Id",SUMIFS(INDIRECT(CONCATENATE(ADDRESS(ZuordFirstRow,(ZuordFirstTiColumnNr+MATCH(AA$1,AllZuordWochStart,0)-1),,,"Zuordnung_Ressourcen"),":",ADDRESS(ZuordLastRow,(ZuordFirstTiColumnNr+MATCH(AA$1,AllZuordWochStart,0)-1)))),AllZuordResId,$B197)))</f>
        <v>0</v>
      </c>
      <c r="AB197" s="87" cm="1">
        <f t="array" aca="1" ref="AB197" ca="1">IF($A197&lt;&gt;TXT_Zuord,"",IF(ISBLANK($B197),"Keine Res_Id",SUMIFS(INDIRECT(CONCATENATE(ADDRESS(ZuordFirstRow,(ZuordFirstTiColumnNr+MATCH(AB$1,AllZuordWochStart,0)-1),,,"Zuordnung_Ressourcen"),":",ADDRESS(ZuordLastRow,(ZuordFirstTiColumnNr+MATCH(AB$1,AllZuordWochStart,0)-1)))),AllZuordResId,$B197)))</f>
        <v>0</v>
      </c>
      <c r="AC197" s="87" cm="1">
        <f t="array" aca="1" ref="AC197" ca="1">IF($A197&lt;&gt;TXT_Zuord,"",IF(ISBLANK($B197),"Keine Res_Id",SUMIFS(INDIRECT(CONCATENATE(ADDRESS(ZuordFirstRow,(ZuordFirstTiColumnNr+MATCH(AC$1,AllZuordWochStart,0)-1),,,"Zuordnung_Ressourcen"),":",ADDRESS(ZuordLastRow,(ZuordFirstTiColumnNr+MATCH(AC$1,AllZuordWochStart,0)-1)))),AllZuordResId,$B197)))</f>
        <v>0</v>
      </c>
      <c r="AD197" s="87" cm="1">
        <f t="array" aca="1" ref="AD197" ca="1">IF($A197&lt;&gt;TXT_Zuord,"",IF(ISBLANK($B197),"Keine Res_Id",SUMIFS(INDIRECT(CONCATENATE(ADDRESS(ZuordFirstRow,(ZuordFirstTiColumnNr+MATCH(AD$1,AllZuordWochStart,0)-1),,,"Zuordnung_Ressourcen"),":",ADDRESS(ZuordLastRow,(ZuordFirstTiColumnNr+MATCH(AD$1,AllZuordWochStart,0)-1)))),AllZuordResId,$B197)))</f>
        <v>0</v>
      </c>
      <c r="AE197" s="87" cm="1">
        <f t="array" aca="1" ref="AE197" ca="1">IF($A197&lt;&gt;TXT_Zuord,"",IF(ISBLANK($B197),"Keine Res_Id",SUMIFS(INDIRECT(CONCATENATE(ADDRESS(ZuordFirstRow,(ZuordFirstTiColumnNr+MATCH(AE$1,AllZuordWochStart,0)-1),,,"Zuordnung_Ressourcen"),":",ADDRESS(ZuordLastRow,(ZuordFirstTiColumnNr+MATCH(AE$1,AllZuordWochStart,0)-1)))),AllZuordResId,$B197)))</f>
        <v>0</v>
      </c>
      <c r="AF197" s="87" cm="1">
        <f t="array" aca="1" ref="AF197" ca="1">IF($A197&lt;&gt;TXT_Zuord,"",IF(ISBLANK($B197),"Keine Res_Id",SUMIFS(INDIRECT(CONCATENATE(ADDRESS(ZuordFirstRow,(ZuordFirstTiColumnNr+MATCH(AF$1,AllZuordWochStart,0)-1),,,"Zuordnung_Ressourcen"),":",ADDRESS(ZuordLastRow,(ZuordFirstTiColumnNr+MATCH(AF$1,AllZuordWochStart,0)-1)))),AllZuordResId,$B197)))</f>
        <v>0</v>
      </c>
      <c r="AG197" s="87" cm="1">
        <f t="array" aca="1" ref="AG197" ca="1">IF($A197&lt;&gt;TXT_Zuord,"",IF(ISBLANK($B197),"Keine Res_Id",SUMIFS(INDIRECT(CONCATENATE(ADDRESS(ZuordFirstRow,(ZuordFirstTiColumnNr+MATCH(AG$1,AllZuordWochStart,0)-1),,,"Zuordnung_Ressourcen"),":",ADDRESS(ZuordLastRow,(ZuordFirstTiColumnNr+MATCH(AG$1,AllZuordWochStart,0)-1)))),AllZuordResId,$B197)))</f>
        <v>0</v>
      </c>
      <c r="AH197" s="87" cm="1">
        <f t="array" aca="1" ref="AH197" ca="1">IF($A197&lt;&gt;TXT_Zuord,"",IF(ISBLANK($B197),"Keine Res_Id",SUMIFS(INDIRECT(CONCATENATE(ADDRESS(ZuordFirstRow,(ZuordFirstTiColumnNr+MATCH(AH$1,AllZuordWochStart,0)-1),,,"Zuordnung_Ressourcen"),":",ADDRESS(ZuordLastRow,(ZuordFirstTiColumnNr+MATCH(AH$1,AllZuordWochStart,0)-1)))),AllZuordResId,$B197)))</f>
        <v>0</v>
      </c>
      <c r="AI197" s="87" cm="1">
        <f t="array" aca="1" ref="AI197" ca="1">IF($A197&lt;&gt;TXT_Zuord,"",IF(ISBLANK($B197),"Keine Res_Id",SUMIFS(INDIRECT(CONCATENATE(ADDRESS(ZuordFirstRow,(ZuordFirstTiColumnNr+MATCH(AI$1,AllZuordWochStart,0)-1),,,"Zuordnung_Ressourcen"),":",ADDRESS(ZuordLastRow,(ZuordFirstTiColumnNr+MATCH(AI$1,AllZuordWochStart,0)-1)))),AllZuordResId,$B197)))</f>
        <v>0</v>
      </c>
      <c r="AJ197" s="87" cm="1">
        <f t="array" aca="1" ref="AJ197" ca="1">IF($A197&lt;&gt;TXT_Zuord,"",IF(ISBLANK($B197),"Keine Res_Id",SUMIFS(INDIRECT(CONCATENATE(ADDRESS(ZuordFirstRow,(ZuordFirstTiColumnNr+MATCH(AJ$1,AllZuordWochStart,0)-1),,,"Zuordnung_Ressourcen"),":",ADDRESS(ZuordLastRow,(ZuordFirstTiColumnNr+MATCH(AJ$1,AllZuordWochStart,0)-1)))),AllZuordResId,$B197)))</f>
        <v>0</v>
      </c>
      <c r="AK197" s="87" cm="1">
        <f t="array" aca="1" ref="AK197" ca="1">IF($A197&lt;&gt;TXT_Zuord,"",IF(ISBLANK($B197),"Keine Res_Id",SUMIFS(INDIRECT(CONCATENATE(ADDRESS(ZuordFirstRow,(ZuordFirstTiColumnNr+MATCH(AK$1,AllZuordWochStart,0)-1),,,"Zuordnung_Ressourcen"),":",ADDRESS(ZuordLastRow,(ZuordFirstTiColumnNr+MATCH(AK$1,AllZuordWochStart,0)-1)))),AllZuordResId,$B197)))</f>
        <v>0</v>
      </c>
      <c r="AL197" s="87" cm="1">
        <f t="array" aca="1" ref="AL197" ca="1">IF($A197&lt;&gt;TXT_Zuord,"",IF(ISBLANK($B197),"Keine Res_Id",SUMIFS(INDIRECT(CONCATENATE(ADDRESS(ZuordFirstRow,(ZuordFirstTiColumnNr+MATCH(AL$1,AllZuordWochStart,0)-1),,,"Zuordnung_Ressourcen"),":",ADDRESS(ZuordLastRow,(ZuordFirstTiColumnNr+MATCH(AL$1,AllZuordWochStart,0)-1)))),AllZuordResId,$B197)))</f>
        <v>0</v>
      </c>
      <c r="AM197" s="87" cm="1">
        <f t="array" aca="1" ref="AM197" ca="1">IF($A197&lt;&gt;TXT_Zuord,"",IF(ISBLANK($B197),"Keine Res_Id",SUMIFS(INDIRECT(CONCATENATE(ADDRESS(ZuordFirstRow,(ZuordFirstTiColumnNr+MATCH(AM$1,AllZuordWochStart,0)-1),,,"Zuordnung_Ressourcen"),":",ADDRESS(ZuordLastRow,(ZuordFirstTiColumnNr+MATCH(AM$1,AllZuordWochStart,0)-1)))),AllZuordResId,$B197)))</f>
        <v>0</v>
      </c>
      <c r="AN197" s="87" cm="1">
        <f t="array" aca="1" ref="AN197" ca="1">IF($A197&lt;&gt;TXT_Zuord,"",IF(ISBLANK($B197),"Keine Res_Id",SUMIFS(INDIRECT(CONCATENATE(ADDRESS(ZuordFirstRow,(ZuordFirstTiColumnNr+MATCH(AN$1,AllZuordWochStart,0)-1),,,"Zuordnung_Ressourcen"),":",ADDRESS(ZuordLastRow,(ZuordFirstTiColumnNr+MATCH(AN$1,AllZuordWochStart,0)-1)))),AllZuordResId,$B197)))</f>
        <v>0</v>
      </c>
      <c r="AO197" s="87" cm="1">
        <f t="array" aca="1" ref="AO197" ca="1">IF($A197&lt;&gt;TXT_Zuord,"",IF(ISBLANK($B197),"Keine Res_Id",SUMIFS(INDIRECT(CONCATENATE(ADDRESS(ZuordFirstRow,(ZuordFirstTiColumnNr+MATCH(AO$1,AllZuordWochStart,0)-1),,,"Zuordnung_Ressourcen"),":",ADDRESS(ZuordLastRow,(ZuordFirstTiColumnNr+MATCH(AO$1,AllZuordWochStart,0)-1)))),AllZuordResId,$B197)))</f>
        <v>0</v>
      </c>
      <c r="AP197" s="87" cm="1">
        <f t="array" aca="1" ref="AP197" ca="1">IF($A197&lt;&gt;TXT_Zuord,"",IF(ISBLANK($B197),"Keine Res_Id",SUMIFS(INDIRECT(CONCATENATE(ADDRESS(ZuordFirstRow,(ZuordFirstTiColumnNr+MATCH(AP$1,AllZuordWochStart,0)-1),,,"Zuordnung_Ressourcen"),":",ADDRESS(ZuordLastRow,(ZuordFirstTiColumnNr+MATCH(AP$1,AllZuordWochStart,0)-1)))),AllZuordResId,$B197)))</f>
        <v>0</v>
      </c>
      <c r="AQ197" s="87" cm="1">
        <f t="array" aca="1" ref="AQ197" ca="1">IF($A197&lt;&gt;TXT_Zuord,"",IF(ISBLANK($B197),"Keine Res_Id",SUMIFS(INDIRECT(CONCATENATE(ADDRESS(ZuordFirstRow,(ZuordFirstTiColumnNr+MATCH(AQ$1,AllZuordWochStart,0)-1),,,"Zuordnung_Ressourcen"),":",ADDRESS(ZuordLastRow,(ZuordFirstTiColumnNr+MATCH(AQ$1,AllZuordWochStart,0)-1)))),AllZuordResId,$B197)))</f>
        <v>0</v>
      </c>
      <c r="AR197" s="87" cm="1">
        <f t="array" aca="1" ref="AR197" ca="1">IF($A197&lt;&gt;TXT_Zuord,"",IF(ISBLANK($B197),"Keine Res_Id",SUMIFS(INDIRECT(CONCATENATE(ADDRESS(ZuordFirstRow,(ZuordFirstTiColumnNr+MATCH(AR$1,AllZuordWochStart,0)-1),,,"Zuordnung_Ressourcen"),":",ADDRESS(ZuordLastRow,(ZuordFirstTiColumnNr+MATCH(AR$1,AllZuordWochStart,0)-1)))),AllZuordResId,$B197)))</f>
        <v>0</v>
      </c>
      <c r="AS197" s="87" cm="1">
        <f t="array" aca="1" ref="AS197" ca="1">IF($A197&lt;&gt;TXT_Zuord,"",IF(ISBLANK($B197),"Keine Res_Id",SUMIFS(INDIRECT(CONCATENATE(ADDRESS(ZuordFirstRow,(ZuordFirstTiColumnNr+MATCH(AS$1,AllZuordWochStart,0)-1),,,"Zuordnung_Ressourcen"),":",ADDRESS(ZuordLastRow,(ZuordFirstTiColumnNr+MATCH(AS$1,AllZuordWochStart,0)-1)))),AllZuordResId,$B197)))</f>
        <v>0</v>
      </c>
      <c r="AT197" s="87" cm="1">
        <f t="array" aca="1" ref="AT197" ca="1">IF($A197&lt;&gt;TXT_Zuord,"",IF(ISBLANK($B197),"Keine Res_Id",SUMIFS(INDIRECT(CONCATENATE(ADDRESS(ZuordFirstRow,(ZuordFirstTiColumnNr+MATCH(AT$1,AllZuordWochStart,0)-1),,,"Zuordnung_Ressourcen"),":",ADDRESS(ZuordLastRow,(ZuordFirstTiColumnNr+MATCH(AT$1,AllZuordWochStart,0)-1)))),AllZuordResId,$B197)))</f>
        <v>0</v>
      </c>
      <c r="AU197" s="87" cm="1">
        <f t="array" aca="1" ref="AU197" ca="1">IF($A197&lt;&gt;TXT_Zuord,"",IF(ISBLANK($B197),"Keine Res_Id",SUMIFS(INDIRECT(CONCATENATE(ADDRESS(ZuordFirstRow,(ZuordFirstTiColumnNr+MATCH(AU$1,AllZuordWochStart,0)-1),,,"Zuordnung_Ressourcen"),":",ADDRESS(ZuordLastRow,(ZuordFirstTiColumnNr+MATCH(AU$1,AllZuordWochStart,0)-1)))),AllZuordResId,$B197)))</f>
        <v>0</v>
      </c>
      <c r="AV197" s="87" cm="1">
        <f t="array" aca="1" ref="AV197" ca="1">IF($A197&lt;&gt;TXT_Zuord,"",IF(ISBLANK($B197),"Keine Res_Id",SUMIFS(INDIRECT(CONCATENATE(ADDRESS(ZuordFirstRow,(ZuordFirstTiColumnNr+MATCH(AV$1,AllZuordWochStart,0)-1),,,"Zuordnung_Ressourcen"),":",ADDRESS(ZuordLastRow,(ZuordFirstTiColumnNr+MATCH(AV$1,AllZuordWochStart,0)-1)))),AllZuordResId,$B197)))</f>
        <v>0</v>
      </c>
      <c r="AW197" s="87" cm="1">
        <f t="array" aca="1" ref="AW197" ca="1">IF($A197&lt;&gt;TXT_Zuord,"",IF(ISBLANK($B197),"Keine Res_Id",SUMIFS(INDIRECT(CONCATENATE(ADDRESS(ZuordFirstRow,(ZuordFirstTiColumnNr+MATCH(AW$1,AllZuordWochStart,0)-1),,,"Zuordnung_Ressourcen"),":",ADDRESS(ZuordLastRow,(ZuordFirstTiColumnNr+MATCH(AW$1,AllZuordWochStart,0)-1)))),AllZuordResId,$B197)))</f>
        <v>0</v>
      </c>
      <c r="AX197" s="87" cm="1">
        <f t="array" aca="1" ref="AX197" ca="1">IF($A197&lt;&gt;TXT_Zuord,"",IF(ISBLANK($B197),"Keine Res_Id",SUMIFS(INDIRECT(CONCATENATE(ADDRESS(ZuordFirstRow,(ZuordFirstTiColumnNr+MATCH(AX$1,AllZuordWochStart,0)-1),,,"Zuordnung_Ressourcen"),":",ADDRESS(ZuordLastRow,(ZuordFirstTiColumnNr+MATCH(AX$1,AllZuordWochStart,0)-1)))),AllZuordResId,$B197)))</f>
        <v>0</v>
      </c>
      <c r="AY197" s="87" cm="1">
        <f t="array" aca="1" ref="AY197" ca="1">IF($A197&lt;&gt;TXT_Zuord,"",IF(ISBLANK($B197),"Keine Res_Id",SUMIFS(INDIRECT(CONCATENATE(ADDRESS(ZuordFirstRow,(ZuordFirstTiColumnNr+MATCH(AY$1,AllZuordWochStart,0)-1),,,"Zuordnung_Ressourcen"),":",ADDRESS(ZuordLastRow,(ZuordFirstTiColumnNr+MATCH(AY$1,AllZuordWochStart,0)-1)))),AllZuordResId,$B197)))</f>
        <v>0</v>
      </c>
      <c r="AZ197" s="87" cm="1">
        <f t="array" aca="1" ref="AZ197" ca="1">IF($A197&lt;&gt;TXT_Zuord,"",IF(ISBLANK($B197),"Keine Res_Id",SUMIFS(INDIRECT(CONCATENATE(ADDRESS(ZuordFirstRow,(ZuordFirstTiColumnNr+MATCH(AZ$1,AllZuordWochStart,0)-1),,,"Zuordnung_Ressourcen"),":",ADDRESS(ZuordLastRow,(ZuordFirstTiColumnNr+MATCH(AZ$1,AllZuordWochStart,0)-1)))),AllZuordResId,$B197)))</f>
        <v>0</v>
      </c>
      <c r="BA197" s="87" cm="1">
        <f t="array" aca="1" ref="BA197" ca="1">IF($A197&lt;&gt;TXT_Zuord,"",IF(ISBLANK($B197),"Keine Res_Id",SUMIFS(INDIRECT(CONCATENATE(ADDRESS(ZuordFirstRow,(ZuordFirstTiColumnNr+MATCH(BA$1,AllZuordWochStart,0)-1),,,"Zuordnung_Ressourcen"),":",ADDRESS(ZuordLastRow,(ZuordFirstTiColumnNr+MATCH(BA$1,AllZuordWochStart,0)-1)))),AllZuordResId,$B197)))</f>
        <v>0</v>
      </c>
      <c r="BB197" s="87" cm="1">
        <f t="array" aca="1" ref="BB197" ca="1">IF($A197&lt;&gt;TXT_Zuord,"",IF(ISBLANK($B197),"Keine Res_Id",SUMIFS(INDIRECT(CONCATENATE(ADDRESS(ZuordFirstRow,(ZuordFirstTiColumnNr+MATCH(BB$1,AllZuordWochStart,0)-1),,,"Zuordnung_Ressourcen"),":",ADDRESS(ZuordLastRow,(ZuordFirstTiColumnNr+MATCH(BB$1,AllZuordWochStart,0)-1)))),AllZuordResId,$B197)))</f>
        <v>0</v>
      </c>
      <c r="BC197" s="87" cm="1">
        <f t="array" aca="1" ref="BC197" ca="1">IF($A197&lt;&gt;TXT_Zuord,"",IF(ISBLANK($B197),"Keine Res_Id",SUMIFS(INDIRECT(CONCATENATE(ADDRESS(ZuordFirstRow,(ZuordFirstTiColumnNr+MATCH(BC$1,AllZuordWochStart,0)-1),,,"Zuordnung_Ressourcen"),":",ADDRESS(ZuordLastRow,(ZuordFirstTiColumnNr+MATCH(BC$1,AllZuordWochStart,0)-1)))),AllZuordResId,$B197)))</f>
        <v>0</v>
      </c>
      <c r="BD197" s="87" cm="1">
        <f t="array" aca="1" ref="BD197" ca="1">IF($A197&lt;&gt;TXT_Zuord,"",IF(ISBLANK($B197),"Keine Res_Id",SUMIFS(INDIRECT(CONCATENATE(ADDRESS(ZuordFirstRow,(ZuordFirstTiColumnNr+MATCH(BD$1,AllZuordWochStart,0)-1),,,"Zuordnung_Ressourcen"),":",ADDRESS(ZuordLastRow,(ZuordFirstTiColumnNr+MATCH(BD$1,AllZuordWochStart,0)-1)))),AllZuordResId,$B197)))</f>
        <v>0</v>
      </c>
      <c r="BE197" s="87" cm="1">
        <f t="array" aca="1" ref="BE197" ca="1">IF($A197&lt;&gt;TXT_Zuord,"",IF(ISBLANK($B197),"Keine Res_Id",SUMIFS(INDIRECT(CONCATENATE(ADDRESS(ZuordFirstRow,(ZuordFirstTiColumnNr+MATCH(BE$1,AllZuordWochStart,0)-1),,,"Zuordnung_Ressourcen"),":",ADDRESS(ZuordLastRow,(ZuordFirstTiColumnNr+MATCH(BE$1,AllZuordWochStart,0)-1)))),AllZuordResId,$B197)))</f>
        <v>0</v>
      </c>
      <c r="BF197" s="87" cm="1">
        <f t="array" aca="1" ref="BF197" ca="1">IF($A197&lt;&gt;TXT_Zuord,"",IF(ISBLANK($B197),"Keine Res_Id",SUMIFS(INDIRECT(CONCATENATE(ADDRESS(ZuordFirstRow,(ZuordFirstTiColumnNr+MATCH(BF$1,AllZuordWochStart,0)-1),,,"Zuordnung_Ressourcen"),":",ADDRESS(ZuordLastRow,(ZuordFirstTiColumnNr+MATCH(BF$1,AllZuordWochStart,0)-1)))),AllZuordResId,$B197)))</f>
        <v>0</v>
      </c>
      <c r="BG197" s="87" cm="1">
        <f t="array" aca="1" ref="BG197" ca="1">IF($A197&lt;&gt;TXT_Zuord,"",IF(ISBLANK($B197),"Keine Res_Id",SUMIFS(INDIRECT(CONCATENATE(ADDRESS(ZuordFirstRow,(ZuordFirstTiColumnNr+MATCH(BG$1,AllZuordWochStart,0)-1),,,"Zuordnung_Ressourcen"),":",ADDRESS(ZuordLastRow,(ZuordFirstTiColumnNr+MATCH(BG$1,AllZuordWochStart,0)-1)))),AllZuordResId,$B197)))</f>
        <v>0</v>
      </c>
      <c r="BH197" s="87" cm="1">
        <f t="array" aca="1" ref="BH197" ca="1">IF($A197&lt;&gt;TXT_Zuord,"",IF(ISBLANK($B197),"Keine Res_Id",SUMIFS(INDIRECT(CONCATENATE(ADDRESS(ZuordFirstRow,(ZuordFirstTiColumnNr+MATCH(BH$1,AllZuordWochStart,0)-1),,,"Zuordnung_Ressourcen"),":",ADDRESS(ZuordLastRow,(ZuordFirstTiColumnNr+MATCH(BH$1,AllZuordWochStart,0)-1)))),AllZuordResId,$B197)))</f>
        <v>0</v>
      </c>
      <c r="BI197" s="87" cm="1">
        <f t="array" aca="1" ref="BI197" ca="1">IF($A197&lt;&gt;TXT_Zuord,"",IF(ISBLANK($B197),"Keine Res_Id",SUMIFS(INDIRECT(CONCATENATE(ADDRESS(ZuordFirstRow,(ZuordFirstTiColumnNr+MATCH(BI$1,AllZuordWochStart,0)-1),,,"Zuordnung_Ressourcen"),":",ADDRESS(ZuordLastRow,(ZuordFirstTiColumnNr+MATCH(BI$1,AllZuordWochStart,0)-1)))),AllZuordResId,$B197)))</f>
        <v>0</v>
      </c>
      <c r="BJ197" s="87" cm="1">
        <f t="array" aca="1" ref="BJ197" ca="1">IF($A197&lt;&gt;TXT_Zuord,"",IF(ISBLANK($B197),"Keine Res_Id",SUMIFS(INDIRECT(CONCATENATE(ADDRESS(ZuordFirstRow,(ZuordFirstTiColumnNr+MATCH(BJ$1,AllZuordWochStart,0)-1),,,"Zuordnung_Ressourcen"),":",ADDRESS(ZuordLastRow,(ZuordFirstTiColumnNr+MATCH(BJ$1,AllZuordWochStart,0)-1)))),AllZuordResId,$B197)))</f>
        <v>0</v>
      </c>
      <c r="BK197" s="87" cm="1">
        <f t="array" aca="1" ref="BK197" ca="1">IF($A197&lt;&gt;TXT_Zuord,"",IF(ISBLANK($B197),"Keine Res_Id",SUMIFS(INDIRECT(CONCATENATE(ADDRESS(ZuordFirstRow,(ZuordFirstTiColumnNr+MATCH(BK$1,AllZuordWochStart,0)-1),,,"Zuordnung_Ressourcen"),":",ADDRESS(ZuordLastRow,(ZuordFirstTiColumnNr+MATCH(BK$1,AllZuordWochStart,0)-1)))),AllZuordResId,$B197)))</f>
        <v>0</v>
      </c>
      <c r="BL197" s="87" cm="1">
        <f t="array" aca="1" ref="BL197" ca="1">IF($A197&lt;&gt;TXT_Zuord,"",IF(ISBLANK($B197),"Keine Res_Id",SUMIFS(INDIRECT(CONCATENATE(ADDRESS(ZuordFirstRow,(ZuordFirstTiColumnNr+MATCH(BL$1,AllZuordWochStart,0)-1),,,"Zuordnung_Ressourcen"),":",ADDRESS(ZuordLastRow,(ZuordFirstTiColumnNr+MATCH(BL$1,AllZuordWochStart,0)-1)))),AllZuordResId,$B197)))</f>
        <v>0</v>
      </c>
      <c r="BM197" s="87" cm="1">
        <f t="array" aca="1" ref="BM197" ca="1">IF($A197&lt;&gt;TXT_Zuord,"",IF(ISBLANK($B197),"Keine Res_Id",SUMIFS(INDIRECT(CONCATENATE(ADDRESS(ZuordFirstRow,(ZuordFirstTiColumnNr+MATCH(BM$1,AllZuordWochStart,0)-1),,,"Zuordnung_Ressourcen"),":",ADDRESS(ZuordLastRow,(ZuordFirstTiColumnNr+MATCH(BM$1,AllZuordWochStart,0)-1)))),AllZuordResId,$B197)))</f>
        <v>0</v>
      </c>
      <c r="BN197" s="87" cm="1">
        <f t="array" aca="1" ref="BN197" ca="1">IF($A197&lt;&gt;TXT_Zuord,"",IF(ISBLANK($B197),"Keine Res_Id",SUMIFS(INDIRECT(CONCATENATE(ADDRESS(ZuordFirstRow,(ZuordFirstTiColumnNr+MATCH(BN$1,AllZuordWochStart,0)-1),,,"Zuordnung_Ressourcen"),":",ADDRESS(ZuordLastRow,(ZuordFirstTiColumnNr+MATCH(BN$1,AllZuordWochStart,0)-1)))),AllZuordResId,$B197)))</f>
        <v>0</v>
      </c>
      <c r="BO197" s="87" cm="1">
        <f t="array" aca="1" ref="BO197" ca="1">IF($A197&lt;&gt;TXT_Zuord,"",IF(ISBLANK($B197),"Keine Res_Id",SUMIFS(INDIRECT(CONCATENATE(ADDRESS(ZuordFirstRow,(ZuordFirstTiColumnNr+MATCH(BO$1,AllZuordWochStart,0)-1),,,"Zuordnung_Ressourcen"),":",ADDRESS(ZuordLastRow,(ZuordFirstTiColumnNr+MATCH(BO$1,AllZuordWochStart,0)-1)))),AllZuordResId,$B197)))</f>
        <v>0</v>
      </c>
      <c r="BP197" s="87" cm="1">
        <f t="array" aca="1" ref="BP197" ca="1">IF($A197&lt;&gt;TXT_Zuord,"",IF(ISBLANK($B197),"Keine Res_Id",SUMIFS(INDIRECT(CONCATENATE(ADDRESS(ZuordFirstRow,(ZuordFirstTiColumnNr+MATCH(BP$1,AllZuordWochStart,0)-1),,,"Zuordnung_Ressourcen"),":",ADDRESS(ZuordLastRow,(ZuordFirstTiColumnNr+MATCH(BP$1,AllZuordWochStart,0)-1)))),AllZuordResId,$B197)))</f>
        <v>0</v>
      </c>
      <c r="BQ197" s="87" cm="1">
        <f t="array" aca="1" ref="BQ197" ca="1">IF($A197&lt;&gt;TXT_Zuord,"",IF(ISBLANK($B197),"Keine Res_Id",SUMIFS(INDIRECT(CONCATENATE(ADDRESS(ZuordFirstRow,(ZuordFirstTiColumnNr+MATCH(BQ$1,AllZuordWochStart,0)-1),,,"Zuordnung_Ressourcen"),":",ADDRESS(ZuordLastRow,(ZuordFirstTiColumnNr+MATCH(BQ$1,AllZuordWochStart,0)-1)))),AllZuordResId,$B197)))</f>
        <v>0</v>
      </c>
      <c r="BR197" s="87" cm="1">
        <f t="array" aca="1" ref="BR197" ca="1">IF($A197&lt;&gt;TXT_Zuord,"",IF(ISBLANK($B197),"Keine Res_Id",SUMIFS(INDIRECT(CONCATENATE(ADDRESS(ZuordFirstRow,(ZuordFirstTiColumnNr+MATCH(BR$1,AllZuordWochStart,0)-1),,,"Zuordnung_Ressourcen"),":",ADDRESS(ZuordLastRow,(ZuordFirstTiColumnNr+MATCH(BR$1,AllZuordWochStart,0)-1)))),AllZuordResId,$B197)))</f>
        <v>0</v>
      </c>
      <c r="BS197" s="87" cm="1">
        <f t="array" aca="1" ref="BS197" ca="1">IF($A197&lt;&gt;TXT_Zuord,"",IF(ISBLANK($B197),"Keine Res_Id",SUMIFS(INDIRECT(CONCATENATE(ADDRESS(ZuordFirstRow,(ZuordFirstTiColumnNr+MATCH(BS$1,AllZuordWochStart,0)-1),,,"Zuordnung_Ressourcen"),":",ADDRESS(ZuordLastRow,(ZuordFirstTiColumnNr+MATCH(BS$1,AllZuordWochStart,0)-1)))),AllZuordResId,$B197)))</f>
        <v>0</v>
      </c>
      <c r="BT197" s="87" cm="1">
        <f t="array" aca="1" ref="BT197" ca="1">IF($A197&lt;&gt;TXT_Zuord,"",IF(ISBLANK($B197),"Keine Res_Id",SUMIFS(INDIRECT(CONCATENATE(ADDRESS(ZuordFirstRow,(ZuordFirstTiColumnNr+MATCH(BT$1,AllZuordWochStart,0)-1),,,"Zuordnung_Ressourcen"),":",ADDRESS(ZuordLastRow,(ZuordFirstTiColumnNr+MATCH(BT$1,AllZuordWochStart,0)-1)))),AllZuordResId,$B197)))</f>
        <v>0</v>
      </c>
      <c r="BU197" s="87" cm="1">
        <f t="array" aca="1" ref="BU197" ca="1">IF($A197&lt;&gt;TXT_Zuord,"",IF(ISBLANK($B197),"Keine Res_Id",SUMIFS(INDIRECT(CONCATENATE(ADDRESS(ZuordFirstRow,(ZuordFirstTiColumnNr+MATCH(BU$1,AllZuordWochStart,0)-1),,,"Zuordnung_Ressourcen"),":",ADDRESS(ZuordLastRow,(ZuordFirstTiColumnNr+MATCH(BU$1,AllZuordWochStart,0)-1)))),AllZuordResId,$B197)))</f>
        <v>0</v>
      </c>
      <c r="BV197" s="87" cm="1">
        <f t="array" aca="1" ref="BV197" ca="1">IF($A197&lt;&gt;TXT_Zuord,"",IF(ISBLANK($B197),"Keine Res_Id",SUMIFS(INDIRECT(CONCATENATE(ADDRESS(ZuordFirstRow,(ZuordFirstTiColumnNr+MATCH(BV$1,AllZuordWochStart,0)-1),,,"Zuordnung_Ressourcen"),":",ADDRESS(ZuordLastRow,(ZuordFirstTiColumnNr+MATCH(BV$1,AllZuordWochStart,0)-1)))),AllZuordResId,$B197)))</f>
        <v>0</v>
      </c>
      <c r="BW197" s="87" cm="1">
        <f t="array" aca="1" ref="BW197" ca="1">IF($A197&lt;&gt;TXT_Zuord,"",IF(ISBLANK($B197),"Keine Res_Id",SUMIFS(INDIRECT(CONCATENATE(ADDRESS(ZuordFirstRow,(ZuordFirstTiColumnNr+MATCH(BW$1,AllZuordWochStart,0)-1),,,"Zuordnung_Ressourcen"),":",ADDRESS(ZuordLastRow,(ZuordFirstTiColumnNr+MATCH(BW$1,AllZuordWochStart,0)-1)))),AllZuordResId,$B197)))</f>
        <v>0</v>
      </c>
      <c r="BX197" s="87" cm="1">
        <f t="array" aca="1" ref="BX197" ca="1">IF($A197&lt;&gt;TXT_Zuord,"",IF(ISBLANK($B197),"Keine Res_Id",SUMIFS(INDIRECT(CONCATENATE(ADDRESS(ZuordFirstRow,(ZuordFirstTiColumnNr+MATCH(BX$1,AllZuordWochStart,0)-1),,,"Zuordnung_Ressourcen"),":",ADDRESS(ZuordLastRow,(ZuordFirstTiColumnNr+MATCH(BX$1,AllZuordWochStart,0)-1)))),AllZuordResId,$B197)))</f>
        <v>0</v>
      </c>
      <c r="BY197" s="87" cm="1">
        <f t="array" aca="1" ref="BY197" ca="1">IF($A197&lt;&gt;TXT_Zuord,"",IF(ISBLANK($B197),"Keine Res_Id",SUMIFS(INDIRECT(CONCATENATE(ADDRESS(ZuordFirstRow,(ZuordFirstTiColumnNr+MATCH(BY$1,AllZuordWochStart,0)-1),,,"Zuordnung_Ressourcen"),":",ADDRESS(ZuordLastRow,(ZuordFirstTiColumnNr+MATCH(BY$1,AllZuordWochStart,0)-1)))),AllZuordResId,$B197)))</f>
        <v>0</v>
      </c>
      <c r="BZ197" s="87" cm="1">
        <f t="array" aca="1" ref="BZ197" ca="1">IF($A197&lt;&gt;TXT_Zuord,"",IF(ISBLANK($B197),"Keine Res_Id",SUMIFS(INDIRECT(CONCATENATE(ADDRESS(ZuordFirstRow,(ZuordFirstTiColumnNr+MATCH(BZ$1,AllZuordWochStart,0)-1),,,"Zuordnung_Ressourcen"),":",ADDRESS(ZuordLastRow,(ZuordFirstTiColumnNr+MATCH(BZ$1,AllZuordWochStart,0)-1)))),AllZuordResId,$B197)))</f>
        <v>0</v>
      </c>
      <c r="CA197" s="87" cm="1">
        <f t="array" aca="1" ref="CA197" ca="1">IF($A197&lt;&gt;TXT_Zuord,"",IF(ISBLANK($B197),"Keine Res_Id",SUMIFS(INDIRECT(CONCATENATE(ADDRESS(ZuordFirstRow,(ZuordFirstTiColumnNr+MATCH(CA$1,AllZuordWochStart,0)-1),,,"Zuordnung_Ressourcen"),":",ADDRESS(ZuordLastRow,(ZuordFirstTiColumnNr+MATCH(CA$1,AllZuordWochStart,0)-1)))),AllZuordResId,$B197)))</f>
        <v>0</v>
      </c>
      <c r="CB197" s="87" cm="1">
        <f t="array" aca="1" ref="CB197" ca="1">IF($A197&lt;&gt;TXT_Zuord,"",IF(ISBLANK($B197),"Keine Res_Id",SUMIFS(INDIRECT(CONCATENATE(ADDRESS(ZuordFirstRow,(ZuordFirstTiColumnNr+MATCH(CB$1,AllZuordWochStart,0)-1),,,"Zuordnung_Ressourcen"),":",ADDRESS(ZuordLastRow,(ZuordFirstTiColumnNr+MATCH(CB$1,AllZuordWochStart,0)-1)))),AllZuordResId,$B197)))</f>
        <v>0</v>
      </c>
      <c r="CC197" s="87" cm="1">
        <f t="array" aca="1" ref="CC197" ca="1">IF($A197&lt;&gt;TXT_Zuord,"",IF(ISBLANK($B197),"Keine Res_Id",SUMIFS(INDIRECT(CONCATENATE(ADDRESS(ZuordFirstRow,(ZuordFirstTiColumnNr+MATCH(CC$1,AllZuordWochStart,0)-1),,,"Zuordnung_Ressourcen"),":",ADDRESS(ZuordLastRow,(ZuordFirstTiColumnNr+MATCH(CC$1,AllZuordWochStart,0)-1)))),AllZuordResId,$B197)))</f>
        <v>0</v>
      </c>
      <c r="CD197" s="87" cm="1">
        <f t="array" aca="1" ref="CD197" ca="1">IF($A197&lt;&gt;TXT_Zuord,"",IF(ISBLANK($B197),"Keine Res_Id",SUMIFS(INDIRECT(CONCATENATE(ADDRESS(ZuordFirstRow,(ZuordFirstTiColumnNr+MATCH(CD$1,AllZuordWochStart,0)-1),,,"Zuordnung_Ressourcen"),":",ADDRESS(ZuordLastRow,(ZuordFirstTiColumnNr+MATCH(CD$1,AllZuordWochStart,0)-1)))),AllZuordResId,$B197)))</f>
        <v>0</v>
      </c>
      <c r="CE197" s="87" cm="1">
        <f t="array" aca="1" ref="CE197" ca="1">IF($A197&lt;&gt;TXT_Zuord,"",IF(ISBLANK($B197),"Keine Res_Id",SUMIFS(INDIRECT(CONCATENATE(ADDRESS(ZuordFirstRow,(ZuordFirstTiColumnNr+MATCH(CE$1,AllZuordWochStart,0)-1),,,"Zuordnung_Ressourcen"),":",ADDRESS(ZuordLastRow,(ZuordFirstTiColumnNr+MATCH(CE$1,AllZuordWochStart,0)-1)))),AllZuordResId,$B197)))</f>
        <v>0</v>
      </c>
      <c r="CF197" s="87" cm="1">
        <f t="array" aca="1" ref="CF197" ca="1">IF($A197&lt;&gt;TXT_Zuord,"",IF(ISBLANK($B197),"Keine Res_Id",SUMIFS(INDIRECT(CONCATENATE(ADDRESS(ZuordFirstRow,(ZuordFirstTiColumnNr+MATCH(CF$1,AllZuordWochStart,0)-1),,,"Zuordnung_Ressourcen"),":",ADDRESS(ZuordLastRow,(ZuordFirstTiColumnNr+MATCH(CF$1,AllZuordWochStart,0)-1)))),AllZuordResId,$B197)))</f>
        <v>0</v>
      </c>
      <c r="CG197" s="87" cm="1">
        <f t="array" aca="1" ref="CG197" ca="1">IF($A197&lt;&gt;TXT_Zuord,"",IF(ISBLANK($B197),"Keine Res_Id",SUMIFS(INDIRECT(CONCATENATE(ADDRESS(ZuordFirstRow,(ZuordFirstTiColumnNr+MATCH(CG$1,AllZuordWochStart,0)-1),,,"Zuordnung_Ressourcen"),":",ADDRESS(ZuordLastRow,(ZuordFirstTiColumnNr+MATCH(CG$1,AllZuordWochStart,0)-1)))),AllZuordResId,$B197)))</f>
        <v>0</v>
      </c>
      <c r="CH197" s="87" cm="1">
        <f t="array" aca="1" ref="CH197" ca="1">IF($A197&lt;&gt;TXT_Zuord,"",IF(ISBLANK($B197),"Keine Res_Id",SUMIFS(INDIRECT(CONCATENATE(ADDRESS(ZuordFirstRow,(ZuordFirstTiColumnNr+MATCH(CH$1,AllZuordWochStart,0)-1),,,"Zuordnung_Ressourcen"),":",ADDRESS(ZuordLastRow,(ZuordFirstTiColumnNr+MATCH(CH$1,AllZuordWochStart,0)-1)))),AllZuordResId,$B197)))</f>
        <v>0</v>
      </c>
      <c r="CI197" s="87" cm="1">
        <f t="array" aca="1" ref="CI197" ca="1">IF($A197&lt;&gt;TXT_Zuord,"",IF(ISBLANK($B197),"Keine Res_Id",SUMIFS(INDIRECT(CONCATENATE(ADDRESS(ZuordFirstRow,(ZuordFirstTiColumnNr+MATCH(CI$1,AllZuordWochStart,0)-1),,,"Zuordnung_Ressourcen"),":",ADDRESS(ZuordLastRow,(ZuordFirstTiColumnNr+MATCH(CI$1,AllZuordWochStart,0)-1)))),AllZuordResId,$B197)))</f>
        <v>0</v>
      </c>
      <c r="CJ197" s="87" cm="1">
        <f t="array" aca="1" ref="CJ197" ca="1">IF($A197&lt;&gt;TXT_Zuord,"",IF(ISBLANK($B197),"Keine Res_Id",SUMIFS(INDIRECT(CONCATENATE(ADDRESS(ZuordFirstRow,(ZuordFirstTiColumnNr+MATCH(CJ$1,AllZuordWochStart,0)-1),,,"Zuordnung_Ressourcen"),":",ADDRESS(ZuordLastRow,(ZuordFirstTiColumnNr+MATCH(CJ$1,AllZuordWochStart,0)-1)))),AllZuordResId,$B197)))</f>
        <v>0</v>
      </c>
      <c r="CK197" s="87" cm="1">
        <f t="array" aca="1" ref="CK197" ca="1">IF($A197&lt;&gt;TXT_Zuord,"",IF(ISBLANK($B197),"Keine Res_Id",SUMIFS(INDIRECT(CONCATENATE(ADDRESS(ZuordFirstRow,(ZuordFirstTiColumnNr+MATCH(CK$1,AllZuordWochStart,0)-1),,,"Zuordnung_Ressourcen"),":",ADDRESS(ZuordLastRow,(ZuordFirstTiColumnNr+MATCH(CK$1,AllZuordWochStart,0)-1)))),AllZuordResId,$B197)))</f>
        <v>0</v>
      </c>
      <c r="CL197" s="87" cm="1">
        <f t="array" aca="1" ref="CL197" ca="1">IF($A197&lt;&gt;TXT_Zuord,"",IF(ISBLANK($B197),"Keine Res_Id",SUMIFS(INDIRECT(CONCATENATE(ADDRESS(ZuordFirstRow,(ZuordFirstTiColumnNr+MATCH(CL$1,AllZuordWochStart,0)-1),,,"Zuordnung_Ressourcen"),":",ADDRESS(ZuordLastRow,(ZuordFirstTiColumnNr+MATCH(CL$1,AllZuordWochStart,0)-1)))),AllZuordResId,$B197)))</f>
        <v>0</v>
      </c>
      <c r="CM197" s="87" cm="1">
        <f t="array" aca="1" ref="CM197" ca="1">IF($A197&lt;&gt;TXT_Zuord,"",IF(ISBLANK($B197),"Keine Res_Id",SUMIFS(INDIRECT(CONCATENATE(ADDRESS(ZuordFirstRow,(ZuordFirstTiColumnNr+MATCH(CM$1,AllZuordWochStart,0)-1),,,"Zuordnung_Ressourcen"),":",ADDRESS(ZuordLastRow,(ZuordFirstTiColumnNr+MATCH(CM$1,AllZuordWochStart,0)-1)))),AllZuordResId,$B197)))</f>
        <v>0</v>
      </c>
      <c r="CN197" s="87" cm="1">
        <f t="array" aca="1" ref="CN197" ca="1">IF($A197&lt;&gt;TXT_Zuord,"",IF(ISBLANK($B197),"Keine Res_Id",SUMIFS(INDIRECT(CONCATENATE(ADDRESS(ZuordFirstRow,(ZuordFirstTiColumnNr+MATCH(CN$1,AllZuordWochStart,0)-1),,,"Zuordnung_Ressourcen"),":",ADDRESS(ZuordLastRow,(ZuordFirstTiColumnNr+MATCH(CN$1,AllZuordWochStart,0)-1)))),AllZuordResId,$B197)))</f>
        <v>0</v>
      </c>
      <c r="CO197" s="87" cm="1">
        <f t="array" aca="1" ref="CO197" ca="1">IF($A197&lt;&gt;TXT_Zuord,"",IF(ISBLANK($B197),"Keine Res_Id",SUMIFS(INDIRECT(CONCATENATE(ADDRESS(ZuordFirstRow,(ZuordFirstTiColumnNr+MATCH(CO$1,AllZuordWochStart,0)-1),,,"Zuordnung_Ressourcen"),":",ADDRESS(ZuordLastRow,(ZuordFirstTiColumnNr+MATCH(CO$1,AllZuordWochStart,0)-1)))),AllZuordResId,$B197)))</f>
        <v>0</v>
      </c>
      <c r="CP197" s="87" cm="1">
        <f t="array" aca="1" ref="CP197" ca="1">IF($A197&lt;&gt;TXT_Zuord,"",IF(ISBLANK($B197),"Keine Res_Id",SUMIFS(INDIRECT(CONCATENATE(ADDRESS(ZuordFirstRow,(ZuordFirstTiColumnNr+MATCH(CP$1,AllZuordWochStart,0)-1),,,"Zuordnung_Ressourcen"),":",ADDRESS(ZuordLastRow,(ZuordFirstTiColumnNr+MATCH(CP$1,AllZuordWochStart,0)-1)))),AllZuordResId,$B197)))</f>
        <v>0</v>
      </c>
      <c r="CQ197" s="87" cm="1">
        <f t="array" aca="1" ref="CQ197" ca="1">IF($A197&lt;&gt;TXT_Zuord,"",IF(ISBLANK($B197),"Keine Res_Id",SUMIFS(INDIRECT(CONCATENATE(ADDRESS(ZuordFirstRow,(ZuordFirstTiColumnNr+MATCH(CQ$1,AllZuordWochStart,0)-1),,,"Zuordnung_Ressourcen"),":",ADDRESS(ZuordLastRow,(ZuordFirstTiColumnNr+MATCH(CQ$1,AllZuordWochStart,0)-1)))),AllZuordResId,$B197)))</f>
        <v>0</v>
      </c>
      <c r="CR197" s="87" cm="1">
        <f t="array" aca="1" ref="CR197" ca="1">IF($A197&lt;&gt;TXT_Zuord,"",IF(ISBLANK($B197),"Keine Res_Id",SUMIFS(INDIRECT(CONCATENATE(ADDRESS(ZuordFirstRow,(ZuordFirstTiColumnNr+MATCH(CR$1,AllZuordWochStart,0)-1),,,"Zuordnung_Ressourcen"),":",ADDRESS(ZuordLastRow,(ZuordFirstTiColumnNr+MATCH(CR$1,AllZuordWochStart,0)-1)))),AllZuordResId,$B197)))</f>
        <v>0</v>
      </c>
      <c r="CS197" s="87" cm="1">
        <f t="array" aca="1" ref="CS197" ca="1">IF($A197&lt;&gt;TXT_Zuord,"",IF(ISBLANK($B197),"Keine Res_Id",SUMIFS(INDIRECT(CONCATENATE(ADDRESS(ZuordFirstRow,(ZuordFirstTiColumnNr+MATCH(CS$1,AllZuordWochStart,0)-1),,,"Zuordnung_Ressourcen"),":",ADDRESS(ZuordLastRow,(ZuordFirstTiColumnNr+MATCH(CS$1,AllZuordWochStart,0)-1)))),AllZuordResId,$B197)))</f>
        <v>0</v>
      </c>
      <c r="CT197" s="87" cm="1">
        <f t="array" aca="1" ref="CT197" ca="1">IF($A197&lt;&gt;TXT_Zuord,"",IF(ISBLANK($B197),"Keine Res_Id",SUMIFS(INDIRECT(CONCATENATE(ADDRESS(ZuordFirstRow,(ZuordFirstTiColumnNr+MATCH(CT$1,AllZuordWochStart,0)-1),,,"Zuordnung_Ressourcen"),":",ADDRESS(ZuordLastRow,(ZuordFirstTiColumnNr+MATCH(CT$1,AllZuordWochStart,0)-1)))),AllZuordResId,$B197)))</f>
        <v>0</v>
      </c>
      <c r="CU197" s="87" cm="1">
        <f t="array" aca="1" ref="CU197" ca="1">IF($A197&lt;&gt;TXT_Zuord,"",IF(ISBLANK($B197),"Keine Res_Id",SUMIFS(INDIRECT(CONCATENATE(ADDRESS(ZuordFirstRow,(ZuordFirstTiColumnNr+MATCH(CU$1,AllZuordWochStart,0)-1),,,"Zuordnung_Ressourcen"),":",ADDRESS(ZuordLastRow,(ZuordFirstTiColumnNr+MATCH(CU$1,AllZuordWochStart,0)-1)))),AllZuordResId,$B197)))</f>
        <v>0</v>
      </c>
      <c r="CV197" s="87" cm="1">
        <f t="array" aca="1" ref="CV197" ca="1">IF($A197&lt;&gt;TXT_Zuord,"",IF(ISBLANK($B197),"Keine Res_Id",SUMIFS(INDIRECT(CONCATENATE(ADDRESS(ZuordFirstRow,(ZuordFirstTiColumnNr+MATCH(CV$1,AllZuordWochStart,0)-1),,,"Zuordnung_Ressourcen"),":",ADDRESS(ZuordLastRow,(ZuordFirstTiColumnNr+MATCH(CV$1,AllZuordWochStart,0)-1)))),AllZuordResId,$B197)))</f>
        <v>0</v>
      </c>
      <c r="CW197" s="87" cm="1">
        <f t="array" aca="1" ref="CW197" ca="1">IF($A197&lt;&gt;TXT_Zuord,"",IF(ISBLANK($B197),"Keine Res_Id",SUMIFS(INDIRECT(CONCATENATE(ADDRESS(ZuordFirstRow,(ZuordFirstTiColumnNr+MATCH(CW$1,AllZuordWochStart,0)-1),,,"Zuordnung_Ressourcen"),":",ADDRESS(ZuordLastRow,(ZuordFirstTiColumnNr+MATCH(CW$1,AllZuordWochStart,0)-1)))),AllZuordResId,$B197)))</f>
        <v>0</v>
      </c>
      <c r="CX197" s="87" cm="1">
        <f t="array" aca="1" ref="CX197" ca="1">IF($A197&lt;&gt;TXT_Zuord,"",IF(ISBLANK($B197),"Keine Res_Id",SUMIFS(INDIRECT(CONCATENATE(ADDRESS(ZuordFirstRow,(ZuordFirstTiColumnNr+MATCH(CX$1,AllZuordWochStart,0)-1),,,"Zuordnung_Ressourcen"),":",ADDRESS(ZuordLastRow,(ZuordFirstTiColumnNr+MATCH(CX$1,AllZuordWochStart,0)-1)))),AllZuordResId,$B197)))</f>
        <v>0</v>
      </c>
      <c r="CY197" s="87" cm="1">
        <f t="array" aca="1" ref="CY197" ca="1">IF($A197&lt;&gt;TXT_Zuord,"",IF(ISBLANK($B197),"Keine Res_Id",SUMIFS(INDIRECT(CONCATENATE(ADDRESS(ZuordFirstRow,(ZuordFirstTiColumnNr+MATCH(CY$1,AllZuordWochStart,0)-1),,,"Zuordnung_Ressourcen"),":",ADDRESS(ZuordLastRow,(ZuordFirstTiColumnNr+MATCH(CY$1,AllZuordWochStart,0)-1)))),AllZuordResId,$B197)))</f>
        <v>0</v>
      </c>
      <c r="CZ197" s="87" cm="1">
        <f t="array" aca="1" ref="CZ197" ca="1">IF($A197&lt;&gt;TXT_Zuord,"",IF(ISBLANK($B197),"Keine Res_Id",SUMIFS(INDIRECT(CONCATENATE(ADDRESS(ZuordFirstRow,(ZuordFirstTiColumnNr+MATCH(CZ$1,AllZuordWochStart,0)-1),,,"Zuordnung_Ressourcen"),":",ADDRESS(ZuordLastRow,(ZuordFirstTiColumnNr+MATCH(CZ$1,AllZuordWochStart,0)-1)))),AllZuordResId,$B197)))</f>
        <v>0</v>
      </c>
      <c r="DA197" s="87" cm="1">
        <f t="array" aca="1" ref="DA197" ca="1">IF($A197&lt;&gt;TXT_Zuord,"",IF(ISBLANK($B197),"Keine Res_Id",SUMIFS(INDIRECT(CONCATENATE(ADDRESS(ZuordFirstRow,(ZuordFirstTiColumnNr+MATCH(DA$1,AllZuordWochStart,0)-1),,,"Zuordnung_Ressourcen"),":",ADDRESS(ZuordLastRow,(ZuordFirstTiColumnNr+MATCH(DA$1,AllZuordWochStart,0)-1)))),AllZuordResId,$B197)))</f>
        <v>0</v>
      </c>
      <c r="DB197" s="87" cm="1">
        <f t="array" aca="1" ref="DB197" ca="1">IF($A197&lt;&gt;TXT_Zuord,"",IF(ISBLANK($B197),"Keine Res_Id",SUMIFS(INDIRECT(CONCATENATE(ADDRESS(ZuordFirstRow,(ZuordFirstTiColumnNr+MATCH(DB$1,AllZuordWochStart,0)-1),,,"Zuordnung_Ressourcen"),":",ADDRESS(ZuordLastRow,(ZuordFirstTiColumnNr+MATCH(DB$1,AllZuordWochStart,0)-1)))),AllZuordResId,$B197)))</f>
        <v>0</v>
      </c>
      <c r="DC197" s="87" cm="1">
        <f t="array" aca="1" ref="DC197" ca="1">IF($A197&lt;&gt;TXT_Zuord,"",IF(ISBLANK($B197),"Keine Res_Id",SUMIFS(INDIRECT(CONCATENATE(ADDRESS(ZuordFirstRow,(ZuordFirstTiColumnNr+MATCH(DC$1,AllZuordWochStart,0)-1),,,"Zuordnung_Ressourcen"),":",ADDRESS(ZuordLastRow,(ZuordFirstTiColumnNr+MATCH(DC$1,AllZuordWochStart,0)-1)))),AllZuordResId,$B197)))</f>
        <v>0</v>
      </c>
      <c r="DD197" s="87" cm="1">
        <f t="array" aca="1" ref="DD197" ca="1">IF($A197&lt;&gt;TXT_Zuord,"",IF(ISBLANK($B197),"Keine Res_Id",SUMIFS(INDIRECT(CONCATENATE(ADDRESS(ZuordFirstRow,(ZuordFirstTiColumnNr+MATCH(DD$1,AllZuordWochStart,0)-1),,,"Zuordnung_Ressourcen"),":",ADDRESS(ZuordLastRow,(ZuordFirstTiColumnNr+MATCH(DD$1,AllZuordWochStart,0)-1)))),AllZuordResId,$B197)))</f>
        <v>0</v>
      </c>
      <c r="DE197" s="87" cm="1">
        <f t="array" aca="1" ref="DE197" ca="1">IF($A197&lt;&gt;TXT_Zuord,"",IF(ISBLANK($B197),"Keine Res_Id",SUMIFS(INDIRECT(CONCATENATE(ADDRESS(ZuordFirstRow,(ZuordFirstTiColumnNr+MATCH(DE$1,AllZuordWochStart,0)-1),,,"Zuordnung_Ressourcen"),":",ADDRESS(ZuordLastRow,(ZuordFirstTiColumnNr+MATCH(DE$1,AllZuordWochStart,0)-1)))),AllZuordResId,$B197)))</f>
        <v>0</v>
      </c>
      <c r="DF197" s="87" cm="1">
        <f t="array" aca="1" ref="DF197" ca="1">IF($A197&lt;&gt;TXT_Zuord,"",IF(ISBLANK($B197),"Keine Res_Id",SUMIFS(INDIRECT(CONCATENATE(ADDRESS(ZuordFirstRow,(ZuordFirstTiColumnNr+MATCH(DF$1,AllZuordWochStart,0)-1),,,"Zuordnung_Ressourcen"),":",ADDRESS(ZuordLastRow,(ZuordFirstTiColumnNr+MATCH(DF$1,AllZuordWochStart,0)-1)))),AllZuordResId,$B197)))</f>
        <v>0</v>
      </c>
      <c r="DG197" s="87" cm="1">
        <f t="array" aca="1" ref="DG197" ca="1">IF($A197&lt;&gt;TXT_Zuord,"",IF(ISBLANK($B197),"Keine Res_Id",SUMIFS(INDIRECT(CONCATENATE(ADDRESS(ZuordFirstRow,(ZuordFirstTiColumnNr+MATCH(DG$1,AllZuordWochStart,0)-1),,,"Zuordnung_Ressourcen"),":",ADDRESS(ZuordLastRow,(ZuordFirstTiColumnNr+MATCH(DG$1,AllZuordWochStart,0)-1)))),AllZuordResId,$B197)))</f>
        <v>0</v>
      </c>
    </row>
    <row r="198" spans="1:111" s="23" customFormat="1" ht="16.5" x14ac:dyDescent="0.3">
      <c r="A198" s="74" t="s">
        <v>100</v>
      </c>
      <c r="B198" s="69"/>
      <c r="C198" s="65"/>
      <c r="D198" s="65"/>
      <c r="E198" s="65"/>
      <c r="F198" s="65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  <c r="BM198" s="69"/>
      <c r="BN198" s="69"/>
      <c r="BO198" s="69"/>
      <c r="BP198" s="69"/>
      <c r="BQ198" s="69"/>
      <c r="BR198" s="69"/>
      <c r="BS198" s="69"/>
      <c r="BT198" s="69"/>
      <c r="BU198" s="69"/>
      <c r="BV198" s="69"/>
      <c r="BW198" s="69"/>
      <c r="BX198" s="69"/>
      <c r="BY198" s="69"/>
      <c r="BZ198" s="69"/>
      <c r="CA198" s="69"/>
      <c r="CB198" s="69"/>
      <c r="CC198" s="69"/>
      <c r="CD198" s="69"/>
      <c r="CE198" s="69"/>
      <c r="CF198" s="69"/>
      <c r="CG198" s="69"/>
      <c r="CH198" s="69"/>
      <c r="CI198" s="69"/>
      <c r="CJ198" s="69"/>
      <c r="CK198" s="69"/>
      <c r="CL198" s="69"/>
      <c r="CM198" s="69"/>
      <c r="CN198" s="69"/>
      <c r="CO198" s="69"/>
      <c r="CP198" s="69"/>
      <c r="CQ198" s="69"/>
      <c r="CR198" s="69"/>
      <c r="CS198" s="69"/>
      <c r="CT198" s="69"/>
      <c r="CU198" s="69"/>
      <c r="CV198" s="69"/>
      <c r="CW198" s="69"/>
      <c r="CX198" s="69"/>
      <c r="CY198" s="69"/>
      <c r="CZ198" s="69"/>
      <c r="DA198" s="69"/>
      <c r="DB198" s="69"/>
      <c r="DC198" s="69"/>
      <c r="DD198" s="69"/>
      <c r="DE198" s="69"/>
      <c r="DF198" s="69"/>
      <c r="DG198" s="69"/>
    </row>
    <row r="199" spans="1:111" s="23" customFormat="1" ht="16.5" x14ac:dyDescent="0.3">
      <c r="A199" s="74" t="s">
        <v>101</v>
      </c>
      <c r="B199" s="87">
        <f>B198</f>
        <v>0</v>
      </c>
      <c r="C199" s="90">
        <f>C198</f>
        <v>0</v>
      </c>
      <c r="D199" s="90">
        <f>D198</f>
        <v>0</v>
      </c>
      <c r="E199" s="90">
        <f>E198</f>
        <v>0</v>
      </c>
      <c r="F199" s="90">
        <f>F198</f>
        <v>0</v>
      </c>
      <c r="G199" s="87" cm="1">
        <f t="array" aca="1" ref="G199" ca="1">IF($A199&lt;&gt;TXT_Zuord,"",IF(ISBLANK($B199),"Keine Res_Id",SUMIFS(INDIRECT(CONCATENATE(ADDRESS(ZuordFirstRow,(ZuordFirstTiColumnNr+MATCH(G$1,AllZuordWochStart,0)-1),,,"Zuordnung_Ressourcen"),":",ADDRESS(ZuordLastRow,(ZuordFirstTiColumnNr+MATCH(G$1,AllZuordWochStart,0)-1)))),AllZuordResId,$B199)))</f>
        <v>0</v>
      </c>
      <c r="H199" s="87" cm="1">
        <f t="array" aca="1" ref="H199" ca="1">IF($A199&lt;&gt;TXT_Zuord,"",IF(ISBLANK($B199),"Keine Res_Id",SUMIFS(INDIRECT(CONCATENATE(ADDRESS(ZuordFirstRow,(ZuordFirstTiColumnNr+MATCH(H$1,AllZuordWochStart,0)-1),,,"Zuordnung_Ressourcen"),":",ADDRESS(ZuordLastRow,(ZuordFirstTiColumnNr+MATCH(H$1,AllZuordWochStart,0)-1)))),AllZuordResId,$B199)))</f>
        <v>0</v>
      </c>
      <c r="I199" s="87" cm="1">
        <f t="array" aca="1" ref="I199" ca="1">IF($A199&lt;&gt;TXT_Zuord,"",IF(ISBLANK($B199),"Keine Res_Id",SUMIFS(INDIRECT(CONCATENATE(ADDRESS(ZuordFirstRow,(ZuordFirstTiColumnNr+MATCH(I$1,AllZuordWochStart,0)-1),,,"Zuordnung_Ressourcen"),":",ADDRESS(ZuordLastRow,(ZuordFirstTiColumnNr+MATCH(I$1,AllZuordWochStart,0)-1)))),AllZuordResId,$B199)))</f>
        <v>0</v>
      </c>
      <c r="J199" s="87" cm="1">
        <f t="array" aca="1" ref="J199" ca="1">IF($A199&lt;&gt;TXT_Zuord,"",IF(ISBLANK($B199),"Keine Res_Id",SUMIFS(INDIRECT(CONCATENATE(ADDRESS(ZuordFirstRow,(ZuordFirstTiColumnNr+MATCH(J$1,AllZuordWochStart,0)-1),,,"Zuordnung_Ressourcen"),":",ADDRESS(ZuordLastRow,(ZuordFirstTiColumnNr+MATCH(J$1,AllZuordWochStart,0)-1)))),AllZuordResId,$B199)))</f>
        <v>0</v>
      </c>
      <c r="K199" s="87" cm="1">
        <f t="array" aca="1" ref="K199" ca="1">IF($A199&lt;&gt;TXT_Zuord,"",IF(ISBLANK($B199),"Keine Res_Id",SUMIFS(INDIRECT(CONCATENATE(ADDRESS(ZuordFirstRow,(ZuordFirstTiColumnNr+MATCH(K$1,AllZuordWochStart,0)-1),,,"Zuordnung_Ressourcen"),":",ADDRESS(ZuordLastRow,(ZuordFirstTiColumnNr+MATCH(K$1,AllZuordWochStart,0)-1)))),AllZuordResId,$B199)))</f>
        <v>0</v>
      </c>
      <c r="L199" s="87" cm="1">
        <f t="array" aca="1" ref="L199" ca="1">IF($A199&lt;&gt;TXT_Zuord,"",IF(ISBLANK($B199),"Keine Res_Id",SUMIFS(INDIRECT(CONCATENATE(ADDRESS(ZuordFirstRow,(ZuordFirstTiColumnNr+MATCH(L$1,AllZuordWochStart,0)-1),,,"Zuordnung_Ressourcen"),":",ADDRESS(ZuordLastRow,(ZuordFirstTiColumnNr+MATCH(L$1,AllZuordWochStart,0)-1)))),AllZuordResId,$B199)))</f>
        <v>0</v>
      </c>
      <c r="M199" s="87" cm="1">
        <f t="array" aca="1" ref="M199" ca="1">IF($A199&lt;&gt;TXT_Zuord,"",IF(ISBLANK($B199),"Keine Res_Id",SUMIFS(INDIRECT(CONCATENATE(ADDRESS(ZuordFirstRow,(ZuordFirstTiColumnNr+MATCH(M$1,AllZuordWochStart,0)-1),,,"Zuordnung_Ressourcen"),":",ADDRESS(ZuordLastRow,(ZuordFirstTiColumnNr+MATCH(M$1,AllZuordWochStart,0)-1)))),AllZuordResId,$B199)))</f>
        <v>0</v>
      </c>
      <c r="N199" s="87" cm="1">
        <f t="array" aca="1" ref="N199" ca="1">IF($A199&lt;&gt;TXT_Zuord,"",IF(ISBLANK($B199),"Keine Res_Id",SUMIFS(INDIRECT(CONCATENATE(ADDRESS(ZuordFirstRow,(ZuordFirstTiColumnNr+MATCH(N$1,AllZuordWochStart,0)-1),,,"Zuordnung_Ressourcen"),":",ADDRESS(ZuordLastRow,(ZuordFirstTiColumnNr+MATCH(N$1,AllZuordWochStart,0)-1)))),AllZuordResId,$B199)))</f>
        <v>0</v>
      </c>
      <c r="O199" s="87" cm="1">
        <f t="array" aca="1" ref="O199" ca="1">IF($A199&lt;&gt;TXT_Zuord,"",IF(ISBLANK($B199),"Keine Res_Id",SUMIFS(INDIRECT(CONCATENATE(ADDRESS(ZuordFirstRow,(ZuordFirstTiColumnNr+MATCH(O$1,AllZuordWochStart,0)-1),,,"Zuordnung_Ressourcen"),":",ADDRESS(ZuordLastRow,(ZuordFirstTiColumnNr+MATCH(O$1,AllZuordWochStart,0)-1)))),AllZuordResId,$B199)))</f>
        <v>0</v>
      </c>
      <c r="P199" s="87" cm="1">
        <f t="array" aca="1" ref="P199" ca="1">IF($A199&lt;&gt;TXT_Zuord,"",IF(ISBLANK($B199),"Keine Res_Id",SUMIFS(INDIRECT(CONCATENATE(ADDRESS(ZuordFirstRow,(ZuordFirstTiColumnNr+MATCH(P$1,AllZuordWochStart,0)-1),,,"Zuordnung_Ressourcen"),":",ADDRESS(ZuordLastRow,(ZuordFirstTiColumnNr+MATCH(P$1,AllZuordWochStart,0)-1)))),AllZuordResId,$B199)))</f>
        <v>0</v>
      </c>
      <c r="Q199" s="87" cm="1">
        <f t="array" aca="1" ref="Q199" ca="1">IF($A199&lt;&gt;TXT_Zuord,"",IF(ISBLANK($B199),"Keine Res_Id",SUMIFS(INDIRECT(CONCATENATE(ADDRESS(ZuordFirstRow,(ZuordFirstTiColumnNr+MATCH(Q$1,AllZuordWochStart,0)-1),,,"Zuordnung_Ressourcen"),":",ADDRESS(ZuordLastRow,(ZuordFirstTiColumnNr+MATCH(Q$1,AllZuordWochStart,0)-1)))),AllZuordResId,$B199)))</f>
        <v>0</v>
      </c>
      <c r="R199" s="87" cm="1">
        <f t="array" aca="1" ref="R199" ca="1">IF($A199&lt;&gt;TXT_Zuord,"",IF(ISBLANK($B199),"Keine Res_Id",SUMIFS(INDIRECT(CONCATENATE(ADDRESS(ZuordFirstRow,(ZuordFirstTiColumnNr+MATCH(R$1,AllZuordWochStart,0)-1),,,"Zuordnung_Ressourcen"),":",ADDRESS(ZuordLastRow,(ZuordFirstTiColumnNr+MATCH(R$1,AllZuordWochStart,0)-1)))),AllZuordResId,$B199)))</f>
        <v>0</v>
      </c>
      <c r="S199" s="87" cm="1">
        <f t="array" aca="1" ref="S199" ca="1">IF($A199&lt;&gt;TXT_Zuord,"",IF(ISBLANK($B199),"Keine Res_Id",SUMIFS(INDIRECT(CONCATENATE(ADDRESS(ZuordFirstRow,(ZuordFirstTiColumnNr+MATCH(S$1,AllZuordWochStart,0)-1),,,"Zuordnung_Ressourcen"),":",ADDRESS(ZuordLastRow,(ZuordFirstTiColumnNr+MATCH(S$1,AllZuordWochStart,0)-1)))),AllZuordResId,$B199)))</f>
        <v>0</v>
      </c>
      <c r="T199" s="87" cm="1">
        <f t="array" aca="1" ref="T199" ca="1">IF($A199&lt;&gt;TXT_Zuord,"",IF(ISBLANK($B199),"Keine Res_Id",SUMIFS(INDIRECT(CONCATENATE(ADDRESS(ZuordFirstRow,(ZuordFirstTiColumnNr+MATCH(T$1,AllZuordWochStart,0)-1),,,"Zuordnung_Ressourcen"),":",ADDRESS(ZuordLastRow,(ZuordFirstTiColumnNr+MATCH(T$1,AllZuordWochStart,0)-1)))),AllZuordResId,$B199)))</f>
        <v>0</v>
      </c>
      <c r="U199" s="87" cm="1">
        <f t="array" aca="1" ref="U199" ca="1">IF($A199&lt;&gt;TXT_Zuord,"",IF(ISBLANK($B199),"Keine Res_Id",SUMIFS(INDIRECT(CONCATENATE(ADDRESS(ZuordFirstRow,(ZuordFirstTiColumnNr+MATCH(U$1,AllZuordWochStart,0)-1),,,"Zuordnung_Ressourcen"),":",ADDRESS(ZuordLastRow,(ZuordFirstTiColumnNr+MATCH(U$1,AllZuordWochStart,0)-1)))),AllZuordResId,$B199)))</f>
        <v>0</v>
      </c>
      <c r="V199" s="87" cm="1">
        <f t="array" aca="1" ref="V199" ca="1">IF($A199&lt;&gt;TXT_Zuord,"",IF(ISBLANK($B199),"Keine Res_Id",SUMIFS(INDIRECT(CONCATENATE(ADDRESS(ZuordFirstRow,(ZuordFirstTiColumnNr+MATCH(V$1,AllZuordWochStart,0)-1),,,"Zuordnung_Ressourcen"),":",ADDRESS(ZuordLastRow,(ZuordFirstTiColumnNr+MATCH(V$1,AllZuordWochStart,0)-1)))),AllZuordResId,$B199)))</f>
        <v>0</v>
      </c>
      <c r="W199" s="87" cm="1">
        <f t="array" aca="1" ref="W199" ca="1">IF($A199&lt;&gt;TXT_Zuord,"",IF(ISBLANK($B199),"Keine Res_Id",SUMIFS(INDIRECT(CONCATENATE(ADDRESS(ZuordFirstRow,(ZuordFirstTiColumnNr+MATCH(W$1,AllZuordWochStart,0)-1),,,"Zuordnung_Ressourcen"),":",ADDRESS(ZuordLastRow,(ZuordFirstTiColumnNr+MATCH(W$1,AllZuordWochStart,0)-1)))),AllZuordResId,$B199)))</f>
        <v>0</v>
      </c>
      <c r="X199" s="87" cm="1">
        <f t="array" aca="1" ref="X199" ca="1">IF($A199&lt;&gt;TXT_Zuord,"",IF(ISBLANK($B199),"Keine Res_Id",SUMIFS(INDIRECT(CONCATENATE(ADDRESS(ZuordFirstRow,(ZuordFirstTiColumnNr+MATCH(X$1,AllZuordWochStart,0)-1),,,"Zuordnung_Ressourcen"),":",ADDRESS(ZuordLastRow,(ZuordFirstTiColumnNr+MATCH(X$1,AllZuordWochStart,0)-1)))),AllZuordResId,$B199)))</f>
        <v>0</v>
      </c>
      <c r="Y199" s="87" cm="1">
        <f t="array" aca="1" ref="Y199" ca="1">IF($A199&lt;&gt;TXT_Zuord,"",IF(ISBLANK($B199),"Keine Res_Id",SUMIFS(INDIRECT(CONCATENATE(ADDRESS(ZuordFirstRow,(ZuordFirstTiColumnNr+MATCH(Y$1,AllZuordWochStart,0)-1),,,"Zuordnung_Ressourcen"),":",ADDRESS(ZuordLastRow,(ZuordFirstTiColumnNr+MATCH(Y$1,AllZuordWochStart,0)-1)))),AllZuordResId,$B199)))</f>
        <v>0</v>
      </c>
      <c r="Z199" s="87" cm="1">
        <f t="array" aca="1" ref="Z199" ca="1">IF($A199&lt;&gt;TXT_Zuord,"",IF(ISBLANK($B199),"Keine Res_Id",SUMIFS(INDIRECT(CONCATENATE(ADDRESS(ZuordFirstRow,(ZuordFirstTiColumnNr+MATCH(Z$1,AllZuordWochStart,0)-1),,,"Zuordnung_Ressourcen"),":",ADDRESS(ZuordLastRow,(ZuordFirstTiColumnNr+MATCH(Z$1,AllZuordWochStart,0)-1)))),AllZuordResId,$B199)))</f>
        <v>0</v>
      </c>
      <c r="AA199" s="87" cm="1">
        <f t="array" aca="1" ref="AA199" ca="1">IF($A199&lt;&gt;TXT_Zuord,"",IF(ISBLANK($B199),"Keine Res_Id",SUMIFS(INDIRECT(CONCATENATE(ADDRESS(ZuordFirstRow,(ZuordFirstTiColumnNr+MATCH(AA$1,AllZuordWochStart,0)-1),,,"Zuordnung_Ressourcen"),":",ADDRESS(ZuordLastRow,(ZuordFirstTiColumnNr+MATCH(AA$1,AllZuordWochStart,0)-1)))),AllZuordResId,$B199)))</f>
        <v>0</v>
      </c>
      <c r="AB199" s="87" cm="1">
        <f t="array" aca="1" ref="AB199" ca="1">IF($A199&lt;&gt;TXT_Zuord,"",IF(ISBLANK($B199),"Keine Res_Id",SUMIFS(INDIRECT(CONCATENATE(ADDRESS(ZuordFirstRow,(ZuordFirstTiColumnNr+MATCH(AB$1,AllZuordWochStart,0)-1),,,"Zuordnung_Ressourcen"),":",ADDRESS(ZuordLastRow,(ZuordFirstTiColumnNr+MATCH(AB$1,AllZuordWochStart,0)-1)))),AllZuordResId,$B199)))</f>
        <v>0</v>
      </c>
      <c r="AC199" s="87" cm="1">
        <f t="array" aca="1" ref="AC199" ca="1">IF($A199&lt;&gt;TXT_Zuord,"",IF(ISBLANK($B199),"Keine Res_Id",SUMIFS(INDIRECT(CONCATENATE(ADDRESS(ZuordFirstRow,(ZuordFirstTiColumnNr+MATCH(AC$1,AllZuordWochStart,0)-1),,,"Zuordnung_Ressourcen"),":",ADDRESS(ZuordLastRow,(ZuordFirstTiColumnNr+MATCH(AC$1,AllZuordWochStart,0)-1)))),AllZuordResId,$B199)))</f>
        <v>0</v>
      </c>
      <c r="AD199" s="87" cm="1">
        <f t="array" aca="1" ref="AD199" ca="1">IF($A199&lt;&gt;TXT_Zuord,"",IF(ISBLANK($B199),"Keine Res_Id",SUMIFS(INDIRECT(CONCATENATE(ADDRESS(ZuordFirstRow,(ZuordFirstTiColumnNr+MATCH(AD$1,AllZuordWochStart,0)-1),,,"Zuordnung_Ressourcen"),":",ADDRESS(ZuordLastRow,(ZuordFirstTiColumnNr+MATCH(AD$1,AllZuordWochStart,0)-1)))),AllZuordResId,$B199)))</f>
        <v>0</v>
      </c>
      <c r="AE199" s="87" cm="1">
        <f t="array" aca="1" ref="AE199" ca="1">IF($A199&lt;&gt;TXT_Zuord,"",IF(ISBLANK($B199),"Keine Res_Id",SUMIFS(INDIRECT(CONCATENATE(ADDRESS(ZuordFirstRow,(ZuordFirstTiColumnNr+MATCH(AE$1,AllZuordWochStart,0)-1),,,"Zuordnung_Ressourcen"),":",ADDRESS(ZuordLastRow,(ZuordFirstTiColumnNr+MATCH(AE$1,AllZuordWochStart,0)-1)))),AllZuordResId,$B199)))</f>
        <v>0</v>
      </c>
      <c r="AF199" s="87" cm="1">
        <f t="array" aca="1" ref="AF199" ca="1">IF($A199&lt;&gt;TXT_Zuord,"",IF(ISBLANK($B199),"Keine Res_Id",SUMIFS(INDIRECT(CONCATENATE(ADDRESS(ZuordFirstRow,(ZuordFirstTiColumnNr+MATCH(AF$1,AllZuordWochStart,0)-1),,,"Zuordnung_Ressourcen"),":",ADDRESS(ZuordLastRow,(ZuordFirstTiColumnNr+MATCH(AF$1,AllZuordWochStart,0)-1)))),AllZuordResId,$B199)))</f>
        <v>0</v>
      </c>
      <c r="AG199" s="87" cm="1">
        <f t="array" aca="1" ref="AG199" ca="1">IF($A199&lt;&gt;TXT_Zuord,"",IF(ISBLANK($B199),"Keine Res_Id",SUMIFS(INDIRECT(CONCATENATE(ADDRESS(ZuordFirstRow,(ZuordFirstTiColumnNr+MATCH(AG$1,AllZuordWochStart,0)-1),,,"Zuordnung_Ressourcen"),":",ADDRESS(ZuordLastRow,(ZuordFirstTiColumnNr+MATCH(AG$1,AllZuordWochStart,0)-1)))),AllZuordResId,$B199)))</f>
        <v>0</v>
      </c>
      <c r="AH199" s="87" cm="1">
        <f t="array" aca="1" ref="AH199" ca="1">IF($A199&lt;&gt;TXT_Zuord,"",IF(ISBLANK($B199),"Keine Res_Id",SUMIFS(INDIRECT(CONCATENATE(ADDRESS(ZuordFirstRow,(ZuordFirstTiColumnNr+MATCH(AH$1,AllZuordWochStart,0)-1),,,"Zuordnung_Ressourcen"),":",ADDRESS(ZuordLastRow,(ZuordFirstTiColumnNr+MATCH(AH$1,AllZuordWochStart,0)-1)))),AllZuordResId,$B199)))</f>
        <v>0</v>
      </c>
      <c r="AI199" s="87" cm="1">
        <f t="array" aca="1" ref="AI199" ca="1">IF($A199&lt;&gt;TXT_Zuord,"",IF(ISBLANK($B199),"Keine Res_Id",SUMIFS(INDIRECT(CONCATENATE(ADDRESS(ZuordFirstRow,(ZuordFirstTiColumnNr+MATCH(AI$1,AllZuordWochStart,0)-1),,,"Zuordnung_Ressourcen"),":",ADDRESS(ZuordLastRow,(ZuordFirstTiColumnNr+MATCH(AI$1,AllZuordWochStart,0)-1)))),AllZuordResId,$B199)))</f>
        <v>0</v>
      </c>
      <c r="AJ199" s="87" cm="1">
        <f t="array" aca="1" ref="AJ199" ca="1">IF($A199&lt;&gt;TXT_Zuord,"",IF(ISBLANK($B199),"Keine Res_Id",SUMIFS(INDIRECT(CONCATENATE(ADDRESS(ZuordFirstRow,(ZuordFirstTiColumnNr+MATCH(AJ$1,AllZuordWochStart,0)-1),,,"Zuordnung_Ressourcen"),":",ADDRESS(ZuordLastRow,(ZuordFirstTiColumnNr+MATCH(AJ$1,AllZuordWochStart,0)-1)))),AllZuordResId,$B199)))</f>
        <v>0</v>
      </c>
      <c r="AK199" s="87" cm="1">
        <f t="array" aca="1" ref="AK199" ca="1">IF($A199&lt;&gt;TXT_Zuord,"",IF(ISBLANK($B199),"Keine Res_Id",SUMIFS(INDIRECT(CONCATENATE(ADDRESS(ZuordFirstRow,(ZuordFirstTiColumnNr+MATCH(AK$1,AllZuordWochStart,0)-1),,,"Zuordnung_Ressourcen"),":",ADDRESS(ZuordLastRow,(ZuordFirstTiColumnNr+MATCH(AK$1,AllZuordWochStart,0)-1)))),AllZuordResId,$B199)))</f>
        <v>0</v>
      </c>
      <c r="AL199" s="87" cm="1">
        <f t="array" aca="1" ref="AL199" ca="1">IF($A199&lt;&gt;TXT_Zuord,"",IF(ISBLANK($B199),"Keine Res_Id",SUMIFS(INDIRECT(CONCATENATE(ADDRESS(ZuordFirstRow,(ZuordFirstTiColumnNr+MATCH(AL$1,AllZuordWochStart,0)-1),,,"Zuordnung_Ressourcen"),":",ADDRESS(ZuordLastRow,(ZuordFirstTiColumnNr+MATCH(AL$1,AllZuordWochStart,0)-1)))),AllZuordResId,$B199)))</f>
        <v>0</v>
      </c>
      <c r="AM199" s="87" cm="1">
        <f t="array" aca="1" ref="AM199" ca="1">IF($A199&lt;&gt;TXT_Zuord,"",IF(ISBLANK($B199),"Keine Res_Id",SUMIFS(INDIRECT(CONCATENATE(ADDRESS(ZuordFirstRow,(ZuordFirstTiColumnNr+MATCH(AM$1,AllZuordWochStart,0)-1),,,"Zuordnung_Ressourcen"),":",ADDRESS(ZuordLastRow,(ZuordFirstTiColumnNr+MATCH(AM$1,AllZuordWochStart,0)-1)))),AllZuordResId,$B199)))</f>
        <v>0</v>
      </c>
      <c r="AN199" s="87" cm="1">
        <f t="array" aca="1" ref="AN199" ca="1">IF($A199&lt;&gt;TXT_Zuord,"",IF(ISBLANK($B199),"Keine Res_Id",SUMIFS(INDIRECT(CONCATENATE(ADDRESS(ZuordFirstRow,(ZuordFirstTiColumnNr+MATCH(AN$1,AllZuordWochStart,0)-1),,,"Zuordnung_Ressourcen"),":",ADDRESS(ZuordLastRow,(ZuordFirstTiColumnNr+MATCH(AN$1,AllZuordWochStart,0)-1)))),AllZuordResId,$B199)))</f>
        <v>0</v>
      </c>
      <c r="AO199" s="87" cm="1">
        <f t="array" aca="1" ref="AO199" ca="1">IF($A199&lt;&gt;TXT_Zuord,"",IF(ISBLANK($B199),"Keine Res_Id",SUMIFS(INDIRECT(CONCATENATE(ADDRESS(ZuordFirstRow,(ZuordFirstTiColumnNr+MATCH(AO$1,AllZuordWochStart,0)-1),,,"Zuordnung_Ressourcen"),":",ADDRESS(ZuordLastRow,(ZuordFirstTiColumnNr+MATCH(AO$1,AllZuordWochStart,0)-1)))),AllZuordResId,$B199)))</f>
        <v>0</v>
      </c>
      <c r="AP199" s="87" cm="1">
        <f t="array" aca="1" ref="AP199" ca="1">IF($A199&lt;&gt;TXT_Zuord,"",IF(ISBLANK($B199),"Keine Res_Id",SUMIFS(INDIRECT(CONCATENATE(ADDRESS(ZuordFirstRow,(ZuordFirstTiColumnNr+MATCH(AP$1,AllZuordWochStart,0)-1),,,"Zuordnung_Ressourcen"),":",ADDRESS(ZuordLastRow,(ZuordFirstTiColumnNr+MATCH(AP$1,AllZuordWochStart,0)-1)))),AllZuordResId,$B199)))</f>
        <v>0</v>
      </c>
      <c r="AQ199" s="87" cm="1">
        <f t="array" aca="1" ref="AQ199" ca="1">IF($A199&lt;&gt;TXT_Zuord,"",IF(ISBLANK($B199),"Keine Res_Id",SUMIFS(INDIRECT(CONCATENATE(ADDRESS(ZuordFirstRow,(ZuordFirstTiColumnNr+MATCH(AQ$1,AllZuordWochStart,0)-1),,,"Zuordnung_Ressourcen"),":",ADDRESS(ZuordLastRow,(ZuordFirstTiColumnNr+MATCH(AQ$1,AllZuordWochStart,0)-1)))),AllZuordResId,$B199)))</f>
        <v>0</v>
      </c>
      <c r="AR199" s="87" cm="1">
        <f t="array" aca="1" ref="AR199" ca="1">IF($A199&lt;&gt;TXT_Zuord,"",IF(ISBLANK($B199),"Keine Res_Id",SUMIFS(INDIRECT(CONCATENATE(ADDRESS(ZuordFirstRow,(ZuordFirstTiColumnNr+MATCH(AR$1,AllZuordWochStart,0)-1),,,"Zuordnung_Ressourcen"),":",ADDRESS(ZuordLastRow,(ZuordFirstTiColumnNr+MATCH(AR$1,AllZuordWochStart,0)-1)))),AllZuordResId,$B199)))</f>
        <v>0</v>
      </c>
      <c r="AS199" s="87" cm="1">
        <f t="array" aca="1" ref="AS199" ca="1">IF($A199&lt;&gt;TXT_Zuord,"",IF(ISBLANK($B199),"Keine Res_Id",SUMIFS(INDIRECT(CONCATENATE(ADDRESS(ZuordFirstRow,(ZuordFirstTiColumnNr+MATCH(AS$1,AllZuordWochStart,0)-1),,,"Zuordnung_Ressourcen"),":",ADDRESS(ZuordLastRow,(ZuordFirstTiColumnNr+MATCH(AS$1,AllZuordWochStart,0)-1)))),AllZuordResId,$B199)))</f>
        <v>0</v>
      </c>
      <c r="AT199" s="87" cm="1">
        <f t="array" aca="1" ref="AT199" ca="1">IF($A199&lt;&gt;TXT_Zuord,"",IF(ISBLANK($B199),"Keine Res_Id",SUMIFS(INDIRECT(CONCATENATE(ADDRESS(ZuordFirstRow,(ZuordFirstTiColumnNr+MATCH(AT$1,AllZuordWochStart,0)-1),,,"Zuordnung_Ressourcen"),":",ADDRESS(ZuordLastRow,(ZuordFirstTiColumnNr+MATCH(AT$1,AllZuordWochStart,0)-1)))),AllZuordResId,$B199)))</f>
        <v>0</v>
      </c>
      <c r="AU199" s="87" cm="1">
        <f t="array" aca="1" ref="AU199" ca="1">IF($A199&lt;&gt;TXT_Zuord,"",IF(ISBLANK($B199),"Keine Res_Id",SUMIFS(INDIRECT(CONCATENATE(ADDRESS(ZuordFirstRow,(ZuordFirstTiColumnNr+MATCH(AU$1,AllZuordWochStart,0)-1),,,"Zuordnung_Ressourcen"),":",ADDRESS(ZuordLastRow,(ZuordFirstTiColumnNr+MATCH(AU$1,AllZuordWochStart,0)-1)))),AllZuordResId,$B199)))</f>
        <v>0</v>
      </c>
      <c r="AV199" s="87" cm="1">
        <f t="array" aca="1" ref="AV199" ca="1">IF($A199&lt;&gt;TXT_Zuord,"",IF(ISBLANK($B199),"Keine Res_Id",SUMIFS(INDIRECT(CONCATENATE(ADDRESS(ZuordFirstRow,(ZuordFirstTiColumnNr+MATCH(AV$1,AllZuordWochStart,0)-1),,,"Zuordnung_Ressourcen"),":",ADDRESS(ZuordLastRow,(ZuordFirstTiColumnNr+MATCH(AV$1,AllZuordWochStart,0)-1)))),AllZuordResId,$B199)))</f>
        <v>0</v>
      </c>
      <c r="AW199" s="87" cm="1">
        <f t="array" aca="1" ref="AW199" ca="1">IF($A199&lt;&gt;TXT_Zuord,"",IF(ISBLANK($B199),"Keine Res_Id",SUMIFS(INDIRECT(CONCATENATE(ADDRESS(ZuordFirstRow,(ZuordFirstTiColumnNr+MATCH(AW$1,AllZuordWochStart,0)-1),,,"Zuordnung_Ressourcen"),":",ADDRESS(ZuordLastRow,(ZuordFirstTiColumnNr+MATCH(AW$1,AllZuordWochStart,0)-1)))),AllZuordResId,$B199)))</f>
        <v>0</v>
      </c>
      <c r="AX199" s="87" cm="1">
        <f t="array" aca="1" ref="AX199" ca="1">IF($A199&lt;&gt;TXT_Zuord,"",IF(ISBLANK($B199),"Keine Res_Id",SUMIFS(INDIRECT(CONCATENATE(ADDRESS(ZuordFirstRow,(ZuordFirstTiColumnNr+MATCH(AX$1,AllZuordWochStart,0)-1),,,"Zuordnung_Ressourcen"),":",ADDRESS(ZuordLastRow,(ZuordFirstTiColumnNr+MATCH(AX$1,AllZuordWochStart,0)-1)))),AllZuordResId,$B199)))</f>
        <v>0</v>
      </c>
      <c r="AY199" s="87" cm="1">
        <f t="array" aca="1" ref="AY199" ca="1">IF($A199&lt;&gt;TXT_Zuord,"",IF(ISBLANK($B199),"Keine Res_Id",SUMIFS(INDIRECT(CONCATENATE(ADDRESS(ZuordFirstRow,(ZuordFirstTiColumnNr+MATCH(AY$1,AllZuordWochStart,0)-1),,,"Zuordnung_Ressourcen"),":",ADDRESS(ZuordLastRow,(ZuordFirstTiColumnNr+MATCH(AY$1,AllZuordWochStart,0)-1)))),AllZuordResId,$B199)))</f>
        <v>0</v>
      </c>
      <c r="AZ199" s="87" cm="1">
        <f t="array" aca="1" ref="AZ199" ca="1">IF($A199&lt;&gt;TXT_Zuord,"",IF(ISBLANK($B199),"Keine Res_Id",SUMIFS(INDIRECT(CONCATENATE(ADDRESS(ZuordFirstRow,(ZuordFirstTiColumnNr+MATCH(AZ$1,AllZuordWochStart,0)-1),,,"Zuordnung_Ressourcen"),":",ADDRESS(ZuordLastRow,(ZuordFirstTiColumnNr+MATCH(AZ$1,AllZuordWochStart,0)-1)))),AllZuordResId,$B199)))</f>
        <v>0</v>
      </c>
      <c r="BA199" s="87" cm="1">
        <f t="array" aca="1" ref="BA199" ca="1">IF($A199&lt;&gt;TXT_Zuord,"",IF(ISBLANK($B199),"Keine Res_Id",SUMIFS(INDIRECT(CONCATENATE(ADDRESS(ZuordFirstRow,(ZuordFirstTiColumnNr+MATCH(BA$1,AllZuordWochStart,0)-1),,,"Zuordnung_Ressourcen"),":",ADDRESS(ZuordLastRow,(ZuordFirstTiColumnNr+MATCH(BA$1,AllZuordWochStart,0)-1)))),AllZuordResId,$B199)))</f>
        <v>0</v>
      </c>
      <c r="BB199" s="87" cm="1">
        <f t="array" aca="1" ref="BB199" ca="1">IF($A199&lt;&gt;TXT_Zuord,"",IF(ISBLANK($B199),"Keine Res_Id",SUMIFS(INDIRECT(CONCATENATE(ADDRESS(ZuordFirstRow,(ZuordFirstTiColumnNr+MATCH(BB$1,AllZuordWochStart,0)-1),,,"Zuordnung_Ressourcen"),":",ADDRESS(ZuordLastRow,(ZuordFirstTiColumnNr+MATCH(BB$1,AllZuordWochStart,0)-1)))),AllZuordResId,$B199)))</f>
        <v>0</v>
      </c>
      <c r="BC199" s="87" cm="1">
        <f t="array" aca="1" ref="BC199" ca="1">IF($A199&lt;&gt;TXT_Zuord,"",IF(ISBLANK($B199),"Keine Res_Id",SUMIFS(INDIRECT(CONCATENATE(ADDRESS(ZuordFirstRow,(ZuordFirstTiColumnNr+MATCH(BC$1,AllZuordWochStart,0)-1),,,"Zuordnung_Ressourcen"),":",ADDRESS(ZuordLastRow,(ZuordFirstTiColumnNr+MATCH(BC$1,AllZuordWochStart,0)-1)))),AllZuordResId,$B199)))</f>
        <v>0</v>
      </c>
      <c r="BD199" s="87" cm="1">
        <f t="array" aca="1" ref="BD199" ca="1">IF($A199&lt;&gt;TXT_Zuord,"",IF(ISBLANK($B199),"Keine Res_Id",SUMIFS(INDIRECT(CONCATENATE(ADDRESS(ZuordFirstRow,(ZuordFirstTiColumnNr+MATCH(BD$1,AllZuordWochStart,0)-1),,,"Zuordnung_Ressourcen"),":",ADDRESS(ZuordLastRow,(ZuordFirstTiColumnNr+MATCH(BD$1,AllZuordWochStart,0)-1)))),AllZuordResId,$B199)))</f>
        <v>0</v>
      </c>
      <c r="BE199" s="87" cm="1">
        <f t="array" aca="1" ref="BE199" ca="1">IF($A199&lt;&gt;TXT_Zuord,"",IF(ISBLANK($B199),"Keine Res_Id",SUMIFS(INDIRECT(CONCATENATE(ADDRESS(ZuordFirstRow,(ZuordFirstTiColumnNr+MATCH(BE$1,AllZuordWochStart,0)-1),,,"Zuordnung_Ressourcen"),":",ADDRESS(ZuordLastRow,(ZuordFirstTiColumnNr+MATCH(BE$1,AllZuordWochStart,0)-1)))),AllZuordResId,$B199)))</f>
        <v>0</v>
      </c>
      <c r="BF199" s="87" cm="1">
        <f t="array" aca="1" ref="BF199" ca="1">IF($A199&lt;&gt;TXT_Zuord,"",IF(ISBLANK($B199),"Keine Res_Id",SUMIFS(INDIRECT(CONCATENATE(ADDRESS(ZuordFirstRow,(ZuordFirstTiColumnNr+MATCH(BF$1,AllZuordWochStart,0)-1),,,"Zuordnung_Ressourcen"),":",ADDRESS(ZuordLastRow,(ZuordFirstTiColumnNr+MATCH(BF$1,AllZuordWochStart,0)-1)))),AllZuordResId,$B199)))</f>
        <v>0</v>
      </c>
      <c r="BG199" s="87" cm="1">
        <f t="array" aca="1" ref="BG199" ca="1">IF($A199&lt;&gt;TXT_Zuord,"",IF(ISBLANK($B199),"Keine Res_Id",SUMIFS(INDIRECT(CONCATENATE(ADDRESS(ZuordFirstRow,(ZuordFirstTiColumnNr+MATCH(BG$1,AllZuordWochStart,0)-1),,,"Zuordnung_Ressourcen"),":",ADDRESS(ZuordLastRow,(ZuordFirstTiColumnNr+MATCH(BG$1,AllZuordWochStart,0)-1)))),AllZuordResId,$B199)))</f>
        <v>0</v>
      </c>
      <c r="BH199" s="87" cm="1">
        <f t="array" aca="1" ref="BH199" ca="1">IF($A199&lt;&gt;TXT_Zuord,"",IF(ISBLANK($B199),"Keine Res_Id",SUMIFS(INDIRECT(CONCATENATE(ADDRESS(ZuordFirstRow,(ZuordFirstTiColumnNr+MATCH(BH$1,AllZuordWochStart,0)-1),,,"Zuordnung_Ressourcen"),":",ADDRESS(ZuordLastRow,(ZuordFirstTiColumnNr+MATCH(BH$1,AllZuordWochStart,0)-1)))),AllZuordResId,$B199)))</f>
        <v>0</v>
      </c>
      <c r="BI199" s="87" cm="1">
        <f t="array" aca="1" ref="BI199" ca="1">IF($A199&lt;&gt;TXT_Zuord,"",IF(ISBLANK($B199),"Keine Res_Id",SUMIFS(INDIRECT(CONCATENATE(ADDRESS(ZuordFirstRow,(ZuordFirstTiColumnNr+MATCH(BI$1,AllZuordWochStart,0)-1),,,"Zuordnung_Ressourcen"),":",ADDRESS(ZuordLastRow,(ZuordFirstTiColumnNr+MATCH(BI$1,AllZuordWochStart,0)-1)))),AllZuordResId,$B199)))</f>
        <v>0</v>
      </c>
      <c r="BJ199" s="87" cm="1">
        <f t="array" aca="1" ref="BJ199" ca="1">IF($A199&lt;&gt;TXT_Zuord,"",IF(ISBLANK($B199),"Keine Res_Id",SUMIFS(INDIRECT(CONCATENATE(ADDRESS(ZuordFirstRow,(ZuordFirstTiColumnNr+MATCH(BJ$1,AllZuordWochStart,0)-1),,,"Zuordnung_Ressourcen"),":",ADDRESS(ZuordLastRow,(ZuordFirstTiColumnNr+MATCH(BJ$1,AllZuordWochStart,0)-1)))),AllZuordResId,$B199)))</f>
        <v>0</v>
      </c>
      <c r="BK199" s="87" cm="1">
        <f t="array" aca="1" ref="BK199" ca="1">IF($A199&lt;&gt;TXT_Zuord,"",IF(ISBLANK($B199),"Keine Res_Id",SUMIFS(INDIRECT(CONCATENATE(ADDRESS(ZuordFirstRow,(ZuordFirstTiColumnNr+MATCH(BK$1,AllZuordWochStart,0)-1),,,"Zuordnung_Ressourcen"),":",ADDRESS(ZuordLastRow,(ZuordFirstTiColumnNr+MATCH(BK$1,AllZuordWochStart,0)-1)))),AllZuordResId,$B199)))</f>
        <v>0</v>
      </c>
      <c r="BL199" s="87" cm="1">
        <f t="array" aca="1" ref="BL199" ca="1">IF($A199&lt;&gt;TXT_Zuord,"",IF(ISBLANK($B199),"Keine Res_Id",SUMIFS(INDIRECT(CONCATENATE(ADDRESS(ZuordFirstRow,(ZuordFirstTiColumnNr+MATCH(BL$1,AllZuordWochStart,0)-1),,,"Zuordnung_Ressourcen"),":",ADDRESS(ZuordLastRow,(ZuordFirstTiColumnNr+MATCH(BL$1,AllZuordWochStart,0)-1)))),AllZuordResId,$B199)))</f>
        <v>0</v>
      </c>
      <c r="BM199" s="87" cm="1">
        <f t="array" aca="1" ref="BM199" ca="1">IF($A199&lt;&gt;TXT_Zuord,"",IF(ISBLANK($B199),"Keine Res_Id",SUMIFS(INDIRECT(CONCATENATE(ADDRESS(ZuordFirstRow,(ZuordFirstTiColumnNr+MATCH(BM$1,AllZuordWochStart,0)-1),,,"Zuordnung_Ressourcen"),":",ADDRESS(ZuordLastRow,(ZuordFirstTiColumnNr+MATCH(BM$1,AllZuordWochStart,0)-1)))),AllZuordResId,$B199)))</f>
        <v>0</v>
      </c>
      <c r="BN199" s="87" cm="1">
        <f t="array" aca="1" ref="BN199" ca="1">IF($A199&lt;&gt;TXT_Zuord,"",IF(ISBLANK($B199),"Keine Res_Id",SUMIFS(INDIRECT(CONCATENATE(ADDRESS(ZuordFirstRow,(ZuordFirstTiColumnNr+MATCH(BN$1,AllZuordWochStart,0)-1),,,"Zuordnung_Ressourcen"),":",ADDRESS(ZuordLastRow,(ZuordFirstTiColumnNr+MATCH(BN$1,AllZuordWochStart,0)-1)))),AllZuordResId,$B199)))</f>
        <v>0</v>
      </c>
      <c r="BO199" s="87" cm="1">
        <f t="array" aca="1" ref="BO199" ca="1">IF($A199&lt;&gt;TXT_Zuord,"",IF(ISBLANK($B199),"Keine Res_Id",SUMIFS(INDIRECT(CONCATENATE(ADDRESS(ZuordFirstRow,(ZuordFirstTiColumnNr+MATCH(BO$1,AllZuordWochStart,0)-1),,,"Zuordnung_Ressourcen"),":",ADDRESS(ZuordLastRow,(ZuordFirstTiColumnNr+MATCH(BO$1,AllZuordWochStart,0)-1)))),AllZuordResId,$B199)))</f>
        <v>0</v>
      </c>
      <c r="BP199" s="87" cm="1">
        <f t="array" aca="1" ref="BP199" ca="1">IF($A199&lt;&gt;TXT_Zuord,"",IF(ISBLANK($B199),"Keine Res_Id",SUMIFS(INDIRECT(CONCATENATE(ADDRESS(ZuordFirstRow,(ZuordFirstTiColumnNr+MATCH(BP$1,AllZuordWochStart,0)-1),,,"Zuordnung_Ressourcen"),":",ADDRESS(ZuordLastRow,(ZuordFirstTiColumnNr+MATCH(BP$1,AllZuordWochStart,0)-1)))),AllZuordResId,$B199)))</f>
        <v>0</v>
      </c>
      <c r="BQ199" s="87" cm="1">
        <f t="array" aca="1" ref="BQ199" ca="1">IF($A199&lt;&gt;TXT_Zuord,"",IF(ISBLANK($B199),"Keine Res_Id",SUMIFS(INDIRECT(CONCATENATE(ADDRESS(ZuordFirstRow,(ZuordFirstTiColumnNr+MATCH(BQ$1,AllZuordWochStart,0)-1),,,"Zuordnung_Ressourcen"),":",ADDRESS(ZuordLastRow,(ZuordFirstTiColumnNr+MATCH(BQ$1,AllZuordWochStart,0)-1)))),AllZuordResId,$B199)))</f>
        <v>0</v>
      </c>
      <c r="BR199" s="87" cm="1">
        <f t="array" aca="1" ref="BR199" ca="1">IF($A199&lt;&gt;TXT_Zuord,"",IF(ISBLANK($B199),"Keine Res_Id",SUMIFS(INDIRECT(CONCATENATE(ADDRESS(ZuordFirstRow,(ZuordFirstTiColumnNr+MATCH(BR$1,AllZuordWochStart,0)-1),,,"Zuordnung_Ressourcen"),":",ADDRESS(ZuordLastRow,(ZuordFirstTiColumnNr+MATCH(BR$1,AllZuordWochStart,0)-1)))),AllZuordResId,$B199)))</f>
        <v>0</v>
      </c>
      <c r="BS199" s="87" cm="1">
        <f t="array" aca="1" ref="BS199" ca="1">IF($A199&lt;&gt;TXT_Zuord,"",IF(ISBLANK($B199),"Keine Res_Id",SUMIFS(INDIRECT(CONCATENATE(ADDRESS(ZuordFirstRow,(ZuordFirstTiColumnNr+MATCH(BS$1,AllZuordWochStart,0)-1),,,"Zuordnung_Ressourcen"),":",ADDRESS(ZuordLastRow,(ZuordFirstTiColumnNr+MATCH(BS$1,AllZuordWochStart,0)-1)))),AllZuordResId,$B199)))</f>
        <v>0</v>
      </c>
      <c r="BT199" s="87" cm="1">
        <f t="array" aca="1" ref="BT199" ca="1">IF($A199&lt;&gt;TXT_Zuord,"",IF(ISBLANK($B199),"Keine Res_Id",SUMIFS(INDIRECT(CONCATENATE(ADDRESS(ZuordFirstRow,(ZuordFirstTiColumnNr+MATCH(BT$1,AllZuordWochStart,0)-1),,,"Zuordnung_Ressourcen"),":",ADDRESS(ZuordLastRow,(ZuordFirstTiColumnNr+MATCH(BT$1,AllZuordWochStart,0)-1)))),AllZuordResId,$B199)))</f>
        <v>0</v>
      </c>
      <c r="BU199" s="87" cm="1">
        <f t="array" aca="1" ref="BU199" ca="1">IF($A199&lt;&gt;TXT_Zuord,"",IF(ISBLANK($B199),"Keine Res_Id",SUMIFS(INDIRECT(CONCATENATE(ADDRESS(ZuordFirstRow,(ZuordFirstTiColumnNr+MATCH(BU$1,AllZuordWochStart,0)-1),,,"Zuordnung_Ressourcen"),":",ADDRESS(ZuordLastRow,(ZuordFirstTiColumnNr+MATCH(BU$1,AllZuordWochStart,0)-1)))),AllZuordResId,$B199)))</f>
        <v>0</v>
      </c>
      <c r="BV199" s="87" cm="1">
        <f t="array" aca="1" ref="BV199" ca="1">IF($A199&lt;&gt;TXT_Zuord,"",IF(ISBLANK($B199),"Keine Res_Id",SUMIFS(INDIRECT(CONCATENATE(ADDRESS(ZuordFirstRow,(ZuordFirstTiColumnNr+MATCH(BV$1,AllZuordWochStart,0)-1),,,"Zuordnung_Ressourcen"),":",ADDRESS(ZuordLastRow,(ZuordFirstTiColumnNr+MATCH(BV$1,AllZuordWochStart,0)-1)))),AllZuordResId,$B199)))</f>
        <v>0</v>
      </c>
      <c r="BW199" s="87" cm="1">
        <f t="array" aca="1" ref="BW199" ca="1">IF($A199&lt;&gt;TXT_Zuord,"",IF(ISBLANK($B199),"Keine Res_Id",SUMIFS(INDIRECT(CONCATENATE(ADDRESS(ZuordFirstRow,(ZuordFirstTiColumnNr+MATCH(BW$1,AllZuordWochStart,0)-1),,,"Zuordnung_Ressourcen"),":",ADDRESS(ZuordLastRow,(ZuordFirstTiColumnNr+MATCH(BW$1,AllZuordWochStart,0)-1)))),AllZuordResId,$B199)))</f>
        <v>0</v>
      </c>
      <c r="BX199" s="87" cm="1">
        <f t="array" aca="1" ref="BX199" ca="1">IF($A199&lt;&gt;TXT_Zuord,"",IF(ISBLANK($B199),"Keine Res_Id",SUMIFS(INDIRECT(CONCATENATE(ADDRESS(ZuordFirstRow,(ZuordFirstTiColumnNr+MATCH(BX$1,AllZuordWochStart,0)-1),,,"Zuordnung_Ressourcen"),":",ADDRESS(ZuordLastRow,(ZuordFirstTiColumnNr+MATCH(BX$1,AllZuordWochStart,0)-1)))),AllZuordResId,$B199)))</f>
        <v>0</v>
      </c>
      <c r="BY199" s="87" cm="1">
        <f t="array" aca="1" ref="BY199" ca="1">IF($A199&lt;&gt;TXT_Zuord,"",IF(ISBLANK($B199),"Keine Res_Id",SUMIFS(INDIRECT(CONCATENATE(ADDRESS(ZuordFirstRow,(ZuordFirstTiColumnNr+MATCH(BY$1,AllZuordWochStart,0)-1),,,"Zuordnung_Ressourcen"),":",ADDRESS(ZuordLastRow,(ZuordFirstTiColumnNr+MATCH(BY$1,AllZuordWochStart,0)-1)))),AllZuordResId,$B199)))</f>
        <v>0</v>
      </c>
      <c r="BZ199" s="87" cm="1">
        <f t="array" aca="1" ref="BZ199" ca="1">IF($A199&lt;&gt;TXT_Zuord,"",IF(ISBLANK($B199),"Keine Res_Id",SUMIFS(INDIRECT(CONCATENATE(ADDRESS(ZuordFirstRow,(ZuordFirstTiColumnNr+MATCH(BZ$1,AllZuordWochStart,0)-1),,,"Zuordnung_Ressourcen"),":",ADDRESS(ZuordLastRow,(ZuordFirstTiColumnNr+MATCH(BZ$1,AllZuordWochStart,0)-1)))),AllZuordResId,$B199)))</f>
        <v>0</v>
      </c>
      <c r="CA199" s="87" cm="1">
        <f t="array" aca="1" ref="CA199" ca="1">IF($A199&lt;&gt;TXT_Zuord,"",IF(ISBLANK($B199),"Keine Res_Id",SUMIFS(INDIRECT(CONCATENATE(ADDRESS(ZuordFirstRow,(ZuordFirstTiColumnNr+MATCH(CA$1,AllZuordWochStart,0)-1),,,"Zuordnung_Ressourcen"),":",ADDRESS(ZuordLastRow,(ZuordFirstTiColumnNr+MATCH(CA$1,AllZuordWochStart,0)-1)))),AllZuordResId,$B199)))</f>
        <v>0</v>
      </c>
      <c r="CB199" s="87" cm="1">
        <f t="array" aca="1" ref="CB199" ca="1">IF($A199&lt;&gt;TXT_Zuord,"",IF(ISBLANK($B199),"Keine Res_Id",SUMIFS(INDIRECT(CONCATENATE(ADDRESS(ZuordFirstRow,(ZuordFirstTiColumnNr+MATCH(CB$1,AllZuordWochStart,0)-1),,,"Zuordnung_Ressourcen"),":",ADDRESS(ZuordLastRow,(ZuordFirstTiColumnNr+MATCH(CB$1,AllZuordWochStart,0)-1)))),AllZuordResId,$B199)))</f>
        <v>0</v>
      </c>
      <c r="CC199" s="87" cm="1">
        <f t="array" aca="1" ref="CC199" ca="1">IF($A199&lt;&gt;TXT_Zuord,"",IF(ISBLANK($B199),"Keine Res_Id",SUMIFS(INDIRECT(CONCATENATE(ADDRESS(ZuordFirstRow,(ZuordFirstTiColumnNr+MATCH(CC$1,AllZuordWochStart,0)-1),,,"Zuordnung_Ressourcen"),":",ADDRESS(ZuordLastRow,(ZuordFirstTiColumnNr+MATCH(CC$1,AllZuordWochStart,0)-1)))),AllZuordResId,$B199)))</f>
        <v>0</v>
      </c>
      <c r="CD199" s="87" cm="1">
        <f t="array" aca="1" ref="CD199" ca="1">IF($A199&lt;&gt;TXT_Zuord,"",IF(ISBLANK($B199),"Keine Res_Id",SUMIFS(INDIRECT(CONCATENATE(ADDRESS(ZuordFirstRow,(ZuordFirstTiColumnNr+MATCH(CD$1,AllZuordWochStart,0)-1),,,"Zuordnung_Ressourcen"),":",ADDRESS(ZuordLastRow,(ZuordFirstTiColumnNr+MATCH(CD$1,AllZuordWochStart,0)-1)))),AllZuordResId,$B199)))</f>
        <v>0</v>
      </c>
      <c r="CE199" s="87" cm="1">
        <f t="array" aca="1" ref="CE199" ca="1">IF($A199&lt;&gt;TXT_Zuord,"",IF(ISBLANK($B199),"Keine Res_Id",SUMIFS(INDIRECT(CONCATENATE(ADDRESS(ZuordFirstRow,(ZuordFirstTiColumnNr+MATCH(CE$1,AllZuordWochStart,0)-1),,,"Zuordnung_Ressourcen"),":",ADDRESS(ZuordLastRow,(ZuordFirstTiColumnNr+MATCH(CE$1,AllZuordWochStart,0)-1)))),AllZuordResId,$B199)))</f>
        <v>0</v>
      </c>
      <c r="CF199" s="87" cm="1">
        <f t="array" aca="1" ref="CF199" ca="1">IF($A199&lt;&gt;TXT_Zuord,"",IF(ISBLANK($B199),"Keine Res_Id",SUMIFS(INDIRECT(CONCATENATE(ADDRESS(ZuordFirstRow,(ZuordFirstTiColumnNr+MATCH(CF$1,AllZuordWochStart,0)-1),,,"Zuordnung_Ressourcen"),":",ADDRESS(ZuordLastRow,(ZuordFirstTiColumnNr+MATCH(CF$1,AllZuordWochStart,0)-1)))),AllZuordResId,$B199)))</f>
        <v>0</v>
      </c>
      <c r="CG199" s="87" cm="1">
        <f t="array" aca="1" ref="CG199" ca="1">IF($A199&lt;&gt;TXT_Zuord,"",IF(ISBLANK($B199),"Keine Res_Id",SUMIFS(INDIRECT(CONCATENATE(ADDRESS(ZuordFirstRow,(ZuordFirstTiColumnNr+MATCH(CG$1,AllZuordWochStart,0)-1),,,"Zuordnung_Ressourcen"),":",ADDRESS(ZuordLastRow,(ZuordFirstTiColumnNr+MATCH(CG$1,AllZuordWochStart,0)-1)))),AllZuordResId,$B199)))</f>
        <v>0</v>
      </c>
      <c r="CH199" s="87" cm="1">
        <f t="array" aca="1" ref="CH199" ca="1">IF($A199&lt;&gt;TXT_Zuord,"",IF(ISBLANK($B199),"Keine Res_Id",SUMIFS(INDIRECT(CONCATENATE(ADDRESS(ZuordFirstRow,(ZuordFirstTiColumnNr+MATCH(CH$1,AllZuordWochStart,0)-1),,,"Zuordnung_Ressourcen"),":",ADDRESS(ZuordLastRow,(ZuordFirstTiColumnNr+MATCH(CH$1,AllZuordWochStart,0)-1)))),AllZuordResId,$B199)))</f>
        <v>0</v>
      </c>
      <c r="CI199" s="87" cm="1">
        <f t="array" aca="1" ref="CI199" ca="1">IF($A199&lt;&gt;TXT_Zuord,"",IF(ISBLANK($B199),"Keine Res_Id",SUMIFS(INDIRECT(CONCATENATE(ADDRESS(ZuordFirstRow,(ZuordFirstTiColumnNr+MATCH(CI$1,AllZuordWochStart,0)-1),,,"Zuordnung_Ressourcen"),":",ADDRESS(ZuordLastRow,(ZuordFirstTiColumnNr+MATCH(CI$1,AllZuordWochStart,0)-1)))),AllZuordResId,$B199)))</f>
        <v>0</v>
      </c>
      <c r="CJ199" s="87" cm="1">
        <f t="array" aca="1" ref="CJ199" ca="1">IF($A199&lt;&gt;TXT_Zuord,"",IF(ISBLANK($B199),"Keine Res_Id",SUMIFS(INDIRECT(CONCATENATE(ADDRESS(ZuordFirstRow,(ZuordFirstTiColumnNr+MATCH(CJ$1,AllZuordWochStart,0)-1),,,"Zuordnung_Ressourcen"),":",ADDRESS(ZuordLastRow,(ZuordFirstTiColumnNr+MATCH(CJ$1,AllZuordWochStart,0)-1)))),AllZuordResId,$B199)))</f>
        <v>0</v>
      </c>
      <c r="CK199" s="87" cm="1">
        <f t="array" aca="1" ref="CK199" ca="1">IF($A199&lt;&gt;TXT_Zuord,"",IF(ISBLANK($B199),"Keine Res_Id",SUMIFS(INDIRECT(CONCATENATE(ADDRESS(ZuordFirstRow,(ZuordFirstTiColumnNr+MATCH(CK$1,AllZuordWochStart,0)-1),,,"Zuordnung_Ressourcen"),":",ADDRESS(ZuordLastRow,(ZuordFirstTiColumnNr+MATCH(CK$1,AllZuordWochStart,0)-1)))),AllZuordResId,$B199)))</f>
        <v>0</v>
      </c>
      <c r="CL199" s="87" cm="1">
        <f t="array" aca="1" ref="CL199" ca="1">IF($A199&lt;&gt;TXT_Zuord,"",IF(ISBLANK($B199),"Keine Res_Id",SUMIFS(INDIRECT(CONCATENATE(ADDRESS(ZuordFirstRow,(ZuordFirstTiColumnNr+MATCH(CL$1,AllZuordWochStart,0)-1),,,"Zuordnung_Ressourcen"),":",ADDRESS(ZuordLastRow,(ZuordFirstTiColumnNr+MATCH(CL$1,AllZuordWochStart,0)-1)))),AllZuordResId,$B199)))</f>
        <v>0</v>
      </c>
      <c r="CM199" s="87" cm="1">
        <f t="array" aca="1" ref="CM199" ca="1">IF($A199&lt;&gt;TXT_Zuord,"",IF(ISBLANK($B199),"Keine Res_Id",SUMIFS(INDIRECT(CONCATENATE(ADDRESS(ZuordFirstRow,(ZuordFirstTiColumnNr+MATCH(CM$1,AllZuordWochStart,0)-1),,,"Zuordnung_Ressourcen"),":",ADDRESS(ZuordLastRow,(ZuordFirstTiColumnNr+MATCH(CM$1,AllZuordWochStart,0)-1)))),AllZuordResId,$B199)))</f>
        <v>0</v>
      </c>
      <c r="CN199" s="87" cm="1">
        <f t="array" aca="1" ref="CN199" ca="1">IF($A199&lt;&gt;TXT_Zuord,"",IF(ISBLANK($B199),"Keine Res_Id",SUMIFS(INDIRECT(CONCATENATE(ADDRESS(ZuordFirstRow,(ZuordFirstTiColumnNr+MATCH(CN$1,AllZuordWochStart,0)-1),,,"Zuordnung_Ressourcen"),":",ADDRESS(ZuordLastRow,(ZuordFirstTiColumnNr+MATCH(CN$1,AllZuordWochStart,0)-1)))),AllZuordResId,$B199)))</f>
        <v>0</v>
      </c>
      <c r="CO199" s="87" cm="1">
        <f t="array" aca="1" ref="CO199" ca="1">IF($A199&lt;&gt;TXT_Zuord,"",IF(ISBLANK($B199),"Keine Res_Id",SUMIFS(INDIRECT(CONCATENATE(ADDRESS(ZuordFirstRow,(ZuordFirstTiColumnNr+MATCH(CO$1,AllZuordWochStart,0)-1),,,"Zuordnung_Ressourcen"),":",ADDRESS(ZuordLastRow,(ZuordFirstTiColumnNr+MATCH(CO$1,AllZuordWochStart,0)-1)))),AllZuordResId,$B199)))</f>
        <v>0</v>
      </c>
      <c r="CP199" s="87" cm="1">
        <f t="array" aca="1" ref="CP199" ca="1">IF($A199&lt;&gt;TXT_Zuord,"",IF(ISBLANK($B199),"Keine Res_Id",SUMIFS(INDIRECT(CONCATENATE(ADDRESS(ZuordFirstRow,(ZuordFirstTiColumnNr+MATCH(CP$1,AllZuordWochStart,0)-1),,,"Zuordnung_Ressourcen"),":",ADDRESS(ZuordLastRow,(ZuordFirstTiColumnNr+MATCH(CP$1,AllZuordWochStart,0)-1)))),AllZuordResId,$B199)))</f>
        <v>0</v>
      </c>
      <c r="CQ199" s="87" cm="1">
        <f t="array" aca="1" ref="CQ199" ca="1">IF($A199&lt;&gt;TXT_Zuord,"",IF(ISBLANK($B199),"Keine Res_Id",SUMIFS(INDIRECT(CONCATENATE(ADDRESS(ZuordFirstRow,(ZuordFirstTiColumnNr+MATCH(CQ$1,AllZuordWochStart,0)-1),,,"Zuordnung_Ressourcen"),":",ADDRESS(ZuordLastRow,(ZuordFirstTiColumnNr+MATCH(CQ$1,AllZuordWochStart,0)-1)))),AllZuordResId,$B199)))</f>
        <v>0</v>
      </c>
      <c r="CR199" s="87" cm="1">
        <f t="array" aca="1" ref="CR199" ca="1">IF($A199&lt;&gt;TXT_Zuord,"",IF(ISBLANK($B199),"Keine Res_Id",SUMIFS(INDIRECT(CONCATENATE(ADDRESS(ZuordFirstRow,(ZuordFirstTiColumnNr+MATCH(CR$1,AllZuordWochStart,0)-1),,,"Zuordnung_Ressourcen"),":",ADDRESS(ZuordLastRow,(ZuordFirstTiColumnNr+MATCH(CR$1,AllZuordWochStart,0)-1)))),AllZuordResId,$B199)))</f>
        <v>0</v>
      </c>
      <c r="CS199" s="87" cm="1">
        <f t="array" aca="1" ref="CS199" ca="1">IF($A199&lt;&gt;TXT_Zuord,"",IF(ISBLANK($B199),"Keine Res_Id",SUMIFS(INDIRECT(CONCATENATE(ADDRESS(ZuordFirstRow,(ZuordFirstTiColumnNr+MATCH(CS$1,AllZuordWochStart,0)-1),,,"Zuordnung_Ressourcen"),":",ADDRESS(ZuordLastRow,(ZuordFirstTiColumnNr+MATCH(CS$1,AllZuordWochStart,0)-1)))),AllZuordResId,$B199)))</f>
        <v>0</v>
      </c>
      <c r="CT199" s="87" cm="1">
        <f t="array" aca="1" ref="CT199" ca="1">IF($A199&lt;&gt;TXT_Zuord,"",IF(ISBLANK($B199),"Keine Res_Id",SUMIFS(INDIRECT(CONCATENATE(ADDRESS(ZuordFirstRow,(ZuordFirstTiColumnNr+MATCH(CT$1,AllZuordWochStart,0)-1),,,"Zuordnung_Ressourcen"),":",ADDRESS(ZuordLastRow,(ZuordFirstTiColumnNr+MATCH(CT$1,AllZuordWochStart,0)-1)))),AllZuordResId,$B199)))</f>
        <v>0</v>
      </c>
      <c r="CU199" s="87" cm="1">
        <f t="array" aca="1" ref="CU199" ca="1">IF($A199&lt;&gt;TXT_Zuord,"",IF(ISBLANK($B199),"Keine Res_Id",SUMIFS(INDIRECT(CONCATENATE(ADDRESS(ZuordFirstRow,(ZuordFirstTiColumnNr+MATCH(CU$1,AllZuordWochStart,0)-1),,,"Zuordnung_Ressourcen"),":",ADDRESS(ZuordLastRow,(ZuordFirstTiColumnNr+MATCH(CU$1,AllZuordWochStart,0)-1)))),AllZuordResId,$B199)))</f>
        <v>0</v>
      </c>
      <c r="CV199" s="87" cm="1">
        <f t="array" aca="1" ref="CV199" ca="1">IF($A199&lt;&gt;TXT_Zuord,"",IF(ISBLANK($B199),"Keine Res_Id",SUMIFS(INDIRECT(CONCATENATE(ADDRESS(ZuordFirstRow,(ZuordFirstTiColumnNr+MATCH(CV$1,AllZuordWochStart,0)-1),,,"Zuordnung_Ressourcen"),":",ADDRESS(ZuordLastRow,(ZuordFirstTiColumnNr+MATCH(CV$1,AllZuordWochStart,0)-1)))),AllZuordResId,$B199)))</f>
        <v>0</v>
      </c>
      <c r="CW199" s="87" cm="1">
        <f t="array" aca="1" ref="CW199" ca="1">IF($A199&lt;&gt;TXT_Zuord,"",IF(ISBLANK($B199),"Keine Res_Id",SUMIFS(INDIRECT(CONCATENATE(ADDRESS(ZuordFirstRow,(ZuordFirstTiColumnNr+MATCH(CW$1,AllZuordWochStart,0)-1),,,"Zuordnung_Ressourcen"),":",ADDRESS(ZuordLastRow,(ZuordFirstTiColumnNr+MATCH(CW$1,AllZuordWochStart,0)-1)))),AllZuordResId,$B199)))</f>
        <v>0</v>
      </c>
      <c r="CX199" s="87" cm="1">
        <f t="array" aca="1" ref="CX199" ca="1">IF($A199&lt;&gt;TXT_Zuord,"",IF(ISBLANK($B199),"Keine Res_Id",SUMIFS(INDIRECT(CONCATENATE(ADDRESS(ZuordFirstRow,(ZuordFirstTiColumnNr+MATCH(CX$1,AllZuordWochStart,0)-1),,,"Zuordnung_Ressourcen"),":",ADDRESS(ZuordLastRow,(ZuordFirstTiColumnNr+MATCH(CX$1,AllZuordWochStart,0)-1)))),AllZuordResId,$B199)))</f>
        <v>0</v>
      </c>
      <c r="CY199" s="87" cm="1">
        <f t="array" aca="1" ref="CY199" ca="1">IF($A199&lt;&gt;TXT_Zuord,"",IF(ISBLANK($B199),"Keine Res_Id",SUMIFS(INDIRECT(CONCATENATE(ADDRESS(ZuordFirstRow,(ZuordFirstTiColumnNr+MATCH(CY$1,AllZuordWochStart,0)-1),,,"Zuordnung_Ressourcen"),":",ADDRESS(ZuordLastRow,(ZuordFirstTiColumnNr+MATCH(CY$1,AllZuordWochStart,0)-1)))),AllZuordResId,$B199)))</f>
        <v>0</v>
      </c>
      <c r="CZ199" s="87" cm="1">
        <f t="array" aca="1" ref="CZ199" ca="1">IF($A199&lt;&gt;TXT_Zuord,"",IF(ISBLANK($B199),"Keine Res_Id",SUMIFS(INDIRECT(CONCATENATE(ADDRESS(ZuordFirstRow,(ZuordFirstTiColumnNr+MATCH(CZ$1,AllZuordWochStart,0)-1),,,"Zuordnung_Ressourcen"),":",ADDRESS(ZuordLastRow,(ZuordFirstTiColumnNr+MATCH(CZ$1,AllZuordWochStart,0)-1)))),AllZuordResId,$B199)))</f>
        <v>0</v>
      </c>
      <c r="DA199" s="87" cm="1">
        <f t="array" aca="1" ref="DA199" ca="1">IF($A199&lt;&gt;TXT_Zuord,"",IF(ISBLANK($B199),"Keine Res_Id",SUMIFS(INDIRECT(CONCATENATE(ADDRESS(ZuordFirstRow,(ZuordFirstTiColumnNr+MATCH(DA$1,AllZuordWochStart,0)-1),,,"Zuordnung_Ressourcen"),":",ADDRESS(ZuordLastRow,(ZuordFirstTiColumnNr+MATCH(DA$1,AllZuordWochStart,0)-1)))),AllZuordResId,$B199)))</f>
        <v>0</v>
      </c>
      <c r="DB199" s="87" cm="1">
        <f t="array" aca="1" ref="DB199" ca="1">IF($A199&lt;&gt;TXT_Zuord,"",IF(ISBLANK($B199),"Keine Res_Id",SUMIFS(INDIRECT(CONCATENATE(ADDRESS(ZuordFirstRow,(ZuordFirstTiColumnNr+MATCH(DB$1,AllZuordWochStart,0)-1),,,"Zuordnung_Ressourcen"),":",ADDRESS(ZuordLastRow,(ZuordFirstTiColumnNr+MATCH(DB$1,AllZuordWochStart,0)-1)))),AllZuordResId,$B199)))</f>
        <v>0</v>
      </c>
      <c r="DC199" s="87" cm="1">
        <f t="array" aca="1" ref="DC199" ca="1">IF($A199&lt;&gt;TXT_Zuord,"",IF(ISBLANK($B199),"Keine Res_Id",SUMIFS(INDIRECT(CONCATENATE(ADDRESS(ZuordFirstRow,(ZuordFirstTiColumnNr+MATCH(DC$1,AllZuordWochStart,0)-1),,,"Zuordnung_Ressourcen"),":",ADDRESS(ZuordLastRow,(ZuordFirstTiColumnNr+MATCH(DC$1,AllZuordWochStart,0)-1)))),AllZuordResId,$B199)))</f>
        <v>0</v>
      </c>
      <c r="DD199" s="87" cm="1">
        <f t="array" aca="1" ref="DD199" ca="1">IF($A199&lt;&gt;TXT_Zuord,"",IF(ISBLANK($B199),"Keine Res_Id",SUMIFS(INDIRECT(CONCATENATE(ADDRESS(ZuordFirstRow,(ZuordFirstTiColumnNr+MATCH(DD$1,AllZuordWochStart,0)-1),,,"Zuordnung_Ressourcen"),":",ADDRESS(ZuordLastRow,(ZuordFirstTiColumnNr+MATCH(DD$1,AllZuordWochStart,0)-1)))),AllZuordResId,$B199)))</f>
        <v>0</v>
      </c>
      <c r="DE199" s="87" cm="1">
        <f t="array" aca="1" ref="DE199" ca="1">IF($A199&lt;&gt;TXT_Zuord,"",IF(ISBLANK($B199),"Keine Res_Id",SUMIFS(INDIRECT(CONCATENATE(ADDRESS(ZuordFirstRow,(ZuordFirstTiColumnNr+MATCH(DE$1,AllZuordWochStart,0)-1),,,"Zuordnung_Ressourcen"),":",ADDRESS(ZuordLastRow,(ZuordFirstTiColumnNr+MATCH(DE$1,AllZuordWochStart,0)-1)))),AllZuordResId,$B199)))</f>
        <v>0</v>
      </c>
      <c r="DF199" s="87" cm="1">
        <f t="array" aca="1" ref="DF199" ca="1">IF($A199&lt;&gt;TXT_Zuord,"",IF(ISBLANK($B199),"Keine Res_Id",SUMIFS(INDIRECT(CONCATENATE(ADDRESS(ZuordFirstRow,(ZuordFirstTiColumnNr+MATCH(DF$1,AllZuordWochStart,0)-1),,,"Zuordnung_Ressourcen"),":",ADDRESS(ZuordLastRow,(ZuordFirstTiColumnNr+MATCH(DF$1,AllZuordWochStart,0)-1)))),AllZuordResId,$B199)))</f>
        <v>0</v>
      </c>
      <c r="DG199" s="87" cm="1">
        <f t="array" aca="1" ref="DG199" ca="1">IF($A199&lt;&gt;TXT_Zuord,"",IF(ISBLANK($B199),"Keine Res_Id",SUMIFS(INDIRECT(CONCATENATE(ADDRESS(ZuordFirstRow,(ZuordFirstTiColumnNr+MATCH(DG$1,AllZuordWochStart,0)-1),,,"Zuordnung_Ressourcen"),":",ADDRESS(ZuordLastRow,(ZuordFirstTiColumnNr+MATCH(DG$1,AllZuordWochStart,0)-1)))),AllZuordResId,$B199)))</f>
        <v>0</v>
      </c>
    </row>
    <row r="200" spans="1:111" s="23" customFormat="1" ht="16.5" x14ac:dyDescent="0.3">
      <c r="A200" s="74" t="s">
        <v>100</v>
      </c>
      <c r="B200" s="69"/>
      <c r="C200" s="65"/>
      <c r="D200" s="65"/>
      <c r="E200" s="65"/>
      <c r="F200" s="65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69"/>
      <c r="BS200" s="69"/>
      <c r="BT200" s="69"/>
      <c r="BU200" s="69"/>
      <c r="BV200" s="69"/>
      <c r="BW200" s="69"/>
      <c r="BX200" s="69"/>
      <c r="BY200" s="69"/>
      <c r="BZ200" s="69"/>
      <c r="CA200" s="69"/>
      <c r="CB200" s="69"/>
      <c r="CC200" s="69"/>
      <c r="CD200" s="69"/>
      <c r="CE200" s="69"/>
      <c r="CF200" s="69"/>
      <c r="CG200" s="69"/>
      <c r="CH200" s="69"/>
      <c r="CI200" s="69"/>
      <c r="CJ200" s="69"/>
      <c r="CK200" s="69"/>
      <c r="CL200" s="69"/>
      <c r="CM200" s="69"/>
      <c r="CN200" s="69"/>
      <c r="CO200" s="69"/>
      <c r="CP200" s="69"/>
      <c r="CQ200" s="69"/>
      <c r="CR200" s="69"/>
      <c r="CS200" s="69"/>
      <c r="CT200" s="69"/>
      <c r="CU200" s="69"/>
      <c r="CV200" s="69"/>
      <c r="CW200" s="69"/>
      <c r="CX200" s="69"/>
      <c r="CY200" s="69"/>
      <c r="CZ200" s="69"/>
      <c r="DA200" s="69"/>
      <c r="DB200" s="69"/>
      <c r="DC200" s="69"/>
      <c r="DD200" s="69"/>
      <c r="DE200" s="69"/>
      <c r="DF200" s="69"/>
      <c r="DG200" s="69"/>
    </row>
    <row r="201" spans="1:111" s="23" customFormat="1" ht="16.5" x14ac:dyDescent="0.3">
      <c r="A201" s="74" t="s">
        <v>101</v>
      </c>
      <c r="B201" s="87">
        <f>B200</f>
        <v>0</v>
      </c>
      <c r="C201" s="90">
        <f>C200</f>
        <v>0</v>
      </c>
      <c r="D201" s="90">
        <f>D200</f>
        <v>0</v>
      </c>
      <c r="E201" s="90">
        <f>E200</f>
        <v>0</v>
      </c>
      <c r="F201" s="90">
        <f>F200</f>
        <v>0</v>
      </c>
      <c r="G201" s="87" cm="1">
        <f t="array" aca="1" ref="G201" ca="1">IF($A201&lt;&gt;TXT_Zuord,"",IF(ISBLANK($B201),"Keine Res_Id",SUMIFS(INDIRECT(CONCATENATE(ADDRESS(ZuordFirstRow,(ZuordFirstTiColumnNr+MATCH(G$1,AllZuordWochStart,0)-1),,,"Zuordnung_Ressourcen"),":",ADDRESS(ZuordLastRow,(ZuordFirstTiColumnNr+MATCH(G$1,AllZuordWochStart,0)-1)))),AllZuordResId,$B201)))</f>
        <v>0</v>
      </c>
      <c r="H201" s="87" cm="1">
        <f t="array" aca="1" ref="H201" ca="1">IF($A201&lt;&gt;TXT_Zuord,"",IF(ISBLANK($B201),"Keine Res_Id",SUMIFS(INDIRECT(CONCATENATE(ADDRESS(ZuordFirstRow,(ZuordFirstTiColumnNr+MATCH(H$1,AllZuordWochStart,0)-1),,,"Zuordnung_Ressourcen"),":",ADDRESS(ZuordLastRow,(ZuordFirstTiColumnNr+MATCH(H$1,AllZuordWochStart,0)-1)))),AllZuordResId,$B201)))</f>
        <v>0</v>
      </c>
      <c r="I201" s="87" cm="1">
        <f t="array" aca="1" ref="I201" ca="1">IF($A201&lt;&gt;TXT_Zuord,"",IF(ISBLANK($B201),"Keine Res_Id",SUMIFS(INDIRECT(CONCATENATE(ADDRESS(ZuordFirstRow,(ZuordFirstTiColumnNr+MATCH(I$1,AllZuordWochStart,0)-1),,,"Zuordnung_Ressourcen"),":",ADDRESS(ZuordLastRow,(ZuordFirstTiColumnNr+MATCH(I$1,AllZuordWochStart,0)-1)))),AllZuordResId,$B201)))</f>
        <v>0</v>
      </c>
      <c r="J201" s="87" cm="1">
        <f t="array" aca="1" ref="J201" ca="1">IF($A201&lt;&gt;TXT_Zuord,"",IF(ISBLANK($B201),"Keine Res_Id",SUMIFS(INDIRECT(CONCATENATE(ADDRESS(ZuordFirstRow,(ZuordFirstTiColumnNr+MATCH(J$1,AllZuordWochStart,0)-1),,,"Zuordnung_Ressourcen"),":",ADDRESS(ZuordLastRow,(ZuordFirstTiColumnNr+MATCH(J$1,AllZuordWochStart,0)-1)))),AllZuordResId,$B201)))</f>
        <v>0</v>
      </c>
      <c r="K201" s="87" cm="1">
        <f t="array" aca="1" ref="K201" ca="1">IF($A201&lt;&gt;TXT_Zuord,"",IF(ISBLANK($B201),"Keine Res_Id",SUMIFS(INDIRECT(CONCATENATE(ADDRESS(ZuordFirstRow,(ZuordFirstTiColumnNr+MATCH(K$1,AllZuordWochStart,0)-1),,,"Zuordnung_Ressourcen"),":",ADDRESS(ZuordLastRow,(ZuordFirstTiColumnNr+MATCH(K$1,AllZuordWochStart,0)-1)))),AllZuordResId,$B201)))</f>
        <v>0</v>
      </c>
      <c r="L201" s="87" cm="1">
        <f t="array" aca="1" ref="L201" ca="1">IF($A201&lt;&gt;TXT_Zuord,"",IF(ISBLANK($B201),"Keine Res_Id",SUMIFS(INDIRECT(CONCATENATE(ADDRESS(ZuordFirstRow,(ZuordFirstTiColumnNr+MATCH(L$1,AllZuordWochStart,0)-1),,,"Zuordnung_Ressourcen"),":",ADDRESS(ZuordLastRow,(ZuordFirstTiColumnNr+MATCH(L$1,AllZuordWochStart,0)-1)))),AllZuordResId,$B201)))</f>
        <v>0</v>
      </c>
      <c r="M201" s="87" cm="1">
        <f t="array" aca="1" ref="M201" ca="1">IF($A201&lt;&gt;TXT_Zuord,"",IF(ISBLANK($B201),"Keine Res_Id",SUMIFS(INDIRECT(CONCATENATE(ADDRESS(ZuordFirstRow,(ZuordFirstTiColumnNr+MATCH(M$1,AllZuordWochStart,0)-1),,,"Zuordnung_Ressourcen"),":",ADDRESS(ZuordLastRow,(ZuordFirstTiColumnNr+MATCH(M$1,AllZuordWochStart,0)-1)))),AllZuordResId,$B201)))</f>
        <v>0</v>
      </c>
      <c r="N201" s="87" cm="1">
        <f t="array" aca="1" ref="N201" ca="1">IF($A201&lt;&gt;TXT_Zuord,"",IF(ISBLANK($B201),"Keine Res_Id",SUMIFS(INDIRECT(CONCATENATE(ADDRESS(ZuordFirstRow,(ZuordFirstTiColumnNr+MATCH(N$1,AllZuordWochStart,0)-1),,,"Zuordnung_Ressourcen"),":",ADDRESS(ZuordLastRow,(ZuordFirstTiColumnNr+MATCH(N$1,AllZuordWochStart,0)-1)))),AllZuordResId,$B201)))</f>
        <v>0</v>
      </c>
      <c r="O201" s="87" cm="1">
        <f t="array" aca="1" ref="O201" ca="1">IF($A201&lt;&gt;TXT_Zuord,"",IF(ISBLANK($B201),"Keine Res_Id",SUMIFS(INDIRECT(CONCATENATE(ADDRESS(ZuordFirstRow,(ZuordFirstTiColumnNr+MATCH(O$1,AllZuordWochStart,0)-1),,,"Zuordnung_Ressourcen"),":",ADDRESS(ZuordLastRow,(ZuordFirstTiColumnNr+MATCH(O$1,AllZuordWochStart,0)-1)))),AllZuordResId,$B201)))</f>
        <v>0</v>
      </c>
      <c r="P201" s="87" cm="1">
        <f t="array" aca="1" ref="P201" ca="1">IF($A201&lt;&gt;TXT_Zuord,"",IF(ISBLANK($B201),"Keine Res_Id",SUMIFS(INDIRECT(CONCATENATE(ADDRESS(ZuordFirstRow,(ZuordFirstTiColumnNr+MATCH(P$1,AllZuordWochStart,0)-1),,,"Zuordnung_Ressourcen"),":",ADDRESS(ZuordLastRow,(ZuordFirstTiColumnNr+MATCH(P$1,AllZuordWochStart,0)-1)))),AllZuordResId,$B201)))</f>
        <v>0</v>
      </c>
      <c r="Q201" s="87" cm="1">
        <f t="array" aca="1" ref="Q201" ca="1">IF($A201&lt;&gt;TXT_Zuord,"",IF(ISBLANK($B201),"Keine Res_Id",SUMIFS(INDIRECT(CONCATENATE(ADDRESS(ZuordFirstRow,(ZuordFirstTiColumnNr+MATCH(Q$1,AllZuordWochStart,0)-1),,,"Zuordnung_Ressourcen"),":",ADDRESS(ZuordLastRow,(ZuordFirstTiColumnNr+MATCH(Q$1,AllZuordWochStart,0)-1)))),AllZuordResId,$B201)))</f>
        <v>0</v>
      </c>
      <c r="R201" s="87" cm="1">
        <f t="array" aca="1" ref="R201" ca="1">IF($A201&lt;&gt;TXT_Zuord,"",IF(ISBLANK($B201),"Keine Res_Id",SUMIFS(INDIRECT(CONCATENATE(ADDRESS(ZuordFirstRow,(ZuordFirstTiColumnNr+MATCH(R$1,AllZuordWochStart,0)-1),,,"Zuordnung_Ressourcen"),":",ADDRESS(ZuordLastRow,(ZuordFirstTiColumnNr+MATCH(R$1,AllZuordWochStart,0)-1)))),AllZuordResId,$B201)))</f>
        <v>0</v>
      </c>
      <c r="S201" s="87" cm="1">
        <f t="array" aca="1" ref="S201" ca="1">IF($A201&lt;&gt;TXT_Zuord,"",IF(ISBLANK($B201),"Keine Res_Id",SUMIFS(INDIRECT(CONCATENATE(ADDRESS(ZuordFirstRow,(ZuordFirstTiColumnNr+MATCH(S$1,AllZuordWochStart,0)-1),,,"Zuordnung_Ressourcen"),":",ADDRESS(ZuordLastRow,(ZuordFirstTiColumnNr+MATCH(S$1,AllZuordWochStart,0)-1)))),AllZuordResId,$B201)))</f>
        <v>0</v>
      </c>
      <c r="T201" s="87" cm="1">
        <f t="array" aca="1" ref="T201" ca="1">IF($A201&lt;&gt;TXT_Zuord,"",IF(ISBLANK($B201),"Keine Res_Id",SUMIFS(INDIRECT(CONCATENATE(ADDRESS(ZuordFirstRow,(ZuordFirstTiColumnNr+MATCH(T$1,AllZuordWochStart,0)-1),,,"Zuordnung_Ressourcen"),":",ADDRESS(ZuordLastRow,(ZuordFirstTiColumnNr+MATCH(T$1,AllZuordWochStart,0)-1)))),AllZuordResId,$B201)))</f>
        <v>0</v>
      </c>
      <c r="U201" s="87" cm="1">
        <f t="array" aca="1" ref="U201" ca="1">IF($A201&lt;&gt;TXT_Zuord,"",IF(ISBLANK($B201),"Keine Res_Id",SUMIFS(INDIRECT(CONCATENATE(ADDRESS(ZuordFirstRow,(ZuordFirstTiColumnNr+MATCH(U$1,AllZuordWochStart,0)-1),,,"Zuordnung_Ressourcen"),":",ADDRESS(ZuordLastRow,(ZuordFirstTiColumnNr+MATCH(U$1,AllZuordWochStart,0)-1)))),AllZuordResId,$B201)))</f>
        <v>0</v>
      </c>
      <c r="V201" s="87" cm="1">
        <f t="array" aca="1" ref="V201" ca="1">IF($A201&lt;&gt;TXT_Zuord,"",IF(ISBLANK($B201),"Keine Res_Id",SUMIFS(INDIRECT(CONCATENATE(ADDRESS(ZuordFirstRow,(ZuordFirstTiColumnNr+MATCH(V$1,AllZuordWochStart,0)-1),,,"Zuordnung_Ressourcen"),":",ADDRESS(ZuordLastRow,(ZuordFirstTiColumnNr+MATCH(V$1,AllZuordWochStart,0)-1)))),AllZuordResId,$B201)))</f>
        <v>0</v>
      </c>
      <c r="W201" s="87" cm="1">
        <f t="array" aca="1" ref="W201" ca="1">IF($A201&lt;&gt;TXT_Zuord,"",IF(ISBLANK($B201),"Keine Res_Id",SUMIFS(INDIRECT(CONCATENATE(ADDRESS(ZuordFirstRow,(ZuordFirstTiColumnNr+MATCH(W$1,AllZuordWochStart,0)-1),,,"Zuordnung_Ressourcen"),":",ADDRESS(ZuordLastRow,(ZuordFirstTiColumnNr+MATCH(W$1,AllZuordWochStart,0)-1)))),AllZuordResId,$B201)))</f>
        <v>0</v>
      </c>
      <c r="X201" s="87" cm="1">
        <f t="array" aca="1" ref="X201" ca="1">IF($A201&lt;&gt;TXT_Zuord,"",IF(ISBLANK($B201),"Keine Res_Id",SUMIFS(INDIRECT(CONCATENATE(ADDRESS(ZuordFirstRow,(ZuordFirstTiColumnNr+MATCH(X$1,AllZuordWochStart,0)-1),,,"Zuordnung_Ressourcen"),":",ADDRESS(ZuordLastRow,(ZuordFirstTiColumnNr+MATCH(X$1,AllZuordWochStart,0)-1)))),AllZuordResId,$B201)))</f>
        <v>0</v>
      </c>
      <c r="Y201" s="87" cm="1">
        <f t="array" aca="1" ref="Y201" ca="1">IF($A201&lt;&gt;TXT_Zuord,"",IF(ISBLANK($B201),"Keine Res_Id",SUMIFS(INDIRECT(CONCATENATE(ADDRESS(ZuordFirstRow,(ZuordFirstTiColumnNr+MATCH(Y$1,AllZuordWochStart,0)-1),,,"Zuordnung_Ressourcen"),":",ADDRESS(ZuordLastRow,(ZuordFirstTiColumnNr+MATCH(Y$1,AllZuordWochStart,0)-1)))),AllZuordResId,$B201)))</f>
        <v>0</v>
      </c>
      <c r="Z201" s="87" cm="1">
        <f t="array" aca="1" ref="Z201" ca="1">IF($A201&lt;&gt;TXT_Zuord,"",IF(ISBLANK($B201),"Keine Res_Id",SUMIFS(INDIRECT(CONCATENATE(ADDRESS(ZuordFirstRow,(ZuordFirstTiColumnNr+MATCH(Z$1,AllZuordWochStart,0)-1),,,"Zuordnung_Ressourcen"),":",ADDRESS(ZuordLastRow,(ZuordFirstTiColumnNr+MATCH(Z$1,AllZuordWochStart,0)-1)))),AllZuordResId,$B201)))</f>
        <v>0</v>
      </c>
      <c r="AA201" s="87" cm="1">
        <f t="array" aca="1" ref="AA201" ca="1">IF($A201&lt;&gt;TXT_Zuord,"",IF(ISBLANK($B201),"Keine Res_Id",SUMIFS(INDIRECT(CONCATENATE(ADDRESS(ZuordFirstRow,(ZuordFirstTiColumnNr+MATCH(AA$1,AllZuordWochStart,0)-1),,,"Zuordnung_Ressourcen"),":",ADDRESS(ZuordLastRow,(ZuordFirstTiColumnNr+MATCH(AA$1,AllZuordWochStart,0)-1)))),AllZuordResId,$B201)))</f>
        <v>0</v>
      </c>
      <c r="AB201" s="87" cm="1">
        <f t="array" aca="1" ref="AB201" ca="1">IF($A201&lt;&gt;TXT_Zuord,"",IF(ISBLANK($B201),"Keine Res_Id",SUMIFS(INDIRECT(CONCATENATE(ADDRESS(ZuordFirstRow,(ZuordFirstTiColumnNr+MATCH(AB$1,AllZuordWochStart,0)-1),,,"Zuordnung_Ressourcen"),":",ADDRESS(ZuordLastRow,(ZuordFirstTiColumnNr+MATCH(AB$1,AllZuordWochStart,0)-1)))),AllZuordResId,$B201)))</f>
        <v>0</v>
      </c>
      <c r="AC201" s="87" cm="1">
        <f t="array" aca="1" ref="AC201" ca="1">IF($A201&lt;&gt;TXT_Zuord,"",IF(ISBLANK($B201),"Keine Res_Id",SUMIFS(INDIRECT(CONCATENATE(ADDRESS(ZuordFirstRow,(ZuordFirstTiColumnNr+MATCH(AC$1,AllZuordWochStart,0)-1),,,"Zuordnung_Ressourcen"),":",ADDRESS(ZuordLastRow,(ZuordFirstTiColumnNr+MATCH(AC$1,AllZuordWochStart,0)-1)))),AllZuordResId,$B201)))</f>
        <v>0</v>
      </c>
      <c r="AD201" s="87" cm="1">
        <f t="array" aca="1" ref="AD201" ca="1">IF($A201&lt;&gt;TXT_Zuord,"",IF(ISBLANK($B201),"Keine Res_Id",SUMIFS(INDIRECT(CONCATENATE(ADDRESS(ZuordFirstRow,(ZuordFirstTiColumnNr+MATCH(AD$1,AllZuordWochStart,0)-1),,,"Zuordnung_Ressourcen"),":",ADDRESS(ZuordLastRow,(ZuordFirstTiColumnNr+MATCH(AD$1,AllZuordWochStart,0)-1)))),AllZuordResId,$B201)))</f>
        <v>0</v>
      </c>
      <c r="AE201" s="87" cm="1">
        <f t="array" aca="1" ref="AE201" ca="1">IF($A201&lt;&gt;TXT_Zuord,"",IF(ISBLANK($B201),"Keine Res_Id",SUMIFS(INDIRECT(CONCATENATE(ADDRESS(ZuordFirstRow,(ZuordFirstTiColumnNr+MATCH(AE$1,AllZuordWochStart,0)-1),,,"Zuordnung_Ressourcen"),":",ADDRESS(ZuordLastRow,(ZuordFirstTiColumnNr+MATCH(AE$1,AllZuordWochStart,0)-1)))),AllZuordResId,$B201)))</f>
        <v>0</v>
      </c>
      <c r="AF201" s="87" cm="1">
        <f t="array" aca="1" ref="AF201" ca="1">IF($A201&lt;&gt;TXT_Zuord,"",IF(ISBLANK($B201),"Keine Res_Id",SUMIFS(INDIRECT(CONCATENATE(ADDRESS(ZuordFirstRow,(ZuordFirstTiColumnNr+MATCH(AF$1,AllZuordWochStart,0)-1),,,"Zuordnung_Ressourcen"),":",ADDRESS(ZuordLastRow,(ZuordFirstTiColumnNr+MATCH(AF$1,AllZuordWochStart,0)-1)))),AllZuordResId,$B201)))</f>
        <v>0</v>
      </c>
      <c r="AG201" s="87" cm="1">
        <f t="array" aca="1" ref="AG201" ca="1">IF($A201&lt;&gt;TXT_Zuord,"",IF(ISBLANK($B201),"Keine Res_Id",SUMIFS(INDIRECT(CONCATENATE(ADDRESS(ZuordFirstRow,(ZuordFirstTiColumnNr+MATCH(AG$1,AllZuordWochStart,0)-1),,,"Zuordnung_Ressourcen"),":",ADDRESS(ZuordLastRow,(ZuordFirstTiColumnNr+MATCH(AG$1,AllZuordWochStart,0)-1)))),AllZuordResId,$B201)))</f>
        <v>0</v>
      </c>
      <c r="AH201" s="87" cm="1">
        <f t="array" aca="1" ref="AH201" ca="1">IF($A201&lt;&gt;TXT_Zuord,"",IF(ISBLANK($B201),"Keine Res_Id",SUMIFS(INDIRECT(CONCATENATE(ADDRESS(ZuordFirstRow,(ZuordFirstTiColumnNr+MATCH(AH$1,AllZuordWochStart,0)-1),,,"Zuordnung_Ressourcen"),":",ADDRESS(ZuordLastRow,(ZuordFirstTiColumnNr+MATCH(AH$1,AllZuordWochStart,0)-1)))),AllZuordResId,$B201)))</f>
        <v>0</v>
      </c>
      <c r="AI201" s="87" cm="1">
        <f t="array" aca="1" ref="AI201" ca="1">IF($A201&lt;&gt;TXT_Zuord,"",IF(ISBLANK($B201),"Keine Res_Id",SUMIFS(INDIRECT(CONCATENATE(ADDRESS(ZuordFirstRow,(ZuordFirstTiColumnNr+MATCH(AI$1,AllZuordWochStart,0)-1),,,"Zuordnung_Ressourcen"),":",ADDRESS(ZuordLastRow,(ZuordFirstTiColumnNr+MATCH(AI$1,AllZuordWochStart,0)-1)))),AllZuordResId,$B201)))</f>
        <v>0</v>
      </c>
      <c r="AJ201" s="87" cm="1">
        <f t="array" aca="1" ref="AJ201" ca="1">IF($A201&lt;&gt;TXT_Zuord,"",IF(ISBLANK($B201),"Keine Res_Id",SUMIFS(INDIRECT(CONCATENATE(ADDRESS(ZuordFirstRow,(ZuordFirstTiColumnNr+MATCH(AJ$1,AllZuordWochStart,0)-1),,,"Zuordnung_Ressourcen"),":",ADDRESS(ZuordLastRow,(ZuordFirstTiColumnNr+MATCH(AJ$1,AllZuordWochStart,0)-1)))),AllZuordResId,$B201)))</f>
        <v>0</v>
      </c>
      <c r="AK201" s="87" cm="1">
        <f t="array" aca="1" ref="AK201" ca="1">IF($A201&lt;&gt;TXT_Zuord,"",IF(ISBLANK($B201),"Keine Res_Id",SUMIFS(INDIRECT(CONCATENATE(ADDRESS(ZuordFirstRow,(ZuordFirstTiColumnNr+MATCH(AK$1,AllZuordWochStart,0)-1),,,"Zuordnung_Ressourcen"),":",ADDRESS(ZuordLastRow,(ZuordFirstTiColumnNr+MATCH(AK$1,AllZuordWochStart,0)-1)))),AllZuordResId,$B201)))</f>
        <v>0</v>
      </c>
      <c r="AL201" s="87" cm="1">
        <f t="array" aca="1" ref="AL201" ca="1">IF($A201&lt;&gt;TXT_Zuord,"",IF(ISBLANK($B201),"Keine Res_Id",SUMIFS(INDIRECT(CONCATENATE(ADDRESS(ZuordFirstRow,(ZuordFirstTiColumnNr+MATCH(AL$1,AllZuordWochStart,0)-1),,,"Zuordnung_Ressourcen"),":",ADDRESS(ZuordLastRow,(ZuordFirstTiColumnNr+MATCH(AL$1,AllZuordWochStart,0)-1)))),AllZuordResId,$B201)))</f>
        <v>0</v>
      </c>
      <c r="AM201" s="87" cm="1">
        <f t="array" aca="1" ref="AM201" ca="1">IF($A201&lt;&gt;TXT_Zuord,"",IF(ISBLANK($B201),"Keine Res_Id",SUMIFS(INDIRECT(CONCATENATE(ADDRESS(ZuordFirstRow,(ZuordFirstTiColumnNr+MATCH(AM$1,AllZuordWochStart,0)-1),,,"Zuordnung_Ressourcen"),":",ADDRESS(ZuordLastRow,(ZuordFirstTiColumnNr+MATCH(AM$1,AllZuordWochStart,0)-1)))),AllZuordResId,$B201)))</f>
        <v>0</v>
      </c>
      <c r="AN201" s="87" cm="1">
        <f t="array" aca="1" ref="AN201" ca="1">IF($A201&lt;&gt;TXT_Zuord,"",IF(ISBLANK($B201),"Keine Res_Id",SUMIFS(INDIRECT(CONCATENATE(ADDRESS(ZuordFirstRow,(ZuordFirstTiColumnNr+MATCH(AN$1,AllZuordWochStart,0)-1),,,"Zuordnung_Ressourcen"),":",ADDRESS(ZuordLastRow,(ZuordFirstTiColumnNr+MATCH(AN$1,AllZuordWochStart,0)-1)))),AllZuordResId,$B201)))</f>
        <v>0</v>
      </c>
      <c r="AO201" s="87" cm="1">
        <f t="array" aca="1" ref="AO201" ca="1">IF($A201&lt;&gt;TXT_Zuord,"",IF(ISBLANK($B201),"Keine Res_Id",SUMIFS(INDIRECT(CONCATENATE(ADDRESS(ZuordFirstRow,(ZuordFirstTiColumnNr+MATCH(AO$1,AllZuordWochStart,0)-1),,,"Zuordnung_Ressourcen"),":",ADDRESS(ZuordLastRow,(ZuordFirstTiColumnNr+MATCH(AO$1,AllZuordWochStart,0)-1)))),AllZuordResId,$B201)))</f>
        <v>0</v>
      </c>
      <c r="AP201" s="87" cm="1">
        <f t="array" aca="1" ref="AP201" ca="1">IF($A201&lt;&gt;TXT_Zuord,"",IF(ISBLANK($B201),"Keine Res_Id",SUMIFS(INDIRECT(CONCATENATE(ADDRESS(ZuordFirstRow,(ZuordFirstTiColumnNr+MATCH(AP$1,AllZuordWochStart,0)-1),,,"Zuordnung_Ressourcen"),":",ADDRESS(ZuordLastRow,(ZuordFirstTiColumnNr+MATCH(AP$1,AllZuordWochStart,0)-1)))),AllZuordResId,$B201)))</f>
        <v>0</v>
      </c>
      <c r="AQ201" s="87" cm="1">
        <f t="array" aca="1" ref="AQ201" ca="1">IF($A201&lt;&gt;TXT_Zuord,"",IF(ISBLANK($B201),"Keine Res_Id",SUMIFS(INDIRECT(CONCATENATE(ADDRESS(ZuordFirstRow,(ZuordFirstTiColumnNr+MATCH(AQ$1,AllZuordWochStart,0)-1),,,"Zuordnung_Ressourcen"),":",ADDRESS(ZuordLastRow,(ZuordFirstTiColumnNr+MATCH(AQ$1,AllZuordWochStart,0)-1)))),AllZuordResId,$B201)))</f>
        <v>0</v>
      </c>
      <c r="AR201" s="87" cm="1">
        <f t="array" aca="1" ref="AR201" ca="1">IF($A201&lt;&gt;TXT_Zuord,"",IF(ISBLANK($B201),"Keine Res_Id",SUMIFS(INDIRECT(CONCATENATE(ADDRESS(ZuordFirstRow,(ZuordFirstTiColumnNr+MATCH(AR$1,AllZuordWochStart,0)-1),,,"Zuordnung_Ressourcen"),":",ADDRESS(ZuordLastRow,(ZuordFirstTiColumnNr+MATCH(AR$1,AllZuordWochStart,0)-1)))),AllZuordResId,$B201)))</f>
        <v>0</v>
      </c>
      <c r="AS201" s="87" cm="1">
        <f t="array" aca="1" ref="AS201" ca="1">IF($A201&lt;&gt;TXT_Zuord,"",IF(ISBLANK($B201),"Keine Res_Id",SUMIFS(INDIRECT(CONCATENATE(ADDRESS(ZuordFirstRow,(ZuordFirstTiColumnNr+MATCH(AS$1,AllZuordWochStart,0)-1),,,"Zuordnung_Ressourcen"),":",ADDRESS(ZuordLastRow,(ZuordFirstTiColumnNr+MATCH(AS$1,AllZuordWochStart,0)-1)))),AllZuordResId,$B201)))</f>
        <v>0</v>
      </c>
      <c r="AT201" s="87" cm="1">
        <f t="array" aca="1" ref="AT201" ca="1">IF($A201&lt;&gt;TXT_Zuord,"",IF(ISBLANK($B201),"Keine Res_Id",SUMIFS(INDIRECT(CONCATENATE(ADDRESS(ZuordFirstRow,(ZuordFirstTiColumnNr+MATCH(AT$1,AllZuordWochStart,0)-1),,,"Zuordnung_Ressourcen"),":",ADDRESS(ZuordLastRow,(ZuordFirstTiColumnNr+MATCH(AT$1,AllZuordWochStart,0)-1)))),AllZuordResId,$B201)))</f>
        <v>0</v>
      </c>
      <c r="AU201" s="87" cm="1">
        <f t="array" aca="1" ref="AU201" ca="1">IF($A201&lt;&gt;TXT_Zuord,"",IF(ISBLANK($B201),"Keine Res_Id",SUMIFS(INDIRECT(CONCATENATE(ADDRESS(ZuordFirstRow,(ZuordFirstTiColumnNr+MATCH(AU$1,AllZuordWochStart,0)-1),,,"Zuordnung_Ressourcen"),":",ADDRESS(ZuordLastRow,(ZuordFirstTiColumnNr+MATCH(AU$1,AllZuordWochStart,0)-1)))),AllZuordResId,$B201)))</f>
        <v>0</v>
      </c>
      <c r="AV201" s="87" cm="1">
        <f t="array" aca="1" ref="AV201" ca="1">IF($A201&lt;&gt;TXT_Zuord,"",IF(ISBLANK($B201),"Keine Res_Id",SUMIFS(INDIRECT(CONCATENATE(ADDRESS(ZuordFirstRow,(ZuordFirstTiColumnNr+MATCH(AV$1,AllZuordWochStart,0)-1),,,"Zuordnung_Ressourcen"),":",ADDRESS(ZuordLastRow,(ZuordFirstTiColumnNr+MATCH(AV$1,AllZuordWochStart,0)-1)))),AllZuordResId,$B201)))</f>
        <v>0</v>
      </c>
      <c r="AW201" s="87" cm="1">
        <f t="array" aca="1" ref="AW201" ca="1">IF($A201&lt;&gt;TXT_Zuord,"",IF(ISBLANK($B201),"Keine Res_Id",SUMIFS(INDIRECT(CONCATENATE(ADDRESS(ZuordFirstRow,(ZuordFirstTiColumnNr+MATCH(AW$1,AllZuordWochStart,0)-1),,,"Zuordnung_Ressourcen"),":",ADDRESS(ZuordLastRow,(ZuordFirstTiColumnNr+MATCH(AW$1,AllZuordWochStart,0)-1)))),AllZuordResId,$B201)))</f>
        <v>0</v>
      </c>
      <c r="AX201" s="87" cm="1">
        <f t="array" aca="1" ref="AX201" ca="1">IF($A201&lt;&gt;TXT_Zuord,"",IF(ISBLANK($B201),"Keine Res_Id",SUMIFS(INDIRECT(CONCATENATE(ADDRESS(ZuordFirstRow,(ZuordFirstTiColumnNr+MATCH(AX$1,AllZuordWochStart,0)-1),,,"Zuordnung_Ressourcen"),":",ADDRESS(ZuordLastRow,(ZuordFirstTiColumnNr+MATCH(AX$1,AllZuordWochStart,0)-1)))),AllZuordResId,$B201)))</f>
        <v>0</v>
      </c>
      <c r="AY201" s="87" cm="1">
        <f t="array" aca="1" ref="AY201" ca="1">IF($A201&lt;&gt;TXT_Zuord,"",IF(ISBLANK($B201),"Keine Res_Id",SUMIFS(INDIRECT(CONCATENATE(ADDRESS(ZuordFirstRow,(ZuordFirstTiColumnNr+MATCH(AY$1,AllZuordWochStart,0)-1),,,"Zuordnung_Ressourcen"),":",ADDRESS(ZuordLastRow,(ZuordFirstTiColumnNr+MATCH(AY$1,AllZuordWochStart,0)-1)))),AllZuordResId,$B201)))</f>
        <v>0</v>
      </c>
      <c r="AZ201" s="87" cm="1">
        <f t="array" aca="1" ref="AZ201" ca="1">IF($A201&lt;&gt;TXT_Zuord,"",IF(ISBLANK($B201),"Keine Res_Id",SUMIFS(INDIRECT(CONCATENATE(ADDRESS(ZuordFirstRow,(ZuordFirstTiColumnNr+MATCH(AZ$1,AllZuordWochStart,0)-1),,,"Zuordnung_Ressourcen"),":",ADDRESS(ZuordLastRow,(ZuordFirstTiColumnNr+MATCH(AZ$1,AllZuordWochStart,0)-1)))),AllZuordResId,$B201)))</f>
        <v>0</v>
      </c>
      <c r="BA201" s="87" cm="1">
        <f t="array" aca="1" ref="BA201" ca="1">IF($A201&lt;&gt;TXT_Zuord,"",IF(ISBLANK($B201),"Keine Res_Id",SUMIFS(INDIRECT(CONCATENATE(ADDRESS(ZuordFirstRow,(ZuordFirstTiColumnNr+MATCH(BA$1,AllZuordWochStart,0)-1),,,"Zuordnung_Ressourcen"),":",ADDRESS(ZuordLastRow,(ZuordFirstTiColumnNr+MATCH(BA$1,AllZuordWochStart,0)-1)))),AllZuordResId,$B201)))</f>
        <v>0</v>
      </c>
      <c r="BB201" s="87" cm="1">
        <f t="array" aca="1" ref="BB201" ca="1">IF($A201&lt;&gt;TXT_Zuord,"",IF(ISBLANK($B201),"Keine Res_Id",SUMIFS(INDIRECT(CONCATENATE(ADDRESS(ZuordFirstRow,(ZuordFirstTiColumnNr+MATCH(BB$1,AllZuordWochStart,0)-1),,,"Zuordnung_Ressourcen"),":",ADDRESS(ZuordLastRow,(ZuordFirstTiColumnNr+MATCH(BB$1,AllZuordWochStart,0)-1)))),AllZuordResId,$B201)))</f>
        <v>0</v>
      </c>
      <c r="BC201" s="87" cm="1">
        <f t="array" aca="1" ref="BC201" ca="1">IF($A201&lt;&gt;TXT_Zuord,"",IF(ISBLANK($B201),"Keine Res_Id",SUMIFS(INDIRECT(CONCATENATE(ADDRESS(ZuordFirstRow,(ZuordFirstTiColumnNr+MATCH(BC$1,AllZuordWochStart,0)-1),,,"Zuordnung_Ressourcen"),":",ADDRESS(ZuordLastRow,(ZuordFirstTiColumnNr+MATCH(BC$1,AllZuordWochStart,0)-1)))),AllZuordResId,$B201)))</f>
        <v>0</v>
      </c>
      <c r="BD201" s="87" cm="1">
        <f t="array" aca="1" ref="BD201" ca="1">IF($A201&lt;&gt;TXT_Zuord,"",IF(ISBLANK($B201),"Keine Res_Id",SUMIFS(INDIRECT(CONCATENATE(ADDRESS(ZuordFirstRow,(ZuordFirstTiColumnNr+MATCH(BD$1,AllZuordWochStart,0)-1),,,"Zuordnung_Ressourcen"),":",ADDRESS(ZuordLastRow,(ZuordFirstTiColumnNr+MATCH(BD$1,AllZuordWochStart,0)-1)))),AllZuordResId,$B201)))</f>
        <v>0</v>
      </c>
      <c r="BE201" s="87" cm="1">
        <f t="array" aca="1" ref="BE201" ca="1">IF($A201&lt;&gt;TXT_Zuord,"",IF(ISBLANK($B201),"Keine Res_Id",SUMIFS(INDIRECT(CONCATENATE(ADDRESS(ZuordFirstRow,(ZuordFirstTiColumnNr+MATCH(BE$1,AllZuordWochStart,0)-1),,,"Zuordnung_Ressourcen"),":",ADDRESS(ZuordLastRow,(ZuordFirstTiColumnNr+MATCH(BE$1,AllZuordWochStart,0)-1)))),AllZuordResId,$B201)))</f>
        <v>0</v>
      </c>
      <c r="BF201" s="87" cm="1">
        <f t="array" aca="1" ref="BF201" ca="1">IF($A201&lt;&gt;TXT_Zuord,"",IF(ISBLANK($B201),"Keine Res_Id",SUMIFS(INDIRECT(CONCATENATE(ADDRESS(ZuordFirstRow,(ZuordFirstTiColumnNr+MATCH(BF$1,AllZuordWochStart,0)-1),,,"Zuordnung_Ressourcen"),":",ADDRESS(ZuordLastRow,(ZuordFirstTiColumnNr+MATCH(BF$1,AllZuordWochStart,0)-1)))),AllZuordResId,$B201)))</f>
        <v>0</v>
      </c>
      <c r="BG201" s="87" cm="1">
        <f t="array" aca="1" ref="BG201" ca="1">IF($A201&lt;&gt;TXT_Zuord,"",IF(ISBLANK($B201),"Keine Res_Id",SUMIFS(INDIRECT(CONCATENATE(ADDRESS(ZuordFirstRow,(ZuordFirstTiColumnNr+MATCH(BG$1,AllZuordWochStart,0)-1),,,"Zuordnung_Ressourcen"),":",ADDRESS(ZuordLastRow,(ZuordFirstTiColumnNr+MATCH(BG$1,AllZuordWochStart,0)-1)))),AllZuordResId,$B201)))</f>
        <v>0</v>
      </c>
      <c r="BH201" s="87" cm="1">
        <f t="array" aca="1" ref="BH201" ca="1">IF($A201&lt;&gt;TXT_Zuord,"",IF(ISBLANK($B201),"Keine Res_Id",SUMIFS(INDIRECT(CONCATENATE(ADDRESS(ZuordFirstRow,(ZuordFirstTiColumnNr+MATCH(BH$1,AllZuordWochStart,0)-1),,,"Zuordnung_Ressourcen"),":",ADDRESS(ZuordLastRow,(ZuordFirstTiColumnNr+MATCH(BH$1,AllZuordWochStart,0)-1)))),AllZuordResId,$B201)))</f>
        <v>0</v>
      </c>
      <c r="BI201" s="87" cm="1">
        <f t="array" aca="1" ref="BI201" ca="1">IF($A201&lt;&gt;TXT_Zuord,"",IF(ISBLANK($B201),"Keine Res_Id",SUMIFS(INDIRECT(CONCATENATE(ADDRESS(ZuordFirstRow,(ZuordFirstTiColumnNr+MATCH(BI$1,AllZuordWochStart,0)-1),,,"Zuordnung_Ressourcen"),":",ADDRESS(ZuordLastRow,(ZuordFirstTiColumnNr+MATCH(BI$1,AllZuordWochStart,0)-1)))),AllZuordResId,$B201)))</f>
        <v>0</v>
      </c>
      <c r="BJ201" s="87" cm="1">
        <f t="array" aca="1" ref="BJ201" ca="1">IF($A201&lt;&gt;TXT_Zuord,"",IF(ISBLANK($B201),"Keine Res_Id",SUMIFS(INDIRECT(CONCATENATE(ADDRESS(ZuordFirstRow,(ZuordFirstTiColumnNr+MATCH(BJ$1,AllZuordWochStart,0)-1),,,"Zuordnung_Ressourcen"),":",ADDRESS(ZuordLastRow,(ZuordFirstTiColumnNr+MATCH(BJ$1,AllZuordWochStart,0)-1)))),AllZuordResId,$B201)))</f>
        <v>0</v>
      </c>
      <c r="BK201" s="87" cm="1">
        <f t="array" aca="1" ref="BK201" ca="1">IF($A201&lt;&gt;TXT_Zuord,"",IF(ISBLANK($B201),"Keine Res_Id",SUMIFS(INDIRECT(CONCATENATE(ADDRESS(ZuordFirstRow,(ZuordFirstTiColumnNr+MATCH(BK$1,AllZuordWochStart,0)-1),,,"Zuordnung_Ressourcen"),":",ADDRESS(ZuordLastRow,(ZuordFirstTiColumnNr+MATCH(BK$1,AllZuordWochStart,0)-1)))),AllZuordResId,$B201)))</f>
        <v>0</v>
      </c>
      <c r="BL201" s="87" cm="1">
        <f t="array" aca="1" ref="BL201" ca="1">IF($A201&lt;&gt;TXT_Zuord,"",IF(ISBLANK($B201),"Keine Res_Id",SUMIFS(INDIRECT(CONCATENATE(ADDRESS(ZuordFirstRow,(ZuordFirstTiColumnNr+MATCH(BL$1,AllZuordWochStart,0)-1),,,"Zuordnung_Ressourcen"),":",ADDRESS(ZuordLastRow,(ZuordFirstTiColumnNr+MATCH(BL$1,AllZuordWochStart,0)-1)))),AllZuordResId,$B201)))</f>
        <v>0</v>
      </c>
      <c r="BM201" s="87" cm="1">
        <f t="array" aca="1" ref="BM201" ca="1">IF($A201&lt;&gt;TXT_Zuord,"",IF(ISBLANK($B201),"Keine Res_Id",SUMIFS(INDIRECT(CONCATENATE(ADDRESS(ZuordFirstRow,(ZuordFirstTiColumnNr+MATCH(BM$1,AllZuordWochStart,0)-1),,,"Zuordnung_Ressourcen"),":",ADDRESS(ZuordLastRow,(ZuordFirstTiColumnNr+MATCH(BM$1,AllZuordWochStart,0)-1)))),AllZuordResId,$B201)))</f>
        <v>0</v>
      </c>
      <c r="BN201" s="87" cm="1">
        <f t="array" aca="1" ref="BN201" ca="1">IF($A201&lt;&gt;TXT_Zuord,"",IF(ISBLANK($B201),"Keine Res_Id",SUMIFS(INDIRECT(CONCATENATE(ADDRESS(ZuordFirstRow,(ZuordFirstTiColumnNr+MATCH(BN$1,AllZuordWochStart,0)-1),,,"Zuordnung_Ressourcen"),":",ADDRESS(ZuordLastRow,(ZuordFirstTiColumnNr+MATCH(BN$1,AllZuordWochStart,0)-1)))),AllZuordResId,$B201)))</f>
        <v>0</v>
      </c>
      <c r="BO201" s="87" cm="1">
        <f t="array" aca="1" ref="BO201" ca="1">IF($A201&lt;&gt;TXT_Zuord,"",IF(ISBLANK($B201),"Keine Res_Id",SUMIFS(INDIRECT(CONCATENATE(ADDRESS(ZuordFirstRow,(ZuordFirstTiColumnNr+MATCH(BO$1,AllZuordWochStart,0)-1),,,"Zuordnung_Ressourcen"),":",ADDRESS(ZuordLastRow,(ZuordFirstTiColumnNr+MATCH(BO$1,AllZuordWochStart,0)-1)))),AllZuordResId,$B201)))</f>
        <v>0</v>
      </c>
      <c r="BP201" s="87" cm="1">
        <f t="array" aca="1" ref="BP201" ca="1">IF($A201&lt;&gt;TXT_Zuord,"",IF(ISBLANK($B201),"Keine Res_Id",SUMIFS(INDIRECT(CONCATENATE(ADDRESS(ZuordFirstRow,(ZuordFirstTiColumnNr+MATCH(BP$1,AllZuordWochStart,0)-1),,,"Zuordnung_Ressourcen"),":",ADDRESS(ZuordLastRow,(ZuordFirstTiColumnNr+MATCH(BP$1,AllZuordWochStart,0)-1)))),AllZuordResId,$B201)))</f>
        <v>0</v>
      </c>
      <c r="BQ201" s="87" cm="1">
        <f t="array" aca="1" ref="BQ201" ca="1">IF($A201&lt;&gt;TXT_Zuord,"",IF(ISBLANK($B201),"Keine Res_Id",SUMIFS(INDIRECT(CONCATENATE(ADDRESS(ZuordFirstRow,(ZuordFirstTiColumnNr+MATCH(BQ$1,AllZuordWochStart,0)-1),,,"Zuordnung_Ressourcen"),":",ADDRESS(ZuordLastRow,(ZuordFirstTiColumnNr+MATCH(BQ$1,AllZuordWochStart,0)-1)))),AllZuordResId,$B201)))</f>
        <v>0</v>
      </c>
      <c r="BR201" s="87" cm="1">
        <f t="array" aca="1" ref="BR201" ca="1">IF($A201&lt;&gt;TXT_Zuord,"",IF(ISBLANK($B201),"Keine Res_Id",SUMIFS(INDIRECT(CONCATENATE(ADDRESS(ZuordFirstRow,(ZuordFirstTiColumnNr+MATCH(BR$1,AllZuordWochStart,0)-1),,,"Zuordnung_Ressourcen"),":",ADDRESS(ZuordLastRow,(ZuordFirstTiColumnNr+MATCH(BR$1,AllZuordWochStart,0)-1)))),AllZuordResId,$B201)))</f>
        <v>0</v>
      </c>
      <c r="BS201" s="87" cm="1">
        <f t="array" aca="1" ref="BS201" ca="1">IF($A201&lt;&gt;TXT_Zuord,"",IF(ISBLANK($B201),"Keine Res_Id",SUMIFS(INDIRECT(CONCATENATE(ADDRESS(ZuordFirstRow,(ZuordFirstTiColumnNr+MATCH(BS$1,AllZuordWochStart,0)-1),,,"Zuordnung_Ressourcen"),":",ADDRESS(ZuordLastRow,(ZuordFirstTiColumnNr+MATCH(BS$1,AllZuordWochStart,0)-1)))),AllZuordResId,$B201)))</f>
        <v>0</v>
      </c>
      <c r="BT201" s="87" cm="1">
        <f t="array" aca="1" ref="BT201" ca="1">IF($A201&lt;&gt;TXT_Zuord,"",IF(ISBLANK($B201),"Keine Res_Id",SUMIFS(INDIRECT(CONCATENATE(ADDRESS(ZuordFirstRow,(ZuordFirstTiColumnNr+MATCH(BT$1,AllZuordWochStart,0)-1),,,"Zuordnung_Ressourcen"),":",ADDRESS(ZuordLastRow,(ZuordFirstTiColumnNr+MATCH(BT$1,AllZuordWochStart,0)-1)))),AllZuordResId,$B201)))</f>
        <v>0</v>
      </c>
      <c r="BU201" s="87" cm="1">
        <f t="array" aca="1" ref="BU201" ca="1">IF($A201&lt;&gt;TXT_Zuord,"",IF(ISBLANK($B201),"Keine Res_Id",SUMIFS(INDIRECT(CONCATENATE(ADDRESS(ZuordFirstRow,(ZuordFirstTiColumnNr+MATCH(BU$1,AllZuordWochStart,0)-1),,,"Zuordnung_Ressourcen"),":",ADDRESS(ZuordLastRow,(ZuordFirstTiColumnNr+MATCH(BU$1,AllZuordWochStart,0)-1)))),AllZuordResId,$B201)))</f>
        <v>0</v>
      </c>
      <c r="BV201" s="87" cm="1">
        <f t="array" aca="1" ref="BV201" ca="1">IF($A201&lt;&gt;TXT_Zuord,"",IF(ISBLANK($B201),"Keine Res_Id",SUMIFS(INDIRECT(CONCATENATE(ADDRESS(ZuordFirstRow,(ZuordFirstTiColumnNr+MATCH(BV$1,AllZuordWochStart,0)-1),,,"Zuordnung_Ressourcen"),":",ADDRESS(ZuordLastRow,(ZuordFirstTiColumnNr+MATCH(BV$1,AllZuordWochStart,0)-1)))),AllZuordResId,$B201)))</f>
        <v>0</v>
      </c>
      <c r="BW201" s="87" cm="1">
        <f t="array" aca="1" ref="BW201" ca="1">IF($A201&lt;&gt;TXT_Zuord,"",IF(ISBLANK($B201),"Keine Res_Id",SUMIFS(INDIRECT(CONCATENATE(ADDRESS(ZuordFirstRow,(ZuordFirstTiColumnNr+MATCH(BW$1,AllZuordWochStart,0)-1),,,"Zuordnung_Ressourcen"),":",ADDRESS(ZuordLastRow,(ZuordFirstTiColumnNr+MATCH(BW$1,AllZuordWochStart,0)-1)))),AllZuordResId,$B201)))</f>
        <v>0</v>
      </c>
      <c r="BX201" s="87" cm="1">
        <f t="array" aca="1" ref="BX201" ca="1">IF($A201&lt;&gt;TXT_Zuord,"",IF(ISBLANK($B201),"Keine Res_Id",SUMIFS(INDIRECT(CONCATENATE(ADDRESS(ZuordFirstRow,(ZuordFirstTiColumnNr+MATCH(BX$1,AllZuordWochStart,0)-1),,,"Zuordnung_Ressourcen"),":",ADDRESS(ZuordLastRow,(ZuordFirstTiColumnNr+MATCH(BX$1,AllZuordWochStart,0)-1)))),AllZuordResId,$B201)))</f>
        <v>0</v>
      </c>
      <c r="BY201" s="87" cm="1">
        <f t="array" aca="1" ref="BY201" ca="1">IF($A201&lt;&gt;TXT_Zuord,"",IF(ISBLANK($B201),"Keine Res_Id",SUMIFS(INDIRECT(CONCATENATE(ADDRESS(ZuordFirstRow,(ZuordFirstTiColumnNr+MATCH(BY$1,AllZuordWochStart,0)-1),,,"Zuordnung_Ressourcen"),":",ADDRESS(ZuordLastRow,(ZuordFirstTiColumnNr+MATCH(BY$1,AllZuordWochStart,0)-1)))),AllZuordResId,$B201)))</f>
        <v>0</v>
      </c>
      <c r="BZ201" s="87" cm="1">
        <f t="array" aca="1" ref="BZ201" ca="1">IF($A201&lt;&gt;TXT_Zuord,"",IF(ISBLANK($B201),"Keine Res_Id",SUMIFS(INDIRECT(CONCATENATE(ADDRESS(ZuordFirstRow,(ZuordFirstTiColumnNr+MATCH(BZ$1,AllZuordWochStart,0)-1),,,"Zuordnung_Ressourcen"),":",ADDRESS(ZuordLastRow,(ZuordFirstTiColumnNr+MATCH(BZ$1,AllZuordWochStart,0)-1)))),AllZuordResId,$B201)))</f>
        <v>0</v>
      </c>
      <c r="CA201" s="87" cm="1">
        <f t="array" aca="1" ref="CA201" ca="1">IF($A201&lt;&gt;TXT_Zuord,"",IF(ISBLANK($B201),"Keine Res_Id",SUMIFS(INDIRECT(CONCATENATE(ADDRESS(ZuordFirstRow,(ZuordFirstTiColumnNr+MATCH(CA$1,AllZuordWochStart,0)-1),,,"Zuordnung_Ressourcen"),":",ADDRESS(ZuordLastRow,(ZuordFirstTiColumnNr+MATCH(CA$1,AllZuordWochStart,0)-1)))),AllZuordResId,$B201)))</f>
        <v>0</v>
      </c>
      <c r="CB201" s="87" cm="1">
        <f t="array" aca="1" ref="CB201" ca="1">IF($A201&lt;&gt;TXT_Zuord,"",IF(ISBLANK($B201),"Keine Res_Id",SUMIFS(INDIRECT(CONCATENATE(ADDRESS(ZuordFirstRow,(ZuordFirstTiColumnNr+MATCH(CB$1,AllZuordWochStart,0)-1),,,"Zuordnung_Ressourcen"),":",ADDRESS(ZuordLastRow,(ZuordFirstTiColumnNr+MATCH(CB$1,AllZuordWochStart,0)-1)))),AllZuordResId,$B201)))</f>
        <v>0</v>
      </c>
      <c r="CC201" s="87" cm="1">
        <f t="array" aca="1" ref="CC201" ca="1">IF($A201&lt;&gt;TXT_Zuord,"",IF(ISBLANK($B201),"Keine Res_Id",SUMIFS(INDIRECT(CONCATENATE(ADDRESS(ZuordFirstRow,(ZuordFirstTiColumnNr+MATCH(CC$1,AllZuordWochStart,0)-1),,,"Zuordnung_Ressourcen"),":",ADDRESS(ZuordLastRow,(ZuordFirstTiColumnNr+MATCH(CC$1,AllZuordWochStart,0)-1)))),AllZuordResId,$B201)))</f>
        <v>0</v>
      </c>
      <c r="CD201" s="87" cm="1">
        <f t="array" aca="1" ref="CD201" ca="1">IF($A201&lt;&gt;TXT_Zuord,"",IF(ISBLANK($B201),"Keine Res_Id",SUMIFS(INDIRECT(CONCATENATE(ADDRESS(ZuordFirstRow,(ZuordFirstTiColumnNr+MATCH(CD$1,AllZuordWochStart,0)-1),,,"Zuordnung_Ressourcen"),":",ADDRESS(ZuordLastRow,(ZuordFirstTiColumnNr+MATCH(CD$1,AllZuordWochStart,0)-1)))),AllZuordResId,$B201)))</f>
        <v>0</v>
      </c>
      <c r="CE201" s="87" cm="1">
        <f t="array" aca="1" ref="CE201" ca="1">IF($A201&lt;&gt;TXT_Zuord,"",IF(ISBLANK($B201),"Keine Res_Id",SUMIFS(INDIRECT(CONCATENATE(ADDRESS(ZuordFirstRow,(ZuordFirstTiColumnNr+MATCH(CE$1,AllZuordWochStart,0)-1),,,"Zuordnung_Ressourcen"),":",ADDRESS(ZuordLastRow,(ZuordFirstTiColumnNr+MATCH(CE$1,AllZuordWochStart,0)-1)))),AllZuordResId,$B201)))</f>
        <v>0</v>
      </c>
      <c r="CF201" s="87" cm="1">
        <f t="array" aca="1" ref="CF201" ca="1">IF($A201&lt;&gt;TXT_Zuord,"",IF(ISBLANK($B201),"Keine Res_Id",SUMIFS(INDIRECT(CONCATENATE(ADDRESS(ZuordFirstRow,(ZuordFirstTiColumnNr+MATCH(CF$1,AllZuordWochStart,0)-1),,,"Zuordnung_Ressourcen"),":",ADDRESS(ZuordLastRow,(ZuordFirstTiColumnNr+MATCH(CF$1,AllZuordWochStart,0)-1)))),AllZuordResId,$B201)))</f>
        <v>0</v>
      </c>
      <c r="CG201" s="87" cm="1">
        <f t="array" aca="1" ref="CG201" ca="1">IF($A201&lt;&gt;TXT_Zuord,"",IF(ISBLANK($B201),"Keine Res_Id",SUMIFS(INDIRECT(CONCATENATE(ADDRESS(ZuordFirstRow,(ZuordFirstTiColumnNr+MATCH(CG$1,AllZuordWochStart,0)-1),,,"Zuordnung_Ressourcen"),":",ADDRESS(ZuordLastRow,(ZuordFirstTiColumnNr+MATCH(CG$1,AllZuordWochStart,0)-1)))),AllZuordResId,$B201)))</f>
        <v>0</v>
      </c>
      <c r="CH201" s="87" cm="1">
        <f t="array" aca="1" ref="CH201" ca="1">IF($A201&lt;&gt;TXT_Zuord,"",IF(ISBLANK($B201),"Keine Res_Id",SUMIFS(INDIRECT(CONCATENATE(ADDRESS(ZuordFirstRow,(ZuordFirstTiColumnNr+MATCH(CH$1,AllZuordWochStart,0)-1),,,"Zuordnung_Ressourcen"),":",ADDRESS(ZuordLastRow,(ZuordFirstTiColumnNr+MATCH(CH$1,AllZuordWochStart,0)-1)))),AllZuordResId,$B201)))</f>
        <v>0</v>
      </c>
      <c r="CI201" s="87" cm="1">
        <f t="array" aca="1" ref="CI201" ca="1">IF($A201&lt;&gt;TXT_Zuord,"",IF(ISBLANK($B201),"Keine Res_Id",SUMIFS(INDIRECT(CONCATENATE(ADDRESS(ZuordFirstRow,(ZuordFirstTiColumnNr+MATCH(CI$1,AllZuordWochStart,0)-1),,,"Zuordnung_Ressourcen"),":",ADDRESS(ZuordLastRow,(ZuordFirstTiColumnNr+MATCH(CI$1,AllZuordWochStart,0)-1)))),AllZuordResId,$B201)))</f>
        <v>0</v>
      </c>
      <c r="CJ201" s="87" cm="1">
        <f t="array" aca="1" ref="CJ201" ca="1">IF($A201&lt;&gt;TXT_Zuord,"",IF(ISBLANK($B201),"Keine Res_Id",SUMIFS(INDIRECT(CONCATENATE(ADDRESS(ZuordFirstRow,(ZuordFirstTiColumnNr+MATCH(CJ$1,AllZuordWochStart,0)-1),,,"Zuordnung_Ressourcen"),":",ADDRESS(ZuordLastRow,(ZuordFirstTiColumnNr+MATCH(CJ$1,AllZuordWochStart,0)-1)))),AllZuordResId,$B201)))</f>
        <v>0</v>
      </c>
      <c r="CK201" s="87" cm="1">
        <f t="array" aca="1" ref="CK201" ca="1">IF($A201&lt;&gt;TXT_Zuord,"",IF(ISBLANK($B201),"Keine Res_Id",SUMIFS(INDIRECT(CONCATENATE(ADDRESS(ZuordFirstRow,(ZuordFirstTiColumnNr+MATCH(CK$1,AllZuordWochStart,0)-1),,,"Zuordnung_Ressourcen"),":",ADDRESS(ZuordLastRow,(ZuordFirstTiColumnNr+MATCH(CK$1,AllZuordWochStart,0)-1)))),AllZuordResId,$B201)))</f>
        <v>0</v>
      </c>
      <c r="CL201" s="87" cm="1">
        <f t="array" aca="1" ref="CL201" ca="1">IF($A201&lt;&gt;TXT_Zuord,"",IF(ISBLANK($B201),"Keine Res_Id",SUMIFS(INDIRECT(CONCATENATE(ADDRESS(ZuordFirstRow,(ZuordFirstTiColumnNr+MATCH(CL$1,AllZuordWochStart,0)-1),,,"Zuordnung_Ressourcen"),":",ADDRESS(ZuordLastRow,(ZuordFirstTiColumnNr+MATCH(CL$1,AllZuordWochStart,0)-1)))),AllZuordResId,$B201)))</f>
        <v>0</v>
      </c>
      <c r="CM201" s="87" cm="1">
        <f t="array" aca="1" ref="CM201" ca="1">IF($A201&lt;&gt;TXT_Zuord,"",IF(ISBLANK($B201),"Keine Res_Id",SUMIFS(INDIRECT(CONCATENATE(ADDRESS(ZuordFirstRow,(ZuordFirstTiColumnNr+MATCH(CM$1,AllZuordWochStart,0)-1),,,"Zuordnung_Ressourcen"),":",ADDRESS(ZuordLastRow,(ZuordFirstTiColumnNr+MATCH(CM$1,AllZuordWochStart,0)-1)))),AllZuordResId,$B201)))</f>
        <v>0</v>
      </c>
      <c r="CN201" s="87" cm="1">
        <f t="array" aca="1" ref="CN201" ca="1">IF($A201&lt;&gt;TXT_Zuord,"",IF(ISBLANK($B201),"Keine Res_Id",SUMIFS(INDIRECT(CONCATENATE(ADDRESS(ZuordFirstRow,(ZuordFirstTiColumnNr+MATCH(CN$1,AllZuordWochStart,0)-1),,,"Zuordnung_Ressourcen"),":",ADDRESS(ZuordLastRow,(ZuordFirstTiColumnNr+MATCH(CN$1,AllZuordWochStart,0)-1)))),AllZuordResId,$B201)))</f>
        <v>0</v>
      </c>
      <c r="CO201" s="87" cm="1">
        <f t="array" aca="1" ref="CO201" ca="1">IF($A201&lt;&gt;TXT_Zuord,"",IF(ISBLANK($B201),"Keine Res_Id",SUMIFS(INDIRECT(CONCATENATE(ADDRESS(ZuordFirstRow,(ZuordFirstTiColumnNr+MATCH(CO$1,AllZuordWochStart,0)-1),,,"Zuordnung_Ressourcen"),":",ADDRESS(ZuordLastRow,(ZuordFirstTiColumnNr+MATCH(CO$1,AllZuordWochStart,0)-1)))),AllZuordResId,$B201)))</f>
        <v>0</v>
      </c>
      <c r="CP201" s="87" cm="1">
        <f t="array" aca="1" ref="CP201" ca="1">IF($A201&lt;&gt;TXT_Zuord,"",IF(ISBLANK($B201),"Keine Res_Id",SUMIFS(INDIRECT(CONCATENATE(ADDRESS(ZuordFirstRow,(ZuordFirstTiColumnNr+MATCH(CP$1,AllZuordWochStart,0)-1),,,"Zuordnung_Ressourcen"),":",ADDRESS(ZuordLastRow,(ZuordFirstTiColumnNr+MATCH(CP$1,AllZuordWochStart,0)-1)))),AllZuordResId,$B201)))</f>
        <v>0</v>
      </c>
      <c r="CQ201" s="87" cm="1">
        <f t="array" aca="1" ref="CQ201" ca="1">IF($A201&lt;&gt;TXT_Zuord,"",IF(ISBLANK($B201),"Keine Res_Id",SUMIFS(INDIRECT(CONCATENATE(ADDRESS(ZuordFirstRow,(ZuordFirstTiColumnNr+MATCH(CQ$1,AllZuordWochStart,0)-1),,,"Zuordnung_Ressourcen"),":",ADDRESS(ZuordLastRow,(ZuordFirstTiColumnNr+MATCH(CQ$1,AllZuordWochStart,0)-1)))),AllZuordResId,$B201)))</f>
        <v>0</v>
      </c>
      <c r="CR201" s="87" cm="1">
        <f t="array" aca="1" ref="CR201" ca="1">IF($A201&lt;&gt;TXT_Zuord,"",IF(ISBLANK($B201),"Keine Res_Id",SUMIFS(INDIRECT(CONCATENATE(ADDRESS(ZuordFirstRow,(ZuordFirstTiColumnNr+MATCH(CR$1,AllZuordWochStart,0)-1),,,"Zuordnung_Ressourcen"),":",ADDRESS(ZuordLastRow,(ZuordFirstTiColumnNr+MATCH(CR$1,AllZuordWochStart,0)-1)))),AllZuordResId,$B201)))</f>
        <v>0</v>
      </c>
      <c r="CS201" s="87" cm="1">
        <f t="array" aca="1" ref="CS201" ca="1">IF($A201&lt;&gt;TXT_Zuord,"",IF(ISBLANK($B201),"Keine Res_Id",SUMIFS(INDIRECT(CONCATENATE(ADDRESS(ZuordFirstRow,(ZuordFirstTiColumnNr+MATCH(CS$1,AllZuordWochStart,0)-1),,,"Zuordnung_Ressourcen"),":",ADDRESS(ZuordLastRow,(ZuordFirstTiColumnNr+MATCH(CS$1,AllZuordWochStart,0)-1)))),AllZuordResId,$B201)))</f>
        <v>0</v>
      </c>
      <c r="CT201" s="87" cm="1">
        <f t="array" aca="1" ref="CT201" ca="1">IF($A201&lt;&gt;TXT_Zuord,"",IF(ISBLANK($B201),"Keine Res_Id",SUMIFS(INDIRECT(CONCATENATE(ADDRESS(ZuordFirstRow,(ZuordFirstTiColumnNr+MATCH(CT$1,AllZuordWochStart,0)-1),,,"Zuordnung_Ressourcen"),":",ADDRESS(ZuordLastRow,(ZuordFirstTiColumnNr+MATCH(CT$1,AllZuordWochStart,0)-1)))),AllZuordResId,$B201)))</f>
        <v>0</v>
      </c>
      <c r="CU201" s="87" cm="1">
        <f t="array" aca="1" ref="CU201" ca="1">IF($A201&lt;&gt;TXT_Zuord,"",IF(ISBLANK($B201),"Keine Res_Id",SUMIFS(INDIRECT(CONCATENATE(ADDRESS(ZuordFirstRow,(ZuordFirstTiColumnNr+MATCH(CU$1,AllZuordWochStart,0)-1),,,"Zuordnung_Ressourcen"),":",ADDRESS(ZuordLastRow,(ZuordFirstTiColumnNr+MATCH(CU$1,AllZuordWochStart,0)-1)))),AllZuordResId,$B201)))</f>
        <v>0</v>
      </c>
      <c r="CV201" s="87" cm="1">
        <f t="array" aca="1" ref="CV201" ca="1">IF($A201&lt;&gt;TXT_Zuord,"",IF(ISBLANK($B201),"Keine Res_Id",SUMIFS(INDIRECT(CONCATENATE(ADDRESS(ZuordFirstRow,(ZuordFirstTiColumnNr+MATCH(CV$1,AllZuordWochStart,0)-1),,,"Zuordnung_Ressourcen"),":",ADDRESS(ZuordLastRow,(ZuordFirstTiColumnNr+MATCH(CV$1,AllZuordWochStart,0)-1)))),AllZuordResId,$B201)))</f>
        <v>0</v>
      </c>
      <c r="CW201" s="87" cm="1">
        <f t="array" aca="1" ref="CW201" ca="1">IF($A201&lt;&gt;TXT_Zuord,"",IF(ISBLANK($B201),"Keine Res_Id",SUMIFS(INDIRECT(CONCATENATE(ADDRESS(ZuordFirstRow,(ZuordFirstTiColumnNr+MATCH(CW$1,AllZuordWochStart,0)-1),,,"Zuordnung_Ressourcen"),":",ADDRESS(ZuordLastRow,(ZuordFirstTiColumnNr+MATCH(CW$1,AllZuordWochStart,0)-1)))),AllZuordResId,$B201)))</f>
        <v>0</v>
      </c>
      <c r="CX201" s="87" cm="1">
        <f t="array" aca="1" ref="CX201" ca="1">IF($A201&lt;&gt;TXT_Zuord,"",IF(ISBLANK($B201),"Keine Res_Id",SUMIFS(INDIRECT(CONCATENATE(ADDRESS(ZuordFirstRow,(ZuordFirstTiColumnNr+MATCH(CX$1,AllZuordWochStart,0)-1),,,"Zuordnung_Ressourcen"),":",ADDRESS(ZuordLastRow,(ZuordFirstTiColumnNr+MATCH(CX$1,AllZuordWochStart,0)-1)))),AllZuordResId,$B201)))</f>
        <v>0</v>
      </c>
      <c r="CY201" s="87" cm="1">
        <f t="array" aca="1" ref="CY201" ca="1">IF($A201&lt;&gt;TXT_Zuord,"",IF(ISBLANK($B201),"Keine Res_Id",SUMIFS(INDIRECT(CONCATENATE(ADDRESS(ZuordFirstRow,(ZuordFirstTiColumnNr+MATCH(CY$1,AllZuordWochStart,0)-1),,,"Zuordnung_Ressourcen"),":",ADDRESS(ZuordLastRow,(ZuordFirstTiColumnNr+MATCH(CY$1,AllZuordWochStart,0)-1)))),AllZuordResId,$B201)))</f>
        <v>0</v>
      </c>
      <c r="CZ201" s="87" cm="1">
        <f t="array" aca="1" ref="CZ201" ca="1">IF($A201&lt;&gt;TXT_Zuord,"",IF(ISBLANK($B201),"Keine Res_Id",SUMIFS(INDIRECT(CONCATENATE(ADDRESS(ZuordFirstRow,(ZuordFirstTiColumnNr+MATCH(CZ$1,AllZuordWochStart,0)-1),,,"Zuordnung_Ressourcen"),":",ADDRESS(ZuordLastRow,(ZuordFirstTiColumnNr+MATCH(CZ$1,AllZuordWochStart,0)-1)))),AllZuordResId,$B201)))</f>
        <v>0</v>
      </c>
      <c r="DA201" s="87" cm="1">
        <f t="array" aca="1" ref="DA201" ca="1">IF($A201&lt;&gt;TXT_Zuord,"",IF(ISBLANK($B201),"Keine Res_Id",SUMIFS(INDIRECT(CONCATENATE(ADDRESS(ZuordFirstRow,(ZuordFirstTiColumnNr+MATCH(DA$1,AllZuordWochStart,0)-1),,,"Zuordnung_Ressourcen"),":",ADDRESS(ZuordLastRow,(ZuordFirstTiColumnNr+MATCH(DA$1,AllZuordWochStart,0)-1)))),AllZuordResId,$B201)))</f>
        <v>0</v>
      </c>
      <c r="DB201" s="87" cm="1">
        <f t="array" aca="1" ref="DB201" ca="1">IF($A201&lt;&gt;TXT_Zuord,"",IF(ISBLANK($B201),"Keine Res_Id",SUMIFS(INDIRECT(CONCATENATE(ADDRESS(ZuordFirstRow,(ZuordFirstTiColumnNr+MATCH(DB$1,AllZuordWochStart,0)-1),,,"Zuordnung_Ressourcen"),":",ADDRESS(ZuordLastRow,(ZuordFirstTiColumnNr+MATCH(DB$1,AllZuordWochStart,0)-1)))),AllZuordResId,$B201)))</f>
        <v>0</v>
      </c>
      <c r="DC201" s="87" cm="1">
        <f t="array" aca="1" ref="DC201" ca="1">IF($A201&lt;&gt;TXT_Zuord,"",IF(ISBLANK($B201),"Keine Res_Id",SUMIFS(INDIRECT(CONCATENATE(ADDRESS(ZuordFirstRow,(ZuordFirstTiColumnNr+MATCH(DC$1,AllZuordWochStart,0)-1),,,"Zuordnung_Ressourcen"),":",ADDRESS(ZuordLastRow,(ZuordFirstTiColumnNr+MATCH(DC$1,AllZuordWochStart,0)-1)))),AllZuordResId,$B201)))</f>
        <v>0</v>
      </c>
      <c r="DD201" s="87" cm="1">
        <f t="array" aca="1" ref="DD201" ca="1">IF($A201&lt;&gt;TXT_Zuord,"",IF(ISBLANK($B201),"Keine Res_Id",SUMIFS(INDIRECT(CONCATENATE(ADDRESS(ZuordFirstRow,(ZuordFirstTiColumnNr+MATCH(DD$1,AllZuordWochStart,0)-1),,,"Zuordnung_Ressourcen"),":",ADDRESS(ZuordLastRow,(ZuordFirstTiColumnNr+MATCH(DD$1,AllZuordWochStart,0)-1)))),AllZuordResId,$B201)))</f>
        <v>0</v>
      </c>
      <c r="DE201" s="87" cm="1">
        <f t="array" aca="1" ref="DE201" ca="1">IF($A201&lt;&gt;TXT_Zuord,"",IF(ISBLANK($B201),"Keine Res_Id",SUMIFS(INDIRECT(CONCATENATE(ADDRESS(ZuordFirstRow,(ZuordFirstTiColumnNr+MATCH(DE$1,AllZuordWochStart,0)-1),,,"Zuordnung_Ressourcen"),":",ADDRESS(ZuordLastRow,(ZuordFirstTiColumnNr+MATCH(DE$1,AllZuordWochStart,0)-1)))),AllZuordResId,$B201)))</f>
        <v>0</v>
      </c>
      <c r="DF201" s="87" cm="1">
        <f t="array" aca="1" ref="DF201" ca="1">IF($A201&lt;&gt;TXT_Zuord,"",IF(ISBLANK($B201),"Keine Res_Id",SUMIFS(INDIRECT(CONCATENATE(ADDRESS(ZuordFirstRow,(ZuordFirstTiColumnNr+MATCH(DF$1,AllZuordWochStart,0)-1),,,"Zuordnung_Ressourcen"),":",ADDRESS(ZuordLastRow,(ZuordFirstTiColumnNr+MATCH(DF$1,AllZuordWochStart,0)-1)))),AllZuordResId,$B201)))</f>
        <v>0</v>
      </c>
      <c r="DG201" s="87" cm="1">
        <f t="array" aca="1" ref="DG201" ca="1">IF($A201&lt;&gt;TXT_Zuord,"",IF(ISBLANK($B201),"Keine Res_Id",SUMIFS(INDIRECT(CONCATENATE(ADDRESS(ZuordFirstRow,(ZuordFirstTiColumnNr+MATCH(DG$1,AllZuordWochStart,0)-1),,,"Zuordnung_Ressourcen"),":",ADDRESS(ZuordLastRow,(ZuordFirstTiColumnNr+MATCH(DG$1,AllZuordWochStart,0)-1)))),AllZuordResId,$B201)))</f>
        <v>0</v>
      </c>
    </row>
    <row r="202" spans="1:111" s="23" customFormat="1" ht="16.5" x14ac:dyDescent="0.3">
      <c r="A202" s="74" t="s">
        <v>100</v>
      </c>
      <c r="B202" s="69"/>
      <c r="C202" s="65"/>
      <c r="D202" s="65"/>
      <c r="E202" s="65"/>
      <c r="F202" s="65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/>
      <c r="BK202" s="69"/>
      <c r="BL202" s="69"/>
      <c r="BM202" s="69"/>
      <c r="BN202" s="69"/>
      <c r="BO202" s="69"/>
      <c r="BP202" s="69"/>
      <c r="BQ202" s="69"/>
      <c r="BR202" s="69"/>
      <c r="BS202" s="69"/>
      <c r="BT202" s="69"/>
      <c r="BU202" s="69"/>
      <c r="BV202" s="69"/>
      <c r="BW202" s="69"/>
      <c r="BX202" s="69"/>
      <c r="BY202" s="69"/>
      <c r="BZ202" s="69"/>
      <c r="CA202" s="69"/>
      <c r="CB202" s="69"/>
      <c r="CC202" s="69"/>
      <c r="CD202" s="69"/>
      <c r="CE202" s="69"/>
      <c r="CF202" s="69"/>
      <c r="CG202" s="69"/>
      <c r="CH202" s="69"/>
      <c r="CI202" s="69"/>
      <c r="CJ202" s="69"/>
      <c r="CK202" s="69"/>
      <c r="CL202" s="69"/>
      <c r="CM202" s="69"/>
      <c r="CN202" s="69"/>
      <c r="CO202" s="69"/>
      <c r="CP202" s="69"/>
      <c r="CQ202" s="69"/>
      <c r="CR202" s="69"/>
      <c r="CS202" s="69"/>
      <c r="CT202" s="69"/>
      <c r="CU202" s="69"/>
      <c r="CV202" s="69"/>
      <c r="CW202" s="69"/>
      <c r="CX202" s="69"/>
      <c r="CY202" s="69"/>
      <c r="CZ202" s="69"/>
      <c r="DA202" s="69"/>
      <c r="DB202" s="69"/>
      <c r="DC202" s="69"/>
      <c r="DD202" s="69"/>
      <c r="DE202" s="69"/>
      <c r="DF202" s="69"/>
      <c r="DG202" s="69"/>
    </row>
    <row r="203" spans="1:111" s="23" customFormat="1" ht="16.5" x14ac:dyDescent="0.3">
      <c r="A203" s="74" t="s">
        <v>101</v>
      </c>
      <c r="B203" s="87">
        <f>B202</f>
        <v>0</v>
      </c>
      <c r="C203" s="90">
        <f>C202</f>
        <v>0</v>
      </c>
      <c r="D203" s="90">
        <f>D202</f>
        <v>0</v>
      </c>
      <c r="E203" s="90">
        <f>E202</f>
        <v>0</v>
      </c>
      <c r="F203" s="90">
        <f>F202</f>
        <v>0</v>
      </c>
      <c r="G203" s="87" cm="1">
        <f t="array" aca="1" ref="G203" ca="1">IF($A203&lt;&gt;TXT_Zuord,"",IF(ISBLANK($B203),"Keine Res_Id",SUMIFS(INDIRECT(CONCATENATE(ADDRESS(ZuordFirstRow,(ZuordFirstTiColumnNr+MATCH(G$1,AllZuordWochStart,0)-1),,,"Zuordnung_Ressourcen"),":",ADDRESS(ZuordLastRow,(ZuordFirstTiColumnNr+MATCH(G$1,AllZuordWochStart,0)-1)))),AllZuordResId,$B203)))</f>
        <v>0</v>
      </c>
      <c r="H203" s="87" cm="1">
        <f t="array" aca="1" ref="H203" ca="1">IF($A203&lt;&gt;TXT_Zuord,"",IF(ISBLANK($B203),"Keine Res_Id",SUMIFS(INDIRECT(CONCATENATE(ADDRESS(ZuordFirstRow,(ZuordFirstTiColumnNr+MATCH(H$1,AllZuordWochStart,0)-1),,,"Zuordnung_Ressourcen"),":",ADDRESS(ZuordLastRow,(ZuordFirstTiColumnNr+MATCH(H$1,AllZuordWochStart,0)-1)))),AllZuordResId,$B203)))</f>
        <v>0</v>
      </c>
      <c r="I203" s="87" cm="1">
        <f t="array" aca="1" ref="I203" ca="1">IF($A203&lt;&gt;TXT_Zuord,"",IF(ISBLANK($B203),"Keine Res_Id",SUMIFS(INDIRECT(CONCATENATE(ADDRESS(ZuordFirstRow,(ZuordFirstTiColumnNr+MATCH(I$1,AllZuordWochStart,0)-1),,,"Zuordnung_Ressourcen"),":",ADDRESS(ZuordLastRow,(ZuordFirstTiColumnNr+MATCH(I$1,AllZuordWochStart,0)-1)))),AllZuordResId,$B203)))</f>
        <v>0</v>
      </c>
      <c r="J203" s="87" cm="1">
        <f t="array" aca="1" ref="J203" ca="1">IF($A203&lt;&gt;TXT_Zuord,"",IF(ISBLANK($B203),"Keine Res_Id",SUMIFS(INDIRECT(CONCATENATE(ADDRESS(ZuordFirstRow,(ZuordFirstTiColumnNr+MATCH(J$1,AllZuordWochStart,0)-1),,,"Zuordnung_Ressourcen"),":",ADDRESS(ZuordLastRow,(ZuordFirstTiColumnNr+MATCH(J$1,AllZuordWochStart,0)-1)))),AllZuordResId,$B203)))</f>
        <v>0</v>
      </c>
      <c r="K203" s="87" cm="1">
        <f t="array" aca="1" ref="K203" ca="1">IF($A203&lt;&gt;TXT_Zuord,"",IF(ISBLANK($B203),"Keine Res_Id",SUMIFS(INDIRECT(CONCATENATE(ADDRESS(ZuordFirstRow,(ZuordFirstTiColumnNr+MATCH(K$1,AllZuordWochStart,0)-1),,,"Zuordnung_Ressourcen"),":",ADDRESS(ZuordLastRow,(ZuordFirstTiColumnNr+MATCH(K$1,AllZuordWochStart,0)-1)))),AllZuordResId,$B203)))</f>
        <v>0</v>
      </c>
      <c r="L203" s="87" cm="1">
        <f t="array" aca="1" ref="L203" ca="1">IF($A203&lt;&gt;TXT_Zuord,"",IF(ISBLANK($B203),"Keine Res_Id",SUMIFS(INDIRECT(CONCATENATE(ADDRESS(ZuordFirstRow,(ZuordFirstTiColumnNr+MATCH(L$1,AllZuordWochStart,0)-1),,,"Zuordnung_Ressourcen"),":",ADDRESS(ZuordLastRow,(ZuordFirstTiColumnNr+MATCH(L$1,AllZuordWochStart,0)-1)))),AllZuordResId,$B203)))</f>
        <v>0</v>
      </c>
      <c r="M203" s="87" cm="1">
        <f t="array" aca="1" ref="M203" ca="1">IF($A203&lt;&gt;TXT_Zuord,"",IF(ISBLANK($B203),"Keine Res_Id",SUMIFS(INDIRECT(CONCATENATE(ADDRESS(ZuordFirstRow,(ZuordFirstTiColumnNr+MATCH(M$1,AllZuordWochStart,0)-1),,,"Zuordnung_Ressourcen"),":",ADDRESS(ZuordLastRow,(ZuordFirstTiColumnNr+MATCH(M$1,AllZuordWochStart,0)-1)))),AllZuordResId,$B203)))</f>
        <v>0</v>
      </c>
      <c r="N203" s="87" cm="1">
        <f t="array" aca="1" ref="N203" ca="1">IF($A203&lt;&gt;TXT_Zuord,"",IF(ISBLANK($B203),"Keine Res_Id",SUMIFS(INDIRECT(CONCATENATE(ADDRESS(ZuordFirstRow,(ZuordFirstTiColumnNr+MATCH(N$1,AllZuordWochStart,0)-1),,,"Zuordnung_Ressourcen"),":",ADDRESS(ZuordLastRow,(ZuordFirstTiColumnNr+MATCH(N$1,AllZuordWochStart,0)-1)))),AllZuordResId,$B203)))</f>
        <v>0</v>
      </c>
      <c r="O203" s="87" cm="1">
        <f t="array" aca="1" ref="O203" ca="1">IF($A203&lt;&gt;TXT_Zuord,"",IF(ISBLANK($B203),"Keine Res_Id",SUMIFS(INDIRECT(CONCATENATE(ADDRESS(ZuordFirstRow,(ZuordFirstTiColumnNr+MATCH(O$1,AllZuordWochStart,0)-1),,,"Zuordnung_Ressourcen"),":",ADDRESS(ZuordLastRow,(ZuordFirstTiColumnNr+MATCH(O$1,AllZuordWochStart,0)-1)))),AllZuordResId,$B203)))</f>
        <v>0</v>
      </c>
      <c r="P203" s="87" cm="1">
        <f t="array" aca="1" ref="P203" ca="1">IF($A203&lt;&gt;TXT_Zuord,"",IF(ISBLANK($B203),"Keine Res_Id",SUMIFS(INDIRECT(CONCATENATE(ADDRESS(ZuordFirstRow,(ZuordFirstTiColumnNr+MATCH(P$1,AllZuordWochStart,0)-1),,,"Zuordnung_Ressourcen"),":",ADDRESS(ZuordLastRow,(ZuordFirstTiColumnNr+MATCH(P$1,AllZuordWochStart,0)-1)))),AllZuordResId,$B203)))</f>
        <v>0</v>
      </c>
      <c r="Q203" s="87" cm="1">
        <f t="array" aca="1" ref="Q203" ca="1">IF($A203&lt;&gt;TXT_Zuord,"",IF(ISBLANK($B203),"Keine Res_Id",SUMIFS(INDIRECT(CONCATENATE(ADDRESS(ZuordFirstRow,(ZuordFirstTiColumnNr+MATCH(Q$1,AllZuordWochStart,0)-1),,,"Zuordnung_Ressourcen"),":",ADDRESS(ZuordLastRow,(ZuordFirstTiColumnNr+MATCH(Q$1,AllZuordWochStart,0)-1)))),AllZuordResId,$B203)))</f>
        <v>0</v>
      </c>
      <c r="R203" s="87" cm="1">
        <f t="array" aca="1" ref="R203" ca="1">IF($A203&lt;&gt;TXT_Zuord,"",IF(ISBLANK($B203),"Keine Res_Id",SUMIFS(INDIRECT(CONCATENATE(ADDRESS(ZuordFirstRow,(ZuordFirstTiColumnNr+MATCH(R$1,AllZuordWochStart,0)-1),,,"Zuordnung_Ressourcen"),":",ADDRESS(ZuordLastRow,(ZuordFirstTiColumnNr+MATCH(R$1,AllZuordWochStart,0)-1)))),AllZuordResId,$B203)))</f>
        <v>0</v>
      </c>
      <c r="S203" s="87" cm="1">
        <f t="array" aca="1" ref="S203" ca="1">IF($A203&lt;&gt;TXT_Zuord,"",IF(ISBLANK($B203),"Keine Res_Id",SUMIFS(INDIRECT(CONCATENATE(ADDRESS(ZuordFirstRow,(ZuordFirstTiColumnNr+MATCH(S$1,AllZuordWochStart,0)-1),,,"Zuordnung_Ressourcen"),":",ADDRESS(ZuordLastRow,(ZuordFirstTiColumnNr+MATCH(S$1,AllZuordWochStart,0)-1)))),AllZuordResId,$B203)))</f>
        <v>0</v>
      </c>
      <c r="T203" s="87" cm="1">
        <f t="array" aca="1" ref="T203" ca="1">IF($A203&lt;&gt;TXT_Zuord,"",IF(ISBLANK($B203),"Keine Res_Id",SUMIFS(INDIRECT(CONCATENATE(ADDRESS(ZuordFirstRow,(ZuordFirstTiColumnNr+MATCH(T$1,AllZuordWochStart,0)-1),,,"Zuordnung_Ressourcen"),":",ADDRESS(ZuordLastRow,(ZuordFirstTiColumnNr+MATCH(T$1,AllZuordWochStart,0)-1)))),AllZuordResId,$B203)))</f>
        <v>0</v>
      </c>
      <c r="U203" s="87" cm="1">
        <f t="array" aca="1" ref="U203" ca="1">IF($A203&lt;&gt;TXT_Zuord,"",IF(ISBLANK($B203),"Keine Res_Id",SUMIFS(INDIRECT(CONCATENATE(ADDRESS(ZuordFirstRow,(ZuordFirstTiColumnNr+MATCH(U$1,AllZuordWochStart,0)-1),,,"Zuordnung_Ressourcen"),":",ADDRESS(ZuordLastRow,(ZuordFirstTiColumnNr+MATCH(U$1,AllZuordWochStart,0)-1)))),AllZuordResId,$B203)))</f>
        <v>0</v>
      </c>
      <c r="V203" s="87" cm="1">
        <f t="array" aca="1" ref="V203" ca="1">IF($A203&lt;&gt;TXT_Zuord,"",IF(ISBLANK($B203),"Keine Res_Id",SUMIFS(INDIRECT(CONCATENATE(ADDRESS(ZuordFirstRow,(ZuordFirstTiColumnNr+MATCH(V$1,AllZuordWochStart,0)-1),,,"Zuordnung_Ressourcen"),":",ADDRESS(ZuordLastRow,(ZuordFirstTiColumnNr+MATCH(V$1,AllZuordWochStart,0)-1)))),AllZuordResId,$B203)))</f>
        <v>0</v>
      </c>
      <c r="W203" s="87" cm="1">
        <f t="array" aca="1" ref="W203" ca="1">IF($A203&lt;&gt;TXT_Zuord,"",IF(ISBLANK($B203),"Keine Res_Id",SUMIFS(INDIRECT(CONCATENATE(ADDRESS(ZuordFirstRow,(ZuordFirstTiColumnNr+MATCH(W$1,AllZuordWochStart,0)-1),,,"Zuordnung_Ressourcen"),":",ADDRESS(ZuordLastRow,(ZuordFirstTiColumnNr+MATCH(W$1,AllZuordWochStart,0)-1)))),AllZuordResId,$B203)))</f>
        <v>0</v>
      </c>
      <c r="X203" s="87" cm="1">
        <f t="array" aca="1" ref="X203" ca="1">IF($A203&lt;&gt;TXT_Zuord,"",IF(ISBLANK($B203),"Keine Res_Id",SUMIFS(INDIRECT(CONCATENATE(ADDRESS(ZuordFirstRow,(ZuordFirstTiColumnNr+MATCH(X$1,AllZuordWochStart,0)-1),,,"Zuordnung_Ressourcen"),":",ADDRESS(ZuordLastRow,(ZuordFirstTiColumnNr+MATCH(X$1,AllZuordWochStart,0)-1)))),AllZuordResId,$B203)))</f>
        <v>0</v>
      </c>
      <c r="Y203" s="87" cm="1">
        <f t="array" aca="1" ref="Y203" ca="1">IF($A203&lt;&gt;TXT_Zuord,"",IF(ISBLANK($B203),"Keine Res_Id",SUMIFS(INDIRECT(CONCATENATE(ADDRESS(ZuordFirstRow,(ZuordFirstTiColumnNr+MATCH(Y$1,AllZuordWochStart,0)-1),,,"Zuordnung_Ressourcen"),":",ADDRESS(ZuordLastRow,(ZuordFirstTiColumnNr+MATCH(Y$1,AllZuordWochStart,0)-1)))),AllZuordResId,$B203)))</f>
        <v>0</v>
      </c>
      <c r="Z203" s="87" cm="1">
        <f t="array" aca="1" ref="Z203" ca="1">IF($A203&lt;&gt;TXT_Zuord,"",IF(ISBLANK($B203),"Keine Res_Id",SUMIFS(INDIRECT(CONCATENATE(ADDRESS(ZuordFirstRow,(ZuordFirstTiColumnNr+MATCH(Z$1,AllZuordWochStart,0)-1),,,"Zuordnung_Ressourcen"),":",ADDRESS(ZuordLastRow,(ZuordFirstTiColumnNr+MATCH(Z$1,AllZuordWochStart,0)-1)))),AllZuordResId,$B203)))</f>
        <v>0</v>
      </c>
      <c r="AA203" s="87" cm="1">
        <f t="array" aca="1" ref="AA203" ca="1">IF($A203&lt;&gt;TXT_Zuord,"",IF(ISBLANK($B203),"Keine Res_Id",SUMIFS(INDIRECT(CONCATENATE(ADDRESS(ZuordFirstRow,(ZuordFirstTiColumnNr+MATCH(AA$1,AllZuordWochStart,0)-1),,,"Zuordnung_Ressourcen"),":",ADDRESS(ZuordLastRow,(ZuordFirstTiColumnNr+MATCH(AA$1,AllZuordWochStart,0)-1)))),AllZuordResId,$B203)))</f>
        <v>0</v>
      </c>
      <c r="AB203" s="87" cm="1">
        <f t="array" aca="1" ref="AB203" ca="1">IF($A203&lt;&gt;TXT_Zuord,"",IF(ISBLANK($B203),"Keine Res_Id",SUMIFS(INDIRECT(CONCATENATE(ADDRESS(ZuordFirstRow,(ZuordFirstTiColumnNr+MATCH(AB$1,AllZuordWochStart,0)-1),,,"Zuordnung_Ressourcen"),":",ADDRESS(ZuordLastRow,(ZuordFirstTiColumnNr+MATCH(AB$1,AllZuordWochStart,0)-1)))),AllZuordResId,$B203)))</f>
        <v>0</v>
      </c>
      <c r="AC203" s="87" cm="1">
        <f t="array" aca="1" ref="AC203" ca="1">IF($A203&lt;&gt;TXT_Zuord,"",IF(ISBLANK($B203),"Keine Res_Id",SUMIFS(INDIRECT(CONCATENATE(ADDRESS(ZuordFirstRow,(ZuordFirstTiColumnNr+MATCH(AC$1,AllZuordWochStart,0)-1),,,"Zuordnung_Ressourcen"),":",ADDRESS(ZuordLastRow,(ZuordFirstTiColumnNr+MATCH(AC$1,AllZuordWochStart,0)-1)))),AllZuordResId,$B203)))</f>
        <v>0</v>
      </c>
      <c r="AD203" s="87" cm="1">
        <f t="array" aca="1" ref="AD203" ca="1">IF($A203&lt;&gt;TXT_Zuord,"",IF(ISBLANK($B203),"Keine Res_Id",SUMIFS(INDIRECT(CONCATENATE(ADDRESS(ZuordFirstRow,(ZuordFirstTiColumnNr+MATCH(AD$1,AllZuordWochStart,0)-1),,,"Zuordnung_Ressourcen"),":",ADDRESS(ZuordLastRow,(ZuordFirstTiColumnNr+MATCH(AD$1,AllZuordWochStart,0)-1)))),AllZuordResId,$B203)))</f>
        <v>0</v>
      </c>
      <c r="AE203" s="87" cm="1">
        <f t="array" aca="1" ref="AE203" ca="1">IF($A203&lt;&gt;TXT_Zuord,"",IF(ISBLANK($B203),"Keine Res_Id",SUMIFS(INDIRECT(CONCATENATE(ADDRESS(ZuordFirstRow,(ZuordFirstTiColumnNr+MATCH(AE$1,AllZuordWochStart,0)-1),,,"Zuordnung_Ressourcen"),":",ADDRESS(ZuordLastRow,(ZuordFirstTiColumnNr+MATCH(AE$1,AllZuordWochStart,0)-1)))),AllZuordResId,$B203)))</f>
        <v>0</v>
      </c>
      <c r="AF203" s="87" cm="1">
        <f t="array" aca="1" ref="AF203" ca="1">IF($A203&lt;&gt;TXT_Zuord,"",IF(ISBLANK($B203),"Keine Res_Id",SUMIFS(INDIRECT(CONCATENATE(ADDRESS(ZuordFirstRow,(ZuordFirstTiColumnNr+MATCH(AF$1,AllZuordWochStart,0)-1),,,"Zuordnung_Ressourcen"),":",ADDRESS(ZuordLastRow,(ZuordFirstTiColumnNr+MATCH(AF$1,AllZuordWochStart,0)-1)))),AllZuordResId,$B203)))</f>
        <v>0</v>
      </c>
      <c r="AG203" s="87" cm="1">
        <f t="array" aca="1" ref="AG203" ca="1">IF($A203&lt;&gt;TXT_Zuord,"",IF(ISBLANK($B203),"Keine Res_Id",SUMIFS(INDIRECT(CONCATENATE(ADDRESS(ZuordFirstRow,(ZuordFirstTiColumnNr+MATCH(AG$1,AllZuordWochStart,0)-1),,,"Zuordnung_Ressourcen"),":",ADDRESS(ZuordLastRow,(ZuordFirstTiColumnNr+MATCH(AG$1,AllZuordWochStart,0)-1)))),AllZuordResId,$B203)))</f>
        <v>0</v>
      </c>
      <c r="AH203" s="87" cm="1">
        <f t="array" aca="1" ref="AH203" ca="1">IF($A203&lt;&gt;TXT_Zuord,"",IF(ISBLANK($B203),"Keine Res_Id",SUMIFS(INDIRECT(CONCATENATE(ADDRESS(ZuordFirstRow,(ZuordFirstTiColumnNr+MATCH(AH$1,AllZuordWochStart,0)-1),,,"Zuordnung_Ressourcen"),":",ADDRESS(ZuordLastRow,(ZuordFirstTiColumnNr+MATCH(AH$1,AllZuordWochStart,0)-1)))),AllZuordResId,$B203)))</f>
        <v>0</v>
      </c>
      <c r="AI203" s="87" cm="1">
        <f t="array" aca="1" ref="AI203" ca="1">IF($A203&lt;&gt;TXT_Zuord,"",IF(ISBLANK($B203),"Keine Res_Id",SUMIFS(INDIRECT(CONCATENATE(ADDRESS(ZuordFirstRow,(ZuordFirstTiColumnNr+MATCH(AI$1,AllZuordWochStart,0)-1),,,"Zuordnung_Ressourcen"),":",ADDRESS(ZuordLastRow,(ZuordFirstTiColumnNr+MATCH(AI$1,AllZuordWochStart,0)-1)))),AllZuordResId,$B203)))</f>
        <v>0</v>
      </c>
      <c r="AJ203" s="87" cm="1">
        <f t="array" aca="1" ref="AJ203" ca="1">IF($A203&lt;&gt;TXT_Zuord,"",IF(ISBLANK($B203),"Keine Res_Id",SUMIFS(INDIRECT(CONCATENATE(ADDRESS(ZuordFirstRow,(ZuordFirstTiColumnNr+MATCH(AJ$1,AllZuordWochStart,0)-1),,,"Zuordnung_Ressourcen"),":",ADDRESS(ZuordLastRow,(ZuordFirstTiColumnNr+MATCH(AJ$1,AllZuordWochStart,0)-1)))),AllZuordResId,$B203)))</f>
        <v>0</v>
      </c>
      <c r="AK203" s="87" cm="1">
        <f t="array" aca="1" ref="AK203" ca="1">IF($A203&lt;&gt;TXT_Zuord,"",IF(ISBLANK($B203),"Keine Res_Id",SUMIFS(INDIRECT(CONCATENATE(ADDRESS(ZuordFirstRow,(ZuordFirstTiColumnNr+MATCH(AK$1,AllZuordWochStart,0)-1),,,"Zuordnung_Ressourcen"),":",ADDRESS(ZuordLastRow,(ZuordFirstTiColumnNr+MATCH(AK$1,AllZuordWochStart,0)-1)))),AllZuordResId,$B203)))</f>
        <v>0</v>
      </c>
      <c r="AL203" s="87" cm="1">
        <f t="array" aca="1" ref="AL203" ca="1">IF($A203&lt;&gt;TXT_Zuord,"",IF(ISBLANK($B203),"Keine Res_Id",SUMIFS(INDIRECT(CONCATENATE(ADDRESS(ZuordFirstRow,(ZuordFirstTiColumnNr+MATCH(AL$1,AllZuordWochStart,0)-1),,,"Zuordnung_Ressourcen"),":",ADDRESS(ZuordLastRow,(ZuordFirstTiColumnNr+MATCH(AL$1,AllZuordWochStart,0)-1)))),AllZuordResId,$B203)))</f>
        <v>0</v>
      </c>
      <c r="AM203" s="87" cm="1">
        <f t="array" aca="1" ref="AM203" ca="1">IF($A203&lt;&gt;TXT_Zuord,"",IF(ISBLANK($B203),"Keine Res_Id",SUMIFS(INDIRECT(CONCATENATE(ADDRESS(ZuordFirstRow,(ZuordFirstTiColumnNr+MATCH(AM$1,AllZuordWochStart,0)-1),,,"Zuordnung_Ressourcen"),":",ADDRESS(ZuordLastRow,(ZuordFirstTiColumnNr+MATCH(AM$1,AllZuordWochStart,0)-1)))),AllZuordResId,$B203)))</f>
        <v>0</v>
      </c>
      <c r="AN203" s="87" cm="1">
        <f t="array" aca="1" ref="AN203" ca="1">IF($A203&lt;&gt;TXT_Zuord,"",IF(ISBLANK($B203),"Keine Res_Id",SUMIFS(INDIRECT(CONCATENATE(ADDRESS(ZuordFirstRow,(ZuordFirstTiColumnNr+MATCH(AN$1,AllZuordWochStart,0)-1),,,"Zuordnung_Ressourcen"),":",ADDRESS(ZuordLastRow,(ZuordFirstTiColumnNr+MATCH(AN$1,AllZuordWochStart,0)-1)))),AllZuordResId,$B203)))</f>
        <v>0</v>
      </c>
      <c r="AO203" s="87" cm="1">
        <f t="array" aca="1" ref="AO203" ca="1">IF($A203&lt;&gt;TXT_Zuord,"",IF(ISBLANK($B203),"Keine Res_Id",SUMIFS(INDIRECT(CONCATENATE(ADDRESS(ZuordFirstRow,(ZuordFirstTiColumnNr+MATCH(AO$1,AllZuordWochStart,0)-1),,,"Zuordnung_Ressourcen"),":",ADDRESS(ZuordLastRow,(ZuordFirstTiColumnNr+MATCH(AO$1,AllZuordWochStart,0)-1)))),AllZuordResId,$B203)))</f>
        <v>0</v>
      </c>
      <c r="AP203" s="87" cm="1">
        <f t="array" aca="1" ref="AP203" ca="1">IF($A203&lt;&gt;TXT_Zuord,"",IF(ISBLANK($B203),"Keine Res_Id",SUMIFS(INDIRECT(CONCATENATE(ADDRESS(ZuordFirstRow,(ZuordFirstTiColumnNr+MATCH(AP$1,AllZuordWochStart,0)-1),,,"Zuordnung_Ressourcen"),":",ADDRESS(ZuordLastRow,(ZuordFirstTiColumnNr+MATCH(AP$1,AllZuordWochStart,0)-1)))),AllZuordResId,$B203)))</f>
        <v>0</v>
      </c>
      <c r="AQ203" s="87" cm="1">
        <f t="array" aca="1" ref="AQ203" ca="1">IF($A203&lt;&gt;TXT_Zuord,"",IF(ISBLANK($B203),"Keine Res_Id",SUMIFS(INDIRECT(CONCATENATE(ADDRESS(ZuordFirstRow,(ZuordFirstTiColumnNr+MATCH(AQ$1,AllZuordWochStart,0)-1),,,"Zuordnung_Ressourcen"),":",ADDRESS(ZuordLastRow,(ZuordFirstTiColumnNr+MATCH(AQ$1,AllZuordWochStart,0)-1)))),AllZuordResId,$B203)))</f>
        <v>0</v>
      </c>
      <c r="AR203" s="87" cm="1">
        <f t="array" aca="1" ref="AR203" ca="1">IF($A203&lt;&gt;TXT_Zuord,"",IF(ISBLANK($B203),"Keine Res_Id",SUMIFS(INDIRECT(CONCATENATE(ADDRESS(ZuordFirstRow,(ZuordFirstTiColumnNr+MATCH(AR$1,AllZuordWochStart,0)-1),,,"Zuordnung_Ressourcen"),":",ADDRESS(ZuordLastRow,(ZuordFirstTiColumnNr+MATCH(AR$1,AllZuordWochStart,0)-1)))),AllZuordResId,$B203)))</f>
        <v>0</v>
      </c>
      <c r="AS203" s="87" cm="1">
        <f t="array" aca="1" ref="AS203" ca="1">IF($A203&lt;&gt;TXT_Zuord,"",IF(ISBLANK($B203),"Keine Res_Id",SUMIFS(INDIRECT(CONCATENATE(ADDRESS(ZuordFirstRow,(ZuordFirstTiColumnNr+MATCH(AS$1,AllZuordWochStart,0)-1),,,"Zuordnung_Ressourcen"),":",ADDRESS(ZuordLastRow,(ZuordFirstTiColumnNr+MATCH(AS$1,AllZuordWochStart,0)-1)))),AllZuordResId,$B203)))</f>
        <v>0</v>
      </c>
      <c r="AT203" s="87" cm="1">
        <f t="array" aca="1" ref="AT203" ca="1">IF($A203&lt;&gt;TXT_Zuord,"",IF(ISBLANK($B203),"Keine Res_Id",SUMIFS(INDIRECT(CONCATENATE(ADDRESS(ZuordFirstRow,(ZuordFirstTiColumnNr+MATCH(AT$1,AllZuordWochStart,0)-1),,,"Zuordnung_Ressourcen"),":",ADDRESS(ZuordLastRow,(ZuordFirstTiColumnNr+MATCH(AT$1,AllZuordWochStart,0)-1)))),AllZuordResId,$B203)))</f>
        <v>0</v>
      </c>
      <c r="AU203" s="87" cm="1">
        <f t="array" aca="1" ref="AU203" ca="1">IF($A203&lt;&gt;TXT_Zuord,"",IF(ISBLANK($B203),"Keine Res_Id",SUMIFS(INDIRECT(CONCATENATE(ADDRESS(ZuordFirstRow,(ZuordFirstTiColumnNr+MATCH(AU$1,AllZuordWochStart,0)-1),,,"Zuordnung_Ressourcen"),":",ADDRESS(ZuordLastRow,(ZuordFirstTiColumnNr+MATCH(AU$1,AllZuordWochStart,0)-1)))),AllZuordResId,$B203)))</f>
        <v>0</v>
      </c>
      <c r="AV203" s="87" cm="1">
        <f t="array" aca="1" ref="AV203" ca="1">IF($A203&lt;&gt;TXT_Zuord,"",IF(ISBLANK($B203),"Keine Res_Id",SUMIFS(INDIRECT(CONCATENATE(ADDRESS(ZuordFirstRow,(ZuordFirstTiColumnNr+MATCH(AV$1,AllZuordWochStart,0)-1),,,"Zuordnung_Ressourcen"),":",ADDRESS(ZuordLastRow,(ZuordFirstTiColumnNr+MATCH(AV$1,AllZuordWochStart,0)-1)))),AllZuordResId,$B203)))</f>
        <v>0</v>
      </c>
      <c r="AW203" s="87" cm="1">
        <f t="array" aca="1" ref="AW203" ca="1">IF($A203&lt;&gt;TXT_Zuord,"",IF(ISBLANK($B203),"Keine Res_Id",SUMIFS(INDIRECT(CONCATENATE(ADDRESS(ZuordFirstRow,(ZuordFirstTiColumnNr+MATCH(AW$1,AllZuordWochStart,0)-1),,,"Zuordnung_Ressourcen"),":",ADDRESS(ZuordLastRow,(ZuordFirstTiColumnNr+MATCH(AW$1,AllZuordWochStart,0)-1)))),AllZuordResId,$B203)))</f>
        <v>0</v>
      </c>
      <c r="AX203" s="87" cm="1">
        <f t="array" aca="1" ref="AX203" ca="1">IF($A203&lt;&gt;TXT_Zuord,"",IF(ISBLANK($B203),"Keine Res_Id",SUMIFS(INDIRECT(CONCATENATE(ADDRESS(ZuordFirstRow,(ZuordFirstTiColumnNr+MATCH(AX$1,AllZuordWochStart,0)-1),,,"Zuordnung_Ressourcen"),":",ADDRESS(ZuordLastRow,(ZuordFirstTiColumnNr+MATCH(AX$1,AllZuordWochStart,0)-1)))),AllZuordResId,$B203)))</f>
        <v>0</v>
      </c>
      <c r="AY203" s="87" cm="1">
        <f t="array" aca="1" ref="AY203" ca="1">IF($A203&lt;&gt;TXT_Zuord,"",IF(ISBLANK($B203),"Keine Res_Id",SUMIFS(INDIRECT(CONCATENATE(ADDRESS(ZuordFirstRow,(ZuordFirstTiColumnNr+MATCH(AY$1,AllZuordWochStart,0)-1),,,"Zuordnung_Ressourcen"),":",ADDRESS(ZuordLastRow,(ZuordFirstTiColumnNr+MATCH(AY$1,AllZuordWochStart,0)-1)))),AllZuordResId,$B203)))</f>
        <v>0</v>
      </c>
      <c r="AZ203" s="87" cm="1">
        <f t="array" aca="1" ref="AZ203" ca="1">IF($A203&lt;&gt;TXT_Zuord,"",IF(ISBLANK($B203),"Keine Res_Id",SUMIFS(INDIRECT(CONCATENATE(ADDRESS(ZuordFirstRow,(ZuordFirstTiColumnNr+MATCH(AZ$1,AllZuordWochStart,0)-1),,,"Zuordnung_Ressourcen"),":",ADDRESS(ZuordLastRow,(ZuordFirstTiColumnNr+MATCH(AZ$1,AllZuordWochStart,0)-1)))),AllZuordResId,$B203)))</f>
        <v>0</v>
      </c>
      <c r="BA203" s="87" cm="1">
        <f t="array" aca="1" ref="BA203" ca="1">IF($A203&lt;&gt;TXT_Zuord,"",IF(ISBLANK($B203),"Keine Res_Id",SUMIFS(INDIRECT(CONCATENATE(ADDRESS(ZuordFirstRow,(ZuordFirstTiColumnNr+MATCH(BA$1,AllZuordWochStart,0)-1),,,"Zuordnung_Ressourcen"),":",ADDRESS(ZuordLastRow,(ZuordFirstTiColumnNr+MATCH(BA$1,AllZuordWochStart,0)-1)))),AllZuordResId,$B203)))</f>
        <v>0</v>
      </c>
      <c r="BB203" s="87" cm="1">
        <f t="array" aca="1" ref="BB203" ca="1">IF($A203&lt;&gt;TXT_Zuord,"",IF(ISBLANK($B203),"Keine Res_Id",SUMIFS(INDIRECT(CONCATENATE(ADDRESS(ZuordFirstRow,(ZuordFirstTiColumnNr+MATCH(BB$1,AllZuordWochStart,0)-1),,,"Zuordnung_Ressourcen"),":",ADDRESS(ZuordLastRow,(ZuordFirstTiColumnNr+MATCH(BB$1,AllZuordWochStart,0)-1)))),AllZuordResId,$B203)))</f>
        <v>0</v>
      </c>
      <c r="BC203" s="87" cm="1">
        <f t="array" aca="1" ref="BC203" ca="1">IF($A203&lt;&gt;TXT_Zuord,"",IF(ISBLANK($B203),"Keine Res_Id",SUMIFS(INDIRECT(CONCATENATE(ADDRESS(ZuordFirstRow,(ZuordFirstTiColumnNr+MATCH(BC$1,AllZuordWochStart,0)-1),,,"Zuordnung_Ressourcen"),":",ADDRESS(ZuordLastRow,(ZuordFirstTiColumnNr+MATCH(BC$1,AllZuordWochStart,0)-1)))),AllZuordResId,$B203)))</f>
        <v>0</v>
      </c>
      <c r="BD203" s="87" cm="1">
        <f t="array" aca="1" ref="BD203" ca="1">IF($A203&lt;&gt;TXT_Zuord,"",IF(ISBLANK($B203),"Keine Res_Id",SUMIFS(INDIRECT(CONCATENATE(ADDRESS(ZuordFirstRow,(ZuordFirstTiColumnNr+MATCH(BD$1,AllZuordWochStart,0)-1),,,"Zuordnung_Ressourcen"),":",ADDRESS(ZuordLastRow,(ZuordFirstTiColumnNr+MATCH(BD$1,AllZuordWochStart,0)-1)))),AllZuordResId,$B203)))</f>
        <v>0</v>
      </c>
      <c r="BE203" s="87" cm="1">
        <f t="array" aca="1" ref="BE203" ca="1">IF($A203&lt;&gt;TXT_Zuord,"",IF(ISBLANK($B203),"Keine Res_Id",SUMIFS(INDIRECT(CONCATENATE(ADDRESS(ZuordFirstRow,(ZuordFirstTiColumnNr+MATCH(BE$1,AllZuordWochStart,0)-1),,,"Zuordnung_Ressourcen"),":",ADDRESS(ZuordLastRow,(ZuordFirstTiColumnNr+MATCH(BE$1,AllZuordWochStart,0)-1)))),AllZuordResId,$B203)))</f>
        <v>0</v>
      </c>
      <c r="BF203" s="87" cm="1">
        <f t="array" aca="1" ref="BF203" ca="1">IF($A203&lt;&gt;TXT_Zuord,"",IF(ISBLANK($B203),"Keine Res_Id",SUMIFS(INDIRECT(CONCATENATE(ADDRESS(ZuordFirstRow,(ZuordFirstTiColumnNr+MATCH(BF$1,AllZuordWochStart,0)-1),,,"Zuordnung_Ressourcen"),":",ADDRESS(ZuordLastRow,(ZuordFirstTiColumnNr+MATCH(BF$1,AllZuordWochStart,0)-1)))),AllZuordResId,$B203)))</f>
        <v>0</v>
      </c>
      <c r="BG203" s="87" cm="1">
        <f t="array" aca="1" ref="BG203" ca="1">IF($A203&lt;&gt;TXT_Zuord,"",IF(ISBLANK($B203),"Keine Res_Id",SUMIFS(INDIRECT(CONCATENATE(ADDRESS(ZuordFirstRow,(ZuordFirstTiColumnNr+MATCH(BG$1,AllZuordWochStart,0)-1),,,"Zuordnung_Ressourcen"),":",ADDRESS(ZuordLastRow,(ZuordFirstTiColumnNr+MATCH(BG$1,AllZuordWochStart,0)-1)))),AllZuordResId,$B203)))</f>
        <v>0</v>
      </c>
      <c r="BH203" s="87" cm="1">
        <f t="array" aca="1" ref="BH203" ca="1">IF($A203&lt;&gt;TXT_Zuord,"",IF(ISBLANK($B203),"Keine Res_Id",SUMIFS(INDIRECT(CONCATENATE(ADDRESS(ZuordFirstRow,(ZuordFirstTiColumnNr+MATCH(BH$1,AllZuordWochStart,0)-1),,,"Zuordnung_Ressourcen"),":",ADDRESS(ZuordLastRow,(ZuordFirstTiColumnNr+MATCH(BH$1,AllZuordWochStart,0)-1)))),AllZuordResId,$B203)))</f>
        <v>0</v>
      </c>
      <c r="BI203" s="87" cm="1">
        <f t="array" aca="1" ref="BI203" ca="1">IF($A203&lt;&gt;TXT_Zuord,"",IF(ISBLANK($B203),"Keine Res_Id",SUMIFS(INDIRECT(CONCATENATE(ADDRESS(ZuordFirstRow,(ZuordFirstTiColumnNr+MATCH(BI$1,AllZuordWochStart,0)-1),,,"Zuordnung_Ressourcen"),":",ADDRESS(ZuordLastRow,(ZuordFirstTiColumnNr+MATCH(BI$1,AllZuordWochStart,0)-1)))),AllZuordResId,$B203)))</f>
        <v>0</v>
      </c>
      <c r="BJ203" s="87" cm="1">
        <f t="array" aca="1" ref="BJ203" ca="1">IF($A203&lt;&gt;TXT_Zuord,"",IF(ISBLANK($B203),"Keine Res_Id",SUMIFS(INDIRECT(CONCATENATE(ADDRESS(ZuordFirstRow,(ZuordFirstTiColumnNr+MATCH(BJ$1,AllZuordWochStart,0)-1),,,"Zuordnung_Ressourcen"),":",ADDRESS(ZuordLastRow,(ZuordFirstTiColumnNr+MATCH(BJ$1,AllZuordWochStart,0)-1)))),AllZuordResId,$B203)))</f>
        <v>0</v>
      </c>
      <c r="BK203" s="87" cm="1">
        <f t="array" aca="1" ref="BK203" ca="1">IF($A203&lt;&gt;TXT_Zuord,"",IF(ISBLANK($B203),"Keine Res_Id",SUMIFS(INDIRECT(CONCATENATE(ADDRESS(ZuordFirstRow,(ZuordFirstTiColumnNr+MATCH(BK$1,AllZuordWochStart,0)-1),,,"Zuordnung_Ressourcen"),":",ADDRESS(ZuordLastRow,(ZuordFirstTiColumnNr+MATCH(BK$1,AllZuordWochStart,0)-1)))),AllZuordResId,$B203)))</f>
        <v>0</v>
      </c>
      <c r="BL203" s="87" cm="1">
        <f t="array" aca="1" ref="BL203" ca="1">IF($A203&lt;&gt;TXT_Zuord,"",IF(ISBLANK($B203),"Keine Res_Id",SUMIFS(INDIRECT(CONCATENATE(ADDRESS(ZuordFirstRow,(ZuordFirstTiColumnNr+MATCH(BL$1,AllZuordWochStart,0)-1),,,"Zuordnung_Ressourcen"),":",ADDRESS(ZuordLastRow,(ZuordFirstTiColumnNr+MATCH(BL$1,AllZuordWochStart,0)-1)))),AllZuordResId,$B203)))</f>
        <v>0</v>
      </c>
      <c r="BM203" s="87" cm="1">
        <f t="array" aca="1" ref="BM203" ca="1">IF($A203&lt;&gt;TXT_Zuord,"",IF(ISBLANK($B203),"Keine Res_Id",SUMIFS(INDIRECT(CONCATENATE(ADDRESS(ZuordFirstRow,(ZuordFirstTiColumnNr+MATCH(BM$1,AllZuordWochStart,0)-1),,,"Zuordnung_Ressourcen"),":",ADDRESS(ZuordLastRow,(ZuordFirstTiColumnNr+MATCH(BM$1,AllZuordWochStart,0)-1)))),AllZuordResId,$B203)))</f>
        <v>0</v>
      </c>
      <c r="BN203" s="87" cm="1">
        <f t="array" aca="1" ref="BN203" ca="1">IF($A203&lt;&gt;TXT_Zuord,"",IF(ISBLANK($B203),"Keine Res_Id",SUMIFS(INDIRECT(CONCATENATE(ADDRESS(ZuordFirstRow,(ZuordFirstTiColumnNr+MATCH(BN$1,AllZuordWochStart,0)-1),,,"Zuordnung_Ressourcen"),":",ADDRESS(ZuordLastRow,(ZuordFirstTiColumnNr+MATCH(BN$1,AllZuordWochStart,0)-1)))),AllZuordResId,$B203)))</f>
        <v>0</v>
      </c>
      <c r="BO203" s="87" cm="1">
        <f t="array" aca="1" ref="BO203" ca="1">IF($A203&lt;&gt;TXT_Zuord,"",IF(ISBLANK($B203),"Keine Res_Id",SUMIFS(INDIRECT(CONCATENATE(ADDRESS(ZuordFirstRow,(ZuordFirstTiColumnNr+MATCH(BO$1,AllZuordWochStart,0)-1),,,"Zuordnung_Ressourcen"),":",ADDRESS(ZuordLastRow,(ZuordFirstTiColumnNr+MATCH(BO$1,AllZuordWochStart,0)-1)))),AllZuordResId,$B203)))</f>
        <v>0</v>
      </c>
      <c r="BP203" s="87" cm="1">
        <f t="array" aca="1" ref="BP203" ca="1">IF($A203&lt;&gt;TXT_Zuord,"",IF(ISBLANK($B203),"Keine Res_Id",SUMIFS(INDIRECT(CONCATENATE(ADDRESS(ZuordFirstRow,(ZuordFirstTiColumnNr+MATCH(BP$1,AllZuordWochStart,0)-1),,,"Zuordnung_Ressourcen"),":",ADDRESS(ZuordLastRow,(ZuordFirstTiColumnNr+MATCH(BP$1,AllZuordWochStart,0)-1)))),AllZuordResId,$B203)))</f>
        <v>0</v>
      </c>
      <c r="BQ203" s="87" cm="1">
        <f t="array" aca="1" ref="BQ203" ca="1">IF($A203&lt;&gt;TXT_Zuord,"",IF(ISBLANK($B203),"Keine Res_Id",SUMIFS(INDIRECT(CONCATENATE(ADDRESS(ZuordFirstRow,(ZuordFirstTiColumnNr+MATCH(BQ$1,AllZuordWochStart,0)-1),,,"Zuordnung_Ressourcen"),":",ADDRESS(ZuordLastRow,(ZuordFirstTiColumnNr+MATCH(BQ$1,AllZuordWochStart,0)-1)))),AllZuordResId,$B203)))</f>
        <v>0</v>
      </c>
      <c r="BR203" s="87" cm="1">
        <f t="array" aca="1" ref="BR203" ca="1">IF($A203&lt;&gt;TXT_Zuord,"",IF(ISBLANK($B203),"Keine Res_Id",SUMIFS(INDIRECT(CONCATENATE(ADDRESS(ZuordFirstRow,(ZuordFirstTiColumnNr+MATCH(BR$1,AllZuordWochStart,0)-1),,,"Zuordnung_Ressourcen"),":",ADDRESS(ZuordLastRow,(ZuordFirstTiColumnNr+MATCH(BR$1,AllZuordWochStart,0)-1)))),AllZuordResId,$B203)))</f>
        <v>0</v>
      </c>
      <c r="BS203" s="87" cm="1">
        <f t="array" aca="1" ref="BS203" ca="1">IF($A203&lt;&gt;TXT_Zuord,"",IF(ISBLANK($B203),"Keine Res_Id",SUMIFS(INDIRECT(CONCATENATE(ADDRESS(ZuordFirstRow,(ZuordFirstTiColumnNr+MATCH(BS$1,AllZuordWochStart,0)-1),,,"Zuordnung_Ressourcen"),":",ADDRESS(ZuordLastRow,(ZuordFirstTiColumnNr+MATCH(BS$1,AllZuordWochStart,0)-1)))),AllZuordResId,$B203)))</f>
        <v>0</v>
      </c>
      <c r="BT203" s="87" cm="1">
        <f t="array" aca="1" ref="BT203" ca="1">IF($A203&lt;&gt;TXT_Zuord,"",IF(ISBLANK($B203),"Keine Res_Id",SUMIFS(INDIRECT(CONCATENATE(ADDRESS(ZuordFirstRow,(ZuordFirstTiColumnNr+MATCH(BT$1,AllZuordWochStart,0)-1),,,"Zuordnung_Ressourcen"),":",ADDRESS(ZuordLastRow,(ZuordFirstTiColumnNr+MATCH(BT$1,AllZuordWochStart,0)-1)))),AllZuordResId,$B203)))</f>
        <v>0</v>
      </c>
      <c r="BU203" s="87" cm="1">
        <f t="array" aca="1" ref="BU203" ca="1">IF($A203&lt;&gt;TXT_Zuord,"",IF(ISBLANK($B203),"Keine Res_Id",SUMIFS(INDIRECT(CONCATENATE(ADDRESS(ZuordFirstRow,(ZuordFirstTiColumnNr+MATCH(BU$1,AllZuordWochStart,0)-1),,,"Zuordnung_Ressourcen"),":",ADDRESS(ZuordLastRow,(ZuordFirstTiColumnNr+MATCH(BU$1,AllZuordWochStart,0)-1)))),AllZuordResId,$B203)))</f>
        <v>0</v>
      </c>
      <c r="BV203" s="87" cm="1">
        <f t="array" aca="1" ref="BV203" ca="1">IF($A203&lt;&gt;TXT_Zuord,"",IF(ISBLANK($B203),"Keine Res_Id",SUMIFS(INDIRECT(CONCATENATE(ADDRESS(ZuordFirstRow,(ZuordFirstTiColumnNr+MATCH(BV$1,AllZuordWochStart,0)-1),,,"Zuordnung_Ressourcen"),":",ADDRESS(ZuordLastRow,(ZuordFirstTiColumnNr+MATCH(BV$1,AllZuordWochStart,0)-1)))),AllZuordResId,$B203)))</f>
        <v>0</v>
      </c>
      <c r="BW203" s="87" cm="1">
        <f t="array" aca="1" ref="BW203" ca="1">IF($A203&lt;&gt;TXT_Zuord,"",IF(ISBLANK($B203),"Keine Res_Id",SUMIFS(INDIRECT(CONCATENATE(ADDRESS(ZuordFirstRow,(ZuordFirstTiColumnNr+MATCH(BW$1,AllZuordWochStart,0)-1),,,"Zuordnung_Ressourcen"),":",ADDRESS(ZuordLastRow,(ZuordFirstTiColumnNr+MATCH(BW$1,AllZuordWochStart,0)-1)))),AllZuordResId,$B203)))</f>
        <v>0</v>
      </c>
      <c r="BX203" s="87" cm="1">
        <f t="array" aca="1" ref="BX203" ca="1">IF($A203&lt;&gt;TXT_Zuord,"",IF(ISBLANK($B203),"Keine Res_Id",SUMIFS(INDIRECT(CONCATENATE(ADDRESS(ZuordFirstRow,(ZuordFirstTiColumnNr+MATCH(BX$1,AllZuordWochStart,0)-1),,,"Zuordnung_Ressourcen"),":",ADDRESS(ZuordLastRow,(ZuordFirstTiColumnNr+MATCH(BX$1,AllZuordWochStart,0)-1)))),AllZuordResId,$B203)))</f>
        <v>0</v>
      </c>
      <c r="BY203" s="87" cm="1">
        <f t="array" aca="1" ref="BY203" ca="1">IF($A203&lt;&gt;TXT_Zuord,"",IF(ISBLANK($B203),"Keine Res_Id",SUMIFS(INDIRECT(CONCATENATE(ADDRESS(ZuordFirstRow,(ZuordFirstTiColumnNr+MATCH(BY$1,AllZuordWochStart,0)-1),,,"Zuordnung_Ressourcen"),":",ADDRESS(ZuordLastRow,(ZuordFirstTiColumnNr+MATCH(BY$1,AllZuordWochStart,0)-1)))),AllZuordResId,$B203)))</f>
        <v>0</v>
      </c>
      <c r="BZ203" s="87" cm="1">
        <f t="array" aca="1" ref="BZ203" ca="1">IF($A203&lt;&gt;TXT_Zuord,"",IF(ISBLANK($B203),"Keine Res_Id",SUMIFS(INDIRECT(CONCATENATE(ADDRESS(ZuordFirstRow,(ZuordFirstTiColumnNr+MATCH(BZ$1,AllZuordWochStart,0)-1),,,"Zuordnung_Ressourcen"),":",ADDRESS(ZuordLastRow,(ZuordFirstTiColumnNr+MATCH(BZ$1,AllZuordWochStart,0)-1)))),AllZuordResId,$B203)))</f>
        <v>0</v>
      </c>
      <c r="CA203" s="87" cm="1">
        <f t="array" aca="1" ref="CA203" ca="1">IF($A203&lt;&gt;TXT_Zuord,"",IF(ISBLANK($B203),"Keine Res_Id",SUMIFS(INDIRECT(CONCATENATE(ADDRESS(ZuordFirstRow,(ZuordFirstTiColumnNr+MATCH(CA$1,AllZuordWochStart,0)-1),,,"Zuordnung_Ressourcen"),":",ADDRESS(ZuordLastRow,(ZuordFirstTiColumnNr+MATCH(CA$1,AllZuordWochStart,0)-1)))),AllZuordResId,$B203)))</f>
        <v>0</v>
      </c>
      <c r="CB203" s="87" cm="1">
        <f t="array" aca="1" ref="CB203" ca="1">IF($A203&lt;&gt;TXT_Zuord,"",IF(ISBLANK($B203),"Keine Res_Id",SUMIFS(INDIRECT(CONCATENATE(ADDRESS(ZuordFirstRow,(ZuordFirstTiColumnNr+MATCH(CB$1,AllZuordWochStart,0)-1),,,"Zuordnung_Ressourcen"),":",ADDRESS(ZuordLastRow,(ZuordFirstTiColumnNr+MATCH(CB$1,AllZuordWochStart,0)-1)))),AllZuordResId,$B203)))</f>
        <v>0</v>
      </c>
      <c r="CC203" s="87" cm="1">
        <f t="array" aca="1" ref="CC203" ca="1">IF($A203&lt;&gt;TXT_Zuord,"",IF(ISBLANK($B203),"Keine Res_Id",SUMIFS(INDIRECT(CONCATENATE(ADDRESS(ZuordFirstRow,(ZuordFirstTiColumnNr+MATCH(CC$1,AllZuordWochStart,0)-1),,,"Zuordnung_Ressourcen"),":",ADDRESS(ZuordLastRow,(ZuordFirstTiColumnNr+MATCH(CC$1,AllZuordWochStart,0)-1)))),AllZuordResId,$B203)))</f>
        <v>0</v>
      </c>
      <c r="CD203" s="87" cm="1">
        <f t="array" aca="1" ref="CD203" ca="1">IF($A203&lt;&gt;TXT_Zuord,"",IF(ISBLANK($B203),"Keine Res_Id",SUMIFS(INDIRECT(CONCATENATE(ADDRESS(ZuordFirstRow,(ZuordFirstTiColumnNr+MATCH(CD$1,AllZuordWochStart,0)-1),,,"Zuordnung_Ressourcen"),":",ADDRESS(ZuordLastRow,(ZuordFirstTiColumnNr+MATCH(CD$1,AllZuordWochStart,0)-1)))),AllZuordResId,$B203)))</f>
        <v>0</v>
      </c>
      <c r="CE203" s="87" cm="1">
        <f t="array" aca="1" ref="CE203" ca="1">IF($A203&lt;&gt;TXT_Zuord,"",IF(ISBLANK($B203),"Keine Res_Id",SUMIFS(INDIRECT(CONCATENATE(ADDRESS(ZuordFirstRow,(ZuordFirstTiColumnNr+MATCH(CE$1,AllZuordWochStart,0)-1),,,"Zuordnung_Ressourcen"),":",ADDRESS(ZuordLastRow,(ZuordFirstTiColumnNr+MATCH(CE$1,AllZuordWochStart,0)-1)))),AllZuordResId,$B203)))</f>
        <v>0</v>
      </c>
      <c r="CF203" s="87" cm="1">
        <f t="array" aca="1" ref="CF203" ca="1">IF($A203&lt;&gt;TXT_Zuord,"",IF(ISBLANK($B203),"Keine Res_Id",SUMIFS(INDIRECT(CONCATENATE(ADDRESS(ZuordFirstRow,(ZuordFirstTiColumnNr+MATCH(CF$1,AllZuordWochStart,0)-1),,,"Zuordnung_Ressourcen"),":",ADDRESS(ZuordLastRow,(ZuordFirstTiColumnNr+MATCH(CF$1,AllZuordWochStart,0)-1)))),AllZuordResId,$B203)))</f>
        <v>0</v>
      </c>
      <c r="CG203" s="87" cm="1">
        <f t="array" aca="1" ref="CG203" ca="1">IF($A203&lt;&gt;TXT_Zuord,"",IF(ISBLANK($B203),"Keine Res_Id",SUMIFS(INDIRECT(CONCATENATE(ADDRESS(ZuordFirstRow,(ZuordFirstTiColumnNr+MATCH(CG$1,AllZuordWochStart,0)-1),,,"Zuordnung_Ressourcen"),":",ADDRESS(ZuordLastRow,(ZuordFirstTiColumnNr+MATCH(CG$1,AllZuordWochStart,0)-1)))),AllZuordResId,$B203)))</f>
        <v>0</v>
      </c>
      <c r="CH203" s="87" cm="1">
        <f t="array" aca="1" ref="CH203" ca="1">IF($A203&lt;&gt;TXT_Zuord,"",IF(ISBLANK($B203),"Keine Res_Id",SUMIFS(INDIRECT(CONCATENATE(ADDRESS(ZuordFirstRow,(ZuordFirstTiColumnNr+MATCH(CH$1,AllZuordWochStart,0)-1),,,"Zuordnung_Ressourcen"),":",ADDRESS(ZuordLastRow,(ZuordFirstTiColumnNr+MATCH(CH$1,AllZuordWochStart,0)-1)))),AllZuordResId,$B203)))</f>
        <v>0</v>
      </c>
      <c r="CI203" s="87" cm="1">
        <f t="array" aca="1" ref="CI203" ca="1">IF($A203&lt;&gt;TXT_Zuord,"",IF(ISBLANK($B203),"Keine Res_Id",SUMIFS(INDIRECT(CONCATENATE(ADDRESS(ZuordFirstRow,(ZuordFirstTiColumnNr+MATCH(CI$1,AllZuordWochStart,0)-1),,,"Zuordnung_Ressourcen"),":",ADDRESS(ZuordLastRow,(ZuordFirstTiColumnNr+MATCH(CI$1,AllZuordWochStart,0)-1)))),AllZuordResId,$B203)))</f>
        <v>0</v>
      </c>
      <c r="CJ203" s="87" cm="1">
        <f t="array" aca="1" ref="CJ203" ca="1">IF($A203&lt;&gt;TXT_Zuord,"",IF(ISBLANK($B203),"Keine Res_Id",SUMIFS(INDIRECT(CONCATENATE(ADDRESS(ZuordFirstRow,(ZuordFirstTiColumnNr+MATCH(CJ$1,AllZuordWochStart,0)-1),,,"Zuordnung_Ressourcen"),":",ADDRESS(ZuordLastRow,(ZuordFirstTiColumnNr+MATCH(CJ$1,AllZuordWochStart,0)-1)))),AllZuordResId,$B203)))</f>
        <v>0</v>
      </c>
      <c r="CK203" s="87" cm="1">
        <f t="array" aca="1" ref="CK203" ca="1">IF($A203&lt;&gt;TXT_Zuord,"",IF(ISBLANK($B203),"Keine Res_Id",SUMIFS(INDIRECT(CONCATENATE(ADDRESS(ZuordFirstRow,(ZuordFirstTiColumnNr+MATCH(CK$1,AllZuordWochStart,0)-1),,,"Zuordnung_Ressourcen"),":",ADDRESS(ZuordLastRow,(ZuordFirstTiColumnNr+MATCH(CK$1,AllZuordWochStart,0)-1)))),AllZuordResId,$B203)))</f>
        <v>0</v>
      </c>
      <c r="CL203" s="87" cm="1">
        <f t="array" aca="1" ref="CL203" ca="1">IF($A203&lt;&gt;TXT_Zuord,"",IF(ISBLANK($B203),"Keine Res_Id",SUMIFS(INDIRECT(CONCATENATE(ADDRESS(ZuordFirstRow,(ZuordFirstTiColumnNr+MATCH(CL$1,AllZuordWochStart,0)-1),,,"Zuordnung_Ressourcen"),":",ADDRESS(ZuordLastRow,(ZuordFirstTiColumnNr+MATCH(CL$1,AllZuordWochStart,0)-1)))),AllZuordResId,$B203)))</f>
        <v>0</v>
      </c>
      <c r="CM203" s="87" cm="1">
        <f t="array" aca="1" ref="CM203" ca="1">IF($A203&lt;&gt;TXT_Zuord,"",IF(ISBLANK($B203),"Keine Res_Id",SUMIFS(INDIRECT(CONCATENATE(ADDRESS(ZuordFirstRow,(ZuordFirstTiColumnNr+MATCH(CM$1,AllZuordWochStart,0)-1),,,"Zuordnung_Ressourcen"),":",ADDRESS(ZuordLastRow,(ZuordFirstTiColumnNr+MATCH(CM$1,AllZuordWochStart,0)-1)))),AllZuordResId,$B203)))</f>
        <v>0</v>
      </c>
      <c r="CN203" s="87" cm="1">
        <f t="array" aca="1" ref="CN203" ca="1">IF($A203&lt;&gt;TXT_Zuord,"",IF(ISBLANK($B203),"Keine Res_Id",SUMIFS(INDIRECT(CONCATENATE(ADDRESS(ZuordFirstRow,(ZuordFirstTiColumnNr+MATCH(CN$1,AllZuordWochStart,0)-1),,,"Zuordnung_Ressourcen"),":",ADDRESS(ZuordLastRow,(ZuordFirstTiColumnNr+MATCH(CN$1,AllZuordWochStart,0)-1)))),AllZuordResId,$B203)))</f>
        <v>0</v>
      </c>
      <c r="CO203" s="87" cm="1">
        <f t="array" aca="1" ref="CO203" ca="1">IF($A203&lt;&gt;TXT_Zuord,"",IF(ISBLANK($B203),"Keine Res_Id",SUMIFS(INDIRECT(CONCATENATE(ADDRESS(ZuordFirstRow,(ZuordFirstTiColumnNr+MATCH(CO$1,AllZuordWochStart,0)-1),,,"Zuordnung_Ressourcen"),":",ADDRESS(ZuordLastRow,(ZuordFirstTiColumnNr+MATCH(CO$1,AllZuordWochStart,0)-1)))),AllZuordResId,$B203)))</f>
        <v>0</v>
      </c>
      <c r="CP203" s="87" cm="1">
        <f t="array" aca="1" ref="CP203" ca="1">IF($A203&lt;&gt;TXT_Zuord,"",IF(ISBLANK($B203),"Keine Res_Id",SUMIFS(INDIRECT(CONCATENATE(ADDRESS(ZuordFirstRow,(ZuordFirstTiColumnNr+MATCH(CP$1,AllZuordWochStart,0)-1),,,"Zuordnung_Ressourcen"),":",ADDRESS(ZuordLastRow,(ZuordFirstTiColumnNr+MATCH(CP$1,AllZuordWochStart,0)-1)))),AllZuordResId,$B203)))</f>
        <v>0</v>
      </c>
      <c r="CQ203" s="87" cm="1">
        <f t="array" aca="1" ref="CQ203" ca="1">IF($A203&lt;&gt;TXT_Zuord,"",IF(ISBLANK($B203),"Keine Res_Id",SUMIFS(INDIRECT(CONCATENATE(ADDRESS(ZuordFirstRow,(ZuordFirstTiColumnNr+MATCH(CQ$1,AllZuordWochStart,0)-1),,,"Zuordnung_Ressourcen"),":",ADDRESS(ZuordLastRow,(ZuordFirstTiColumnNr+MATCH(CQ$1,AllZuordWochStart,0)-1)))),AllZuordResId,$B203)))</f>
        <v>0</v>
      </c>
      <c r="CR203" s="87" cm="1">
        <f t="array" aca="1" ref="CR203" ca="1">IF($A203&lt;&gt;TXT_Zuord,"",IF(ISBLANK($B203),"Keine Res_Id",SUMIFS(INDIRECT(CONCATENATE(ADDRESS(ZuordFirstRow,(ZuordFirstTiColumnNr+MATCH(CR$1,AllZuordWochStart,0)-1),,,"Zuordnung_Ressourcen"),":",ADDRESS(ZuordLastRow,(ZuordFirstTiColumnNr+MATCH(CR$1,AllZuordWochStart,0)-1)))),AllZuordResId,$B203)))</f>
        <v>0</v>
      </c>
      <c r="CS203" s="87" cm="1">
        <f t="array" aca="1" ref="CS203" ca="1">IF($A203&lt;&gt;TXT_Zuord,"",IF(ISBLANK($B203),"Keine Res_Id",SUMIFS(INDIRECT(CONCATENATE(ADDRESS(ZuordFirstRow,(ZuordFirstTiColumnNr+MATCH(CS$1,AllZuordWochStart,0)-1),,,"Zuordnung_Ressourcen"),":",ADDRESS(ZuordLastRow,(ZuordFirstTiColumnNr+MATCH(CS$1,AllZuordWochStart,0)-1)))),AllZuordResId,$B203)))</f>
        <v>0</v>
      </c>
      <c r="CT203" s="87" cm="1">
        <f t="array" aca="1" ref="CT203" ca="1">IF($A203&lt;&gt;TXT_Zuord,"",IF(ISBLANK($B203),"Keine Res_Id",SUMIFS(INDIRECT(CONCATENATE(ADDRESS(ZuordFirstRow,(ZuordFirstTiColumnNr+MATCH(CT$1,AllZuordWochStart,0)-1),,,"Zuordnung_Ressourcen"),":",ADDRESS(ZuordLastRow,(ZuordFirstTiColumnNr+MATCH(CT$1,AllZuordWochStart,0)-1)))),AllZuordResId,$B203)))</f>
        <v>0</v>
      </c>
      <c r="CU203" s="87" cm="1">
        <f t="array" aca="1" ref="CU203" ca="1">IF($A203&lt;&gt;TXT_Zuord,"",IF(ISBLANK($B203),"Keine Res_Id",SUMIFS(INDIRECT(CONCATENATE(ADDRESS(ZuordFirstRow,(ZuordFirstTiColumnNr+MATCH(CU$1,AllZuordWochStart,0)-1),,,"Zuordnung_Ressourcen"),":",ADDRESS(ZuordLastRow,(ZuordFirstTiColumnNr+MATCH(CU$1,AllZuordWochStart,0)-1)))),AllZuordResId,$B203)))</f>
        <v>0</v>
      </c>
      <c r="CV203" s="87" cm="1">
        <f t="array" aca="1" ref="CV203" ca="1">IF($A203&lt;&gt;TXT_Zuord,"",IF(ISBLANK($B203),"Keine Res_Id",SUMIFS(INDIRECT(CONCATENATE(ADDRESS(ZuordFirstRow,(ZuordFirstTiColumnNr+MATCH(CV$1,AllZuordWochStart,0)-1),,,"Zuordnung_Ressourcen"),":",ADDRESS(ZuordLastRow,(ZuordFirstTiColumnNr+MATCH(CV$1,AllZuordWochStart,0)-1)))),AllZuordResId,$B203)))</f>
        <v>0</v>
      </c>
      <c r="CW203" s="87" cm="1">
        <f t="array" aca="1" ref="CW203" ca="1">IF($A203&lt;&gt;TXT_Zuord,"",IF(ISBLANK($B203),"Keine Res_Id",SUMIFS(INDIRECT(CONCATENATE(ADDRESS(ZuordFirstRow,(ZuordFirstTiColumnNr+MATCH(CW$1,AllZuordWochStart,0)-1),,,"Zuordnung_Ressourcen"),":",ADDRESS(ZuordLastRow,(ZuordFirstTiColumnNr+MATCH(CW$1,AllZuordWochStart,0)-1)))),AllZuordResId,$B203)))</f>
        <v>0</v>
      </c>
      <c r="CX203" s="87" cm="1">
        <f t="array" aca="1" ref="CX203" ca="1">IF($A203&lt;&gt;TXT_Zuord,"",IF(ISBLANK($B203),"Keine Res_Id",SUMIFS(INDIRECT(CONCATENATE(ADDRESS(ZuordFirstRow,(ZuordFirstTiColumnNr+MATCH(CX$1,AllZuordWochStart,0)-1),,,"Zuordnung_Ressourcen"),":",ADDRESS(ZuordLastRow,(ZuordFirstTiColumnNr+MATCH(CX$1,AllZuordWochStart,0)-1)))),AllZuordResId,$B203)))</f>
        <v>0</v>
      </c>
      <c r="CY203" s="87" cm="1">
        <f t="array" aca="1" ref="CY203" ca="1">IF($A203&lt;&gt;TXT_Zuord,"",IF(ISBLANK($B203),"Keine Res_Id",SUMIFS(INDIRECT(CONCATENATE(ADDRESS(ZuordFirstRow,(ZuordFirstTiColumnNr+MATCH(CY$1,AllZuordWochStart,0)-1),,,"Zuordnung_Ressourcen"),":",ADDRESS(ZuordLastRow,(ZuordFirstTiColumnNr+MATCH(CY$1,AllZuordWochStart,0)-1)))),AllZuordResId,$B203)))</f>
        <v>0</v>
      </c>
      <c r="CZ203" s="87" cm="1">
        <f t="array" aca="1" ref="CZ203" ca="1">IF($A203&lt;&gt;TXT_Zuord,"",IF(ISBLANK($B203),"Keine Res_Id",SUMIFS(INDIRECT(CONCATENATE(ADDRESS(ZuordFirstRow,(ZuordFirstTiColumnNr+MATCH(CZ$1,AllZuordWochStart,0)-1),,,"Zuordnung_Ressourcen"),":",ADDRESS(ZuordLastRow,(ZuordFirstTiColumnNr+MATCH(CZ$1,AllZuordWochStart,0)-1)))),AllZuordResId,$B203)))</f>
        <v>0</v>
      </c>
      <c r="DA203" s="87" cm="1">
        <f t="array" aca="1" ref="DA203" ca="1">IF($A203&lt;&gt;TXT_Zuord,"",IF(ISBLANK($B203),"Keine Res_Id",SUMIFS(INDIRECT(CONCATENATE(ADDRESS(ZuordFirstRow,(ZuordFirstTiColumnNr+MATCH(DA$1,AllZuordWochStart,0)-1),,,"Zuordnung_Ressourcen"),":",ADDRESS(ZuordLastRow,(ZuordFirstTiColumnNr+MATCH(DA$1,AllZuordWochStart,0)-1)))),AllZuordResId,$B203)))</f>
        <v>0</v>
      </c>
      <c r="DB203" s="87" cm="1">
        <f t="array" aca="1" ref="DB203" ca="1">IF($A203&lt;&gt;TXT_Zuord,"",IF(ISBLANK($B203),"Keine Res_Id",SUMIFS(INDIRECT(CONCATENATE(ADDRESS(ZuordFirstRow,(ZuordFirstTiColumnNr+MATCH(DB$1,AllZuordWochStart,0)-1),,,"Zuordnung_Ressourcen"),":",ADDRESS(ZuordLastRow,(ZuordFirstTiColumnNr+MATCH(DB$1,AllZuordWochStart,0)-1)))),AllZuordResId,$B203)))</f>
        <v>0</v>
      </c>
      <c r="DC203" s="87" cm="1">
        <f t="array" aca="1" ref="DC203" ca="1">IF($A203&lt;&gt;TXT_Zuord,"",IF(ISBLANK($B203),"Keine Res_Id",SUMIFS(INDIRECT(CONCATENATE(ADDRESS(ZuordFirstRow,(ZuordFirstTiColumnNr+MATCH(DC$1,AllZuordWochStart,0)-1),,,"Zuordnung_Ressourcen"),":",ADDRESS(ZuordLastRow,(ZuordFirstTiColumnNr+MATCH(DC$1,AllZuordWochStart,0)-1)))),AllZuordResId,$B203)))</f>
        <v>0</v>
      </c>
      <c r="DD203" s="87" cm="1">
        <f t="array" aca="1" ref="DD203" ca="1">IF($A203&lt;&gt;TXT_Zuord,"",IF(ISBLANK($B203),"Keine Res_Id",SUMIFS(INDIRECT(CONCATENATE(ADDRESS(ZuordFirstRow,(ZuordFirstTiColumnNr+MATCH(DD$1,AllZuordWochStart,0)-1),,,"Zuordnung_Ressourcen"),":",ADDRESS(ZuordLastRow,(ZuordFirstTiColumnNr+MATCH(DD$1,AllZuordWochStart,0)-1)))),AllZuordResId,$B203)))</f>
        <v>0</v>
      </c>
      <c r="DE203" s="87" cm="1">
        <f t="array" aca="1" ref="DE203" ca="1">IF($A203&lt;&gt;TXT_Zuord,"",IF(ISBLANK($B203),"Keine Res_Id",SUMIFS(INDIRECT(CONCATENATE(ADDRESS(ZuordFirstRow,(ZuordFirstTiColumnNr+MATCH(DE$1,AllZuordWochStart,0)-1),,,"Zuordnung_Ressourcen"),":",ADDRESS(ZuordLastRow,(ZuordFirstTiColumnNr+MATCH(DE$1,AllZuordWochStart,0)-1)))),AllZuordResId,$B203)))</f>
        <v>0</v>
      </c>
      <c r="DF203" s="87" cm="1">
        <f t="array" aca="1" ref="DF203" ca="1">IF($A203&lt;&gt;TXT_Zuord,"",IF(ISBLANK($B203),"Keine Res_Id",SUMIFS(INDIRECT(CONCATENATE(ADDRESS(ZuordFirstRow,(ZuordFirstTiColumnNr+MATCH(DF$1,AllZuordWochStart,0)-1),,,"Zuordnung_Ressourcen"),":",ADDRESS(ZuordLastRow,(ZuordFirstTiColumnNr+MATCH(DF$1,AllZuordWochStart,0)-1)))),AllZuordResId,$B203)))</f>
        <v>0</v>
      </c>
      <c r="DG203" s="87" cm="1">
        <f t="array" aca="1" ref="DG203" ca="1">IF($A203&lt;&gt;TXT_Zuord,"",IF(ISBLANK($B203),"Keine Res_Id",SUMIFS(INDIRECT(CONCATENATE(ADDRESS(ZuordFirstRow,(ZuordFirstTiColumnNr+MATCH(DG$1,AllZuordWochStart,0)-1),,,"Zuordnung_Ressourcen"),":",ADDRESS(ZuordLastRow,(ZuordFirstTiColumnNr+MATCH(DG$1,AllZuordWochStart,0)-1)))),AllZuordResId,$B203)))</f>
        <v>0</v>
      </c>
    </row>
  </sheetData>
  <sheetProtection algorithmName="SHA-512" hashValue="O9hiwN6zWQjkLYlzLsWw9Cr2XRGUcncHhhyM8ADtOmfIp2Qa+aepvXo94HgWr394aXQRXI5E7jSjA7FvC8lskg==" saltValue="8d18mgDCdmUA8CSM+gzu+w==" spinCount="100000" sheet="1" objects="1" scenarios="1" formatCells="0" formatColumns="0" formatRows="0" insertColumns="0" insertRows="0" deleteColumns="0" deleteRows="0" sort="0" autoFilter="0"/>
  <autoFilter ref="A3:DG203" xr:uid="{62EAC18C-FD93-428C-A087-E0A843D1B8D3}"/>
  <mergeCells count="2">
    <mergeCell ref="A1:B1"/>
    <mergeCell ref="C1:D1"/>
  </mergeCells>
  <conditionalFormatting sqref="B4:F203">
    <cfRule type="expression" dxfId="18" priority="3">
      <formula>IF($A4=TXT_Zuord,TRUE())</formula>
    </cfRule>
  </conditionalFormatting>
  <conditionalFormatting sqref="C4:F4">
    <cfRule type="expression" dxfId="17" priority="4">
      <formula>IF($A4=TXT_Zuord,TRUE())</formula>
    </cfRule>
  </conditionalFormatting>
  <conditionalFormatting sqref="C6:F6 C8:F8 C10:F10 C12:F12 C14:F14 C16:F16 C18:F18 C20:F20 C22:F22 C24:F24 C26:F26 C28:F28 C30:F30 C32:F32 C34:F34 C36:F36 C38:F38 C40:F40 C42:F42 C44:F44 C46:F46 C48:F48 C50:F50 C52:F52 C54:F54 C56:F56 C58:F58 C60:F60 C62:F62 C64:F64 C66:F66 C68:F68 C70:F70 C72:F72 C74:F74 C76:F76 C78:F78 C80:F80 C82:F82 C84:F84 C86:F86 C88:F88 C90:F90 C92:F92 C94:F94 C96:F96 C98:F98 C100:F100 C102:F102 C104:F104 C106:F106 C108:F108 C110:F110 C112:F112 C114:F114 C116:F116 C118:F118 C120:F120 C122:F122 C124:F124 C126:F126 C128:F128 C130:F130 C132:F132 C134:F134 C136:F136 C138:F138 C140:F140 C142:F142 C144:F144 C146:F146 C148:F148 C150:F150 C152:F152 C154:F154 C156:F156 C158:F158 C160:F160 C162:F162 C164:F164 C166:F166 C168:F168 C170:F170 C172:F172 C174:F174 C176:F176 C178:F178 C180:F180 C182:F182 C184:F184 C186:F186 C188:F188 C190:F190 C192:F192 C194:F194 C196:F196 C198:F198 C200:F200 C202:F202">
    <cfRule type="expression" dxfId="16" priority="1">
      <formula>IF($A6=TXT_Zuord,TRUE())</formula>
    </cfRule>
  </conditionalFormatting>
  <conditionalFormatting sqref="G4:DG203">
    <cfRule type="expression" dxfId="15" priority="10">
      <formula>AND(($A4=TXT_Zuord),($A3=TXT_Kapa),($B3 = $B4), ISNUMBER(G4), NOT(ISNUMBER(G3)), (G4&gt;0))</formula>
    </cfRule>
    <cfRule type="expression" dxfId="14" priority="11">
      <formula>AND(($A4=TXT_Zuord),($A3=TXT_Kapa),($B3 = $B4), ISNUMBER(G4), ISNUMBER(G3), (G4&gt;G3 ))</formula>
    </cfRule>
    <cfRule type="expression" dxfId="13" priority="12">
      <formula>AND((TODAY()&gt;=G$1), (TODAY() &lt; (G$1 + 7)))</formula>
    </cfRule>
    <cfRule type="expression" dxfId="12" priority="13">
      <formula>TODAY() &gt;= (G$1+7)</formula>
    </cfRule>
    <cfRule type="expression" dxfId="11" priority="127">
      <formula>IF($A4=TXT_Zuord,TRUE())</formula>
    </cfRule>
  </conditionalFormatting>
  <conditionalFormatting sqref="BH4:DG203">
    <cfRule type="expression" dxfId="10" priority="5">
      <formula>AND(($A4=TXT_Zuord),($A3=TXT_Kapa),($B3 = $B4), ISNUMBER(BH4), NOT(ISNUMBER(BH3)), (BH4&gt;0))</formula>
    </cfRule>
    <cfRule type="expression" dxfId="9" priority="6">
      <formula>AND(($A4=TXT_Zuord),($A3=TXT_Kapa),($B3 = $B4), ISNUMBER(BH4), ISNUMBER(BH3), (BH4&gt;BH3 ))</formula>
    </cfRule>
    <cfRule type="expression" dxfId="8" priority="7">
      <formula>AND((TODAY()&gt;=BH$1), (TODAY() &lt; (BH$1 + 7)))</formula>
    </cfRule>
    <cfRule type="expression" dxfId="7" priority="8">
      <formula>TODAY() &gt;= (BH$1+7)</formula>
    </cfRule>
    <cfRule type="expression" dxfId="6" priority="9">
      <formula>IF($A4=TXT_Zuord,TRUE())</formula>
    </cfRule>
  </conditionalFormatting>
  <pageMargins left="0.7" right="0.7" top="0.78740157499999996" bottom="0.78740157499999996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091D34-6313-499B-B4A5-A9B7BF935DAE}">
          <x14:formula1>
            <xm:f>Param!$A$37:$A$38</xm:f>
          </x14:formula1>
          <xm:sqref>A4:A203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8502F-5E1A-4991-A6A1-151BBE9A5093}">
  <sheetPr>
    <tabColor theme="3" tint="0.79998168889431442"/>
  </sheetPr>
  <dimension ref="A1:DQ203"/>
  <sheetViews>
    <sheetView zoomScale="90" zoomScaleNormal="90" workbookViewId="0">
      <pane xSplit="7" ySplit="3" topLeftCell="H4" activePane="bottomRight" state="frozen"/>
      <selection activeCell="A4" sqref="A4:DG203"/>
      <selection pane="topRight" activeCell="A4" sqref="A4:DG203"/>
      <selection pane="bottomLeft" activeCell="A4" sqref="A4:DG203"/>
      <selection pane="bottomRight" activeCell="C4" sqref="C4"/>
    </sheetView>
  </sheetViews>
  <sheetFormatPr baseColWidth="10" defaultRowHeight="16.5" x14ac:dyDescent="0.3"/>
  <cols>
    <col min="1" max="1" width="18.44140625" style="27" customWidth="1"/>
    <col min="2" max="2" width="7.109375" style="27" customWidth="1"/>
    <col min="3" max="3" width="11.21875" style="24" customWidth="1"/>
    <col min="4" max="4" width="12.33203125" style="27" customWidth="1"/>
    <col min="5" max="5" width="7.5546875" style="27" customWidth="1"/>
    <col min="6" max="6" width="7.6640625" style="27" customWidth="1"/>
    <col min="7" max="7" width="13" style="27" customWidth="1"/>
    <col min="8" max="8" width="12.109375" style="27" customWidth="1"/>
    <col min="9" max="9" width="10" style="24" customWidth="1"/>
    <col min="10" max="10" width="11.88671875" style="24" customWidth="1"/>
    <col min="11" max="11" width="6.88671875" style="24" bestFit="1" customWidth="1"/>
    <col min="12" max="12" width="10.77734375" style="24" customWidth="1"/>
    <col min="13" max="13" width="13" style="24" customWidth="1"/>
    <col min="14" max="14" width="9.88671875" style="24" bestFit="1" customWidth="1"/>
    <col min="15" max="15" width="9.21875" style="24" customWidth="1"/>
    <col min="16" max="120" width="2.77734375" style="24" customWidth="1"/>
    <col min="122" max="16384" width="11.5546875" style="24"/>
  </cols>
  <sheetData>
    <row r="1" spans="1:120" ht="60.75" customHeight="1" x14ac:dyDescent="0.3">
      <c r="A1" s="113" t="s">
        <v>111</v>
      </c>
      <c r="B1" s="114"/>
      <c r="C1" s="115" t="str">
        <f>IF(ISBLANK(ProjName),"",ProjName)</f>
        <v/>
      </c>
      <c r="D1" s="116"/>
      <c r="E1" s="116"/>
      <c r="F1" s="116"/>
      <c r="G1" s="22"/>
      <c r="H1" s="22"/>
      <c r="I1" s="23"/>
      <c r="J1" s="23"/>
      <c r="K1" s="23"/>
      <c r="L1" s="35" t="s">
        <v>114</v>
      </c>
      <c r="M1" s="36">
        <f ca="1">Prüfdatum</f>
        <v>45670</v>
      </c>
      <c r="N1" s="23"/>
      <c r="O1" s="46" t="s">
        <v>8</v>
      </c>
      <c r="P1" s="47">
        <f>StartTimeline</f>
        <v>44571</v>
      </c>
      <c r="Q1" s="47">
        <f>P1+7</f>
        <v>44578</v>
      </c>
      <c r="R1" s="47">
        <f t="shared" ref="R1:BQ1" si="0">Q1+7</f>
        <v>44585</v>
      </c>
      <c r="S1" s="47">
        <f t="shared" si="0"/>
        <v>44592</v>
      </c>
      <c r="T1" s="47">
        <f t="shared" si="0"/>
        <v>44599</v>
      </c>
      <c r="U1" s="47">
        <f t="shared" si="0"/>
        <v>44606</v>
      </c>
      <c r="V1" s="47">
        <f t="shared" si="0"/>
        <v>44613</v>
      </c>
      <c r="W1" s="47">
        <f t="shared" si="0"/>
        <v>44620</v>
      </c>
      <c r="X1" s="47">
        <f t="shared" si="0"/>
        <v>44627</v>
      </c>
      <c r="Y1" s="47">
        <f t="shared" si="0"/>
        <v>44634</v>
      </c>
      <c r="Z1" s="47">
        <f t="shared" si="0"/>
        <v>44641</v>
      </c>
      <c r="AA1" s="47">
        <f t="shared" si="0"/>
        <v>44648</v>
      </c>
      <c r="AB1" s="47">
        <f t="shared" si="0"/>
        <v>44655</v>
      </c>
      <c r="AC1" s="47">
        <f t="shared" si="0"/>
        <v>44662</v>
      </c>
      <c r="AD1" s="47">
        <f t="shared" si="0"/>
        <v>44669</v>
      </c>
      <c r="AE1" s="47">
        <f t="shared" si="0"/>
        <v>44676</v>
      </c>
      <c r="AF1" s="47">
        <f t="shared" si="0"/>
        <v>44683</v>
      </c>
      <c r="AG1" s="47">
        <f t="shared" si="0"/>
        <v>44690</v>
      </c>
      <c r="AH1" s="47">
        <f t="shared" si="0"/>
        <v>44697</v>
      </c>
      <c r="AI1" s="47">
        <f t="shared" si="0"/>
        <v>44704</v>
      </c>
      <c r="AJ1" s="47">
        <f t="shared" si="0"/>
        <v>44711</v>
      </c>
      <c r="AK1" s="47">
        <f t="shared" si="0"/>
        <v>44718</v>
      </c>
      <c r="AL1" s="47">
        <f t="shared" si="0"/>
        <v>44725</v>
      </c>
      <c r="AM1" s="47">
        <f t="shared" si="0"/>
        <v>44732</v>
      </c>
      <c r="AN1" s="47">
        <f t="shared" si="0"/>
        <v>44739</v>
      </c>
      <c r="AO1" s="47">
        <f t="shared" si="0"/>
        <v>44746</v>
      </c>
      <c r="AP1" s="47">
        <f t="shared" si="0"/>
        <v>44753</v>
      </c>
      <c r="AQ1" s="47">
        <f t="shared" si="0"/>
        <v>44760</v>
      </c>
      <c r="AR1" s="47">
        <f t="shared" si="0"/>
        <v>44767</v>
      </c>
      <c r="AS1" s="47">
        <f t="shared" si="0"/>
        <v>44774</v>
      </c>
      <c r="AT1" s="47">
        <f t="shared" si="0"/>
        <v>44781</v>
      </c>
      <c r="AU1" s="47">
        <f t="shared" si="0"/>
        <v>44788</v>
      </c>
      <c r="AV1" s="47">
        <f t="shared" si="0"/>
        <v>44795</v>
      </c>
      <c r="AW1" s="47">
        <f t="shared" si="0"/>
        <v>44802</v>
      </c>
      <c r="AX1" s="47">
        <f t="shared" si="0"/>
        <v>44809</v>
      </c>
      <c r="AY1" s="47">
        <f t="shared" si="0"/>
        <v>44816</v>
      </c>
      <c r="AZ1" s="47">
        <f t="shared" si="0"/>
        <v>44823</v>
      </c>
      <c r="BA1" s="47">
        <f t="shared" si="0"/>
        <v>44830</v>
      </c>
      <c r="BB1" s="47">
        <f t="shared" si="0"/>
        <v>44837</v>
      </c>
      <c r="BC1" s="47">
        <f t="shared" si="0"/>
        <v>44844</v>
      </c>
      <c r="BD1" s="47">
        <f t="shared" si="0"/>
        <v>44851</v>
      </c>
      <c r="BE1" s="47">
        <f t="shared" si="0"/>
        <v>44858</v>
      </c>
      <c r="BF1" s="47">
        <f t="shared" si="0"/>
        <v>44865</v>
      </c>
      <c r="BG1" s="47">
        <f t="shared" si="0"/>
        <v>44872</v>
      </c>
      <c r="BH1" s="47">
        <f t="shared" si="0"/>
        <v>44879</v>
      </c>
      <c r="BI1" s="47">
        <f t="shared" si="0"/>
        <v>44886</v>
      </c>
      <c r="BJ1" s="47">
        <f t="shared" si="0"/>
        <v>44893</v>
      </c>
      <c r="BK1" s="47">
        <f t="shared" si="0"/>
        <v>44900</v>
      </c>
      <c r="BL1" s="47">
        <f t="shared" si="0"/>
        <v>44907</v>
      </c>
      <c r="BM1" s="47">
        <f t="shared" si="0"/>
        <v>44914</v>
      </c>
      <c r="BN1" s="47">
        <f t="shared" si="0"/>
        <v>44921</v>
      </c>
      <c r="BO1" s="47">
        <f t="shared" si="0"/>
        <v>44928</v>
      </c>
      <c r="BP1" s="47">
        <f t="shared" si="0"/>
        <v>44935</v>
      </c>
      <c r="BQ1" s="47">
        <f t="shared" si="0"/>
        <v>44942</v>
      </c>
      <c r="BR1" s="47">
        <f>BQ1+7</f>
        <v>44949</v>
      </c>
      <c r="BS1" s="47">
        <f t="shared" ref="BS1" si="1">BR1+7</f>
        <v>44956</v>
      </c>
      <c r="BT1" s="47">
        <f t="shared" ref="BT1" si="2">BS1+7</f>
        <v>44963</v>
      </c>
      <c r="BU1" s="47">
        <f t="shared" ref="BU1" si="3">BT1+7</f>
        <v>44970</v>
      </c>
      <c r="BV1" s="47">
        <f t="shared" ref="BV1" si="4">BU1+7</f>
        <v>44977</v>
      </c>
      <c r="BW1" s="47">
        <f t="shared" ref="BW1" si="5">BV1+7</f>
        <v>44984</v>
      </c>
      <c r="BX1" s="47">
        <f t="shared" ref="BX1" si="6">BW1+7</f>
        <v>44991</v>
      </c>
      <c r="BY1" s="47">
        <f t="shared" ref="BY1" si="7">BX1+7</f>
        <v>44998</v>
      </c>
      <c r="BZ1" s="47">
        <f t="shared" ref="BZ1" si="8">BY1+7</f>
        <v>45005</v>
      </c>
      <c r="CA1" s="47">
        <f t="shared" ref="CA1" si="9">BZ1+7</f>
        <v>45012</v>
      </c>
      <c r="CB1" s="47">
        <f t="shared" ref="CB1" si="10">CA1+7</f>
        <v>45019</v>
      </c>
      <c r="CC1" s="47">
        <f t="shared" ref="CC1" si="11">CB1+7</f>
        <v>45026</v>
      </c>
      <c r="CD1" s="47">
        <f t="shared" ref="CD1" si="12">CC1+7</f>
        <v>45033</v>
      </c>
      <c r="CE1" s="47">
        <f t="shared" ref="CE1" si="13">CD1+7</f>
        <v>45040</v>
      </c>
      <c r="CF1" s="47">
        <f t="shared" ref="CF1" si="14">CE1+7</f>
        <v>45047</v>
      </c>
      <c r="CG1" s="47">
        <f t="shared" ref="CG1" si="15">CF1+7</f>
        <v>45054</v>
      </c>
      <c r="CH1" s="47">
        <f t="shared" ref="CH1" si="16">CG1+7</f>
        <v>45061</v>
      </c>
      <c r="CI1" s="47">
        <f t="shared" ref="CI1" si="17">CH1+7</f>
        <v>45068</v>
      </c>
      <c r="CJ1" s="47">
        <f t="shared" ref="CJ1" si="18">CI1+7</f>
        <v>45075</v>
      </c>
      <c r="CK1" s="47">
        <f t="shared" ref="CK1" si="19">CJ1+7</f>
        <v>45082</v>
      </c>
      <c r="CL1" s="47">
        <f t="shared" ref="CL1" si="20">CK1+7</f>
        <v>45089</v>
      </c>
      <c r="CM1" s="47">
        <f t="shared" ref="CM1" si="21">CL1+7</f>
        <v>45096</v>
      </c>
      <c r="CN1" s="47">
        <f t="shared" ref="CN1" si="22">CM1+7</f>
        <v>45103</v>
      </c>
      <c r="CO1" s="47">
        <f t="shared" ref="CO1" si="23">CN1+7</f>
        <v>45110</v>
      </c>
      <c r="CP1" s="47">
        <f t="shared" ref="CP1" si="24">CO1+7</f>
        <v>45117</v>
      </c>
      <c r="CQ1" s="47">
        <f t="shared" ref="CQ1" si="25">CP1+7</f>
        <v>45124</v>
      </c>
      <c r="CR1" s="47">
        <f t="shared" ref="CR1" si="26">CQ1+7</f>
        <v>45131</v>
      </c>
      <c r="CS1" s="47">
        <f t="shared" ref="CS1" si="27">CR1+7</f>
        <v>45138</v>
      </c>
      <c r="CT1" s="47">
        <f t="shared" ref="CT1" si="28">CS1+7</f>
        <v>45145</v>
      </c>
      <c r="CU1" s="47">
        <f t="shared" ref="CU1" si="29">CT1+7</f>
        <v>45152</v>
      </c>
      <c r="CV1" s="47">
        <f t="shared" ref="CV1" si="30">CU1+7</f>
        <v>45159</v>
      </c>
      <c r="CW1" s="47">
        <f t="shared" ref="CW1" si="31">CV1+7</f>
        <v>45166</v>
      </c>
      <c r="CX1" s="47">
        <f t="shared" ref="CX1" si="32">CW1+7</f>
        <v>45173</v>
      </c>
      <c r="CY1" s="47">
        <f t="shared" ref="CY1" si="33">CX1+7</f>
        <v>45180</v>
      </c>
      <c r="CZ1" s="47">
        <f t="shared" ref="CZ1" si="34">CY1+7</f>
        <v>45187</v>
      </c>
      <c r="DA1" s="47">
        <f t="shared" ref="DA1" si="35">CZ1+7</f>
        <v>45194</v>
      </c>
      <c r="DB1" s="47">
        <f t="shared" ref="DB1" si="36">DA1+7</f>
        <v>45201</v>
      </c>
      <c r="DC1" s="47">
        <f t="shared" ref="DC1" si="37">DB1+7</f>
        <v>45208</v>
      </c>
      <c r="DD1" s="47">
        <f t="shared" ref="DD1" si="38">DC1+7</f>
        <v>45215</v>
      </c>
      <c r="DE1" s="47">
        <f t="shared" ref="DE1" si="39">DD1+7</f>
        <v>45222</v>
      </c>
      <c r="DF1" s="47">
        <f t="shared" ref="DF1" si="40">DE1+7</f>
        <v>45229</v>
      </c>
      <c r="DG1" s="47">
        <f t="shared" ref="DG1" si="41">DF1+7</f>
        <v>45236</v>
      </c>
      <c r="DH1" s="47">
        <f t="shared" ref="DH1" si="42">DG1+7</f>
        <v>45243</v>
      </c>
      <c r="DI1" s="47">
        <f t="shared" ref="DI1" si="43">DH1+7</f>
        <v>45250</v>
      </c>
      <c r="DJ1" s="47">
        <f t="shared" ref="DJ1" si="44">DI1+7</f>
        <v>45257</v>
      </c>
      <c r="DK1" s="47">
        <f t="shared" ref="DK1" si="45">DJ1+7</f>
        <v>45264</v>
      </c>
      <c r="DL1" s="47">
        <f t="shared" ref="DL1" si="46">DK1+7</f>
        <v>45271</v>
      </c>
      <c r="DM1" s="47">
        <f t="shared" ref="DM1" si="47">DL1+7</f>
        <v>45278</v>
      </c>
      <c r="DN1" s="47">
        <f t="shared" ref="DN1" si="48">DM1+7</f>
        <v>45285</v>
      </c>
      <c r="DO1" s="47">
        <f t="shared" ref="DO1:DP1" si="49">DN1+7</f>
        <v>45292</v>
      </c>
      <c r="DP1" s="47">
        <f t="shared" si="49"/>
        <v>45299</v>
      </c>
    </row>
    <row r="2" spans="1:120" x14ac:dyDescent="0.3">
      <c r="A2" s="22"/>
      <c r="B2" s="22"/>
      <c r="C2" s="23"/>
      <c r="D2" s="22"/>
      <c r="E2" s="22"/>
      <c r="F2" s="22"/>
      <c r="G2" s="22"/>
      <c r="H2" s="48"/>
      <c r="I2" s="23"/>
      <c r="J2" s="23"/>
      <c r="K2" s="23"/>
      <c r="L2" s="23"/>
      <c r="M2" s="49"/>
      <c r="N2" s="50"/>
      <c r="O2" s="51" t="s">
        <v>9</v>
      </c>
      <c r="P2" s="25">
        <f>WEEKNUM(P1)</f>
        <v>3</v>
      </c>
      <c r="Q2" s="25">
        <f>WEEKNUM(Q1)</f>
        <v>4</v>
      </c>
      <c r="R2" s="25">
        <f t="shared" ref="R2:BP2" si="50">WEEKNUM(R1)</f>
        <v>5</v>
      </c>
      <c r="S2" s="25">
        <f t="shared" si="50"/>
        <v>6</v>
      </c>
      <c r="T2" s="25">
        <f t="shared" si="50"/>
        <v>7</v>
      </c>
      <c r="U2" s="25">
        <f t="shared" si="50"/>
        <v>8</v>
      </c>
      <c r="V2" s="25">
        <f t="shared" si="50"/>
        <v>9</v>
      </c>
      <c r="W2" s="25">
        <f t="shared" si="50"/>
        <v>10</v>
      </c>
      <c r="X2" s="25">
        <f t="shared" si="50"/>
        <v>11</v>
      </c>
      <c r="Y2" s="25">
        <f t="shared" si="50"/>
        <v>12</v>
      </c>
      <c r="Z2" s="25">
        <f t="shared" si="50"/>
        <v>13</v>
      </c>
      <c r="AA2" s="25">
        <f t="shared" si="50"/>
        <v>14</v>
      </c>
      <c r="AB2" s="25">
        <f t="shared" si="50"/>
        <v>15</v>
      </c>
      <c r="AC2" s="25">
        <f t="shared" si="50"/>
        <v>16</v>
      </c>
      <c r="AD2" s="25">
        <f t="shared" si="50"/>
        <v>17</v>
      </c>
      <c r="AE2" s="25">
        <f t="shared" si="50"/>
        <v>18</v>
      </c>
      <c r="AF2" s="25">
        <f t="shared" si="50"/>
        <v>19</v>
      </c>
      <c r="AG2" s="25">
        <f t="shared" si="50"/>
        <v>20</v>
      </c>
      <c r="AH2" s="25">
        <f t="shared" si="50"/>
        <v>21</v>
      </c>
      <c r="AI2" s="25">
        <f t="shared" si="50"/>
        <v>22</v>
      </c>
      <c r="AJ2" s="25">
        <f t="shared" si="50"/>
        <v>23</v>
      </c>
      <c r="AK2" s="25">
        <f t="shared" si="50"/>
        <v>24</v>
      </c>
      <c r="AL2" s="25">
        <f t="shared" si="50"/>
        <v>25</v>
      </c>
      <c r="AM2" s="25">
        <f t="shared" si="50"/>
        <v>26</v>
      </c>
      <c r="AN2" s="25">
        <f t="shared" si="50"/>
        <v>27</v>
      </c>
      <c r="AO2" s="25">
        <f t="shared" si="50"/>
        <v>28</v>
      </c>
      <c r="AP2" s="25">
        <f t="shared" si="50"/>
        <v>29</v>
      </c>
      <c r="AQ2" s="25">
        <f t="shared" si="50"/>
        <v>30</v>
      </c>
      <c r="AR2" s="25">
        <f t="shared" si="50"/>
        <v>31</v>
      </c>
      <c r="AS2" s="25">
        <f t="shared" si="50"/>
        <v>32</v>
      </c>
      <c r="AT2" s="25">
        <f t="shared" si="50"/>
        <v>33</v>
      </c>
      <c r="AU2" s="25">
        <f t="shared" si="50"/>
        <v>34</v>
      </c>
      <c r="AV2" s="25">
        <f t="shared" si="50"/>
        <v>35</v>
      </c>
      <c r="AW2" s="25">
        <f t="shared" si="50"/>
        <v>36</v>
      </c>
      <c r="AX2" s="25">
        <f t="shared" si="50"/>
        <v>37</v>
      </c>
      <c r="AY2" s="25">
        <f t="shared" si="50"/>
        <v>38</v>
      </c>
      <c r="AZ2" s="25">
        <f t="shared" si="50"/>
        <v>39</v>
      </c>
      <c r="BA2" s="25">
        <f t="shared" si="50"/>
        <v>40</v>
      </c>
      <c r="BB2" s="25">
        <f t="shared" si="50"/>
        <v>41</v>
      </c>
      <c r="BC2" s="25">
        <f t="shared" si="50"/>
        <v>42</v>
      </c>
      <c r="BD2" s="25">
        <f t="shared" si="50"/>
        <v>43</v>
      </c>
      <c r="BE2" s="25">
        <f t="shared" si="50"/>
        <v>44</v>
      </c>
      <c r="BF2" s="25">
        <f t="shared" si="50"/>
        <v>45</v>
      </c>
      <c r="BG2" s="25">
        <f t="shared" si="50"/>
        <v>46</v>
      </c>
      <c r="BH2" s="25">
        <f t="shared" si="50"/>
        <v>47</v>
      </c>
      <c r="BI2" s="25">
        <f t="shared" si="50"/>
        <v>48</v>
      </c>
      <c r="BJ2" s="25">
        <f t="shared" si="50"/>
        <v>49</v>
      </c>
      <c r="BK2" s="25">
        <f t="shared" si="50"/>
        <v>50</v>
      </c>
      <c r="BL2" s="25">
        <f t="shared" si="50"/>
        <v>51</v>
      </c>
      <c r="BM2" s="25">
        <f t="shared" si="50"/>
        <v>52</v>
      </c>
      <c r="BN2" s="25">
        <f t="shared" si="50"/>
        <v>53</v>
      </c>
      <c r="BO2" s="25">
        <f t="shared" si="50"/>
        <v>1</v>
      </c>
      <c r="BP2" s="25">
        <f t="shared" si="50"/>
        <v>2</v>
      </c>
      <c r="BQ2" s="25">
        <f>WEEKNUM(BQ1)</f>
        <v>3</v>
      </c>
      <c r="BR2" s="25">
        <f>WEEKNUM(BR1)</f>
        <v>4</v>
      </c>
      <c r="BS2" s="25">
        <f t="shared" ref="BS2:DO2" si="51">WEEKNUM(BS1)</f>
        <v>5</v>
      </c>
      <c r="BT2" s="25">
        <f t="shared" si="51"/>
        <v>6</v>
      </c>
      <c r="BU2" s="25">
        <f t="shared" si="51"/>
        <v>7</v>
      </c>
      <c r="BV2" s="25">
        <f t="shared" si="51"/>
        <v>8</v>
      </c>
      <c r="BW2" s="25">
        <f t="shared" si="51"/>
        <v>9</v>
      </c>
      <c r="BX2" s="25">
        <f t="shared" si="51"/>
        <v>10</v>
      </c>
      <c r="BY2" s="25">
        <f t="shared" si="51"/>
        <v>11</v>
      </c>
      <c r="BZ2" s="25">
        <f t="shared" si="51"/>
        <v>12</v>
      </c>
      <c r="CA2" s="25">
        <f t="shared" si="51"/>
        <v>13</v>
      </c>
      <c r="CB2" s="25">
        <f t="shared" si="51"/>
        <v>14</v>
      </c>
      <c r="CC2" s="25">
        <f t="shared" si="51"/>
        <v>15</v>
      </c>
      <c r="CD2" s="25">
        <f t="shared" si="51"/>
        <v>16</v>
      </c>
      <c r="CE2" s="25">
        <f t="shared" si="51"/>
        <v>17</v>
      </c>
      <c r="CF2" s="25">
        <f t="shared" si="51"/>
        <v>18</v>
      </c>
      <c r="CG2" s="25">
        <f t="shared" si="51"/>
        <v>19</v>
      </c>
      <c r="CH2" s="25">
        <f t="shared" si="51"/>
        <v>20</v>
      </c>
      <c r="CI2" s="25">
        <f t="shared" si="51"/>
        <v>21</v>
      </c>
      <c r="CJ2" s="25">
        <f t="shared" si="51"/>
        <v>22</v>
      </c>
      <c r="CK2" s="25">
        <f t="shared" si="51"/>
        <v>23</v>
      </c>
      <c r="CL2" s="25">
        <f t="shared" si="51"/>
        <v>24</v>
      </c>
      <c r="CM2" s="25">
        <f t="shared" si="51"/>
        <v>25</v>
      </c>
      <c r="CN2" s="25">
        <f t="shared" si="51"/>
        <v>26</v>
      </c>
      <c r="CO2" s="25">
        <f t="shared" si="51"/>
        <v>27</v>
      </c>
      <c r="CP2" s="25">
        <f t="shared" si="51"/>
        <v>28</v>
      </c>
      <c r="CQ2" s="25">
        <f t="shared" si="51"/>
        <v>29</v>
      </c>
      <c r="CR2" s="25">
        <f t="shared" si="51"/>
        <v>30</v>
      </c>
      <c r="CS2" s="25">
        <f t="shared" si="51"/>
        <v>31</v>
      </c>
      <c r="CT2" s="25">
        <f t="shared" si="51"/>
        <v>32</v>
      </c>
      <c r="CU2" s="25">
        <f t="shared" si="51"/>
        <v>33</v>
      </c>
      <c r="CV2" s="25">
        <f t="shared" si="51"/>
        <v>34</v>
      </c>
      <c r="CW2" s="25">
        <f t="shared" si="51"/>
        <v>35</v>
      </c>
      <c r="CX2" s="25">
        <f t="shared" si="51"/>
        <v>36</v>
      </c>
      <c r="CY2" s="25">
        <f t="shared" si="51"/>
        <v>37</v>
      </c>
      <c r="CZ2" s="25">
        <f t="shared" si="51"/>
        <v>38</v>
      </c>
      <c r="DA2" s="25">
        <f t="shared" si="51"/>
        <v>39</v>
      </c>
      <c r="DB2" s="25">
        <f t="shared" si="51"/>
        <v>40</v>
      </c>
      <c r="DC2" s="25">
        <f t="shared" si="51"/>
        <v>41</v>
      </c>
      <c r="DD2" s="25">
        <f t="shared" si="51"/>
        <v>42</v>
      </c>
      <c r="DE2" s="25">
        <f t="shared" si="51"/>
        <v>43</v>
      </c>
      <c r="DF2" s="25">
        <f t="shared" si="51"/>
        <v>44</v>
      </c>
      <c r="DG2" s="25">
        <f t="shared" si="51"/>
        <v>45</v>
      </c>
      <c r="DH2" s="25">
        <f t="shared" si="51"/>
        <v>46</v>
      </c>
      <c r="DI2" s="25">
        <f t="shared" si="51"/>
        <v>47</v>
      </c>
      <c r="DJ2" s="25">
        <f t="shared" si="51"/>
        <v>48</v>
      </c>
      <c r="DK2" s="25">
        <f t="shared" si="51"/>
        <v>49</v>
      </c>
      <c r="DL2" s="25">
        <f t="shared" si="51"/>
        <v>50</v>
      </c>
      <c r="DM2" s="25">
        <f t="shared" si="51"/>
        <v>51</v>
      </c>
      <c r="DN2" s="25">
        <f t="shared" si="51"/>
        <v>52</v>
      </c>
      <c r="DO2" s="25">
        <f t="shared" si="51"/>
        <v>1</v>
      </c>
      <c r="DP2" s="25">
        <f>WEEKNUM(DP1)</f>
        <v>2</v>
      </c>
    </row>
    <row r="3" spans="1:120" ht="84" customHeight="1" x14ac:dyDescent="0.3">
      <c r="A3" s="52" t="s">
        <v>18</v>
      </c>
      <c r="B3" s="52" t="s">
        <v>19</v>
      </c>
      <c r="C3" s="53" t="s">
        <v>143</v>
      </c>
      <c r="D3" s="52" t="s">
        <v>10</v>
      </c>
      <c r="E3" s="52" t="s">
        <v>129</v>
      </c>
      <c r="F3" s="52" t="s">
        <v>130</v>
      </c>
      <c r="G3" s="52" t="s">
        <v>13</v>
      </c>
      <c r="H3" s="52" t="s">
        <v>14</v>
      </c>
      <c r="I3" s="52" t="s">
        <v>75</v>
      </c>
      <c r="J3" s="52" t="s">
        <v>36</v>
      </c>
      <c r="K3" s="52" t="s">
        <v>37</v>
      </c>
      <c r="L3" s="52" t="s">
        <v>38</v>
      </c>
      <c r="M3" s="52" t="s">
        <v>82</v>
      </c>
      <c r="N3" s="54" t="s">
        <v>39</v>
      </c>
      <c r="O3" s="52" t="s">
        <v>40</v>
      </c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</row>
    <row r="4" spans="1:120" s="23" customFormat="1" x14ac:dyDescent="0.3">
      <c r="A4" s="70" t="str" cm="1">
        <f t="array" ref="A4">IF(ISBLANK($C4),"",_xlfn.XLOOKUP($C4,AllPlanId,AllPlanEtappe,"Id nicht in Planung gefunden",0))</f>
        <v/>
      </c>
      <c r="B4" s="70" t="str" cm="1">
        <f t="array" ref="B4">IF(ISBLANK($C4),"",_xlfn.XLOOKUP($C4,AllPlanId,AllPlanPhase,"Id nicht in Planung gefunden",0))</f>
        <v/>
      </c>
      <c r="C4" s="102"/>
      <c r="D4" s="70" t="str" cm="1">
        <f t="array" ref="D4">IF(ISBLANK($C4),"",IF(_xlfn.XLOOKUP($C4,AllPlanId,AllPlanTyp,"Id nicht in Planung gefunden",0)=TXT_Det,_xlfn.XLOOKUP($C4,AllPlanId,AllPlanAufgabe,"Id nicht in Planung gefunden",0),"Zuordnung nur für Typ Det"))</f>
        <v/>
      </c>
      <c r="E4" s="70" t="str" cm="1">
        <f t="array" ref="E4">IF(ISBLANK($C4),"",_xlfn.XLOOKUP($C4,AllPlanId,AllPlanAufw,"Id nicht in Planung gefunden",0))</f>
        <v/>
      </c>
      <c r="F4" s="70" t="str" cm="1">
        <f t="array" ref="F4">IF(ISBLANK($C4),"",_xlfn.XLOOKUP($C4,AllPlanId,AllPlanDauer,"Id nicht in Planung gefunden",0))</f>
        <v/>
      </c>
      <c r="G4" s="71" t="str" cm="1">
        <f t="array" ref="G4">IF(ISBLANK($C4),"",_xlfn.XLOOKUP($C4,AllPlanId,AllPlanStart,"Id nicht in Planung gefunden",0))</f>
        <v/>
      </c>
      <c r="H4" s="71" t="str" cm="1">
        <f t="array" ref="H4">IF(ISBLANK($C4),"",_xlfn.XLOOKUP($C4,AllPlanId,AllPlanEnd,"Id nicht in Planung gefunden",0))</f>
        <v/>
      </c>
      <c r="I4" s="69"/>
      <c r="J4" s="73" t="str" cm="1">
        <f t="array" ref="J4">IF(ISBLANK($I4),"",_xlfn.XLOOKUP($I4,AllResId,AllResBu,"Id nicht in Ressourcen gefunden",0))</f>
        <v/>
      </c>
      <c r="K4" s="73" t="str" cm="1">
        <f t="array" ref="K4">IF(ISBLANK($I4),"",_xlfn.XLOOKUP($I4,AllResId,AllResTeam,"Id nicht in Ressourcen gefunden",0))</f>
        <v/>
      </c>
      <c r="L4" s="70" t="str" cm="1">
        <f t="array" ref="L4">IF(ISBLANK($I4),"",_xlfn.XLOOKUP($I4,AllResId,AllResRolle,"Id nicht in Ressourcen gefunden",0))</f>
        <v/>
      </c>
      <c r="M4" s="73" t="str" cm="1">
        <f t="array" ref="M4">IF(ISBLANK($I4),"",_xlfn.XLOOKUP($I4,AllResId,AllResName,"Id nicht in Ressourcen gefunden",0))</f>
        <v/>
      </c>
      <c r="N4" s="73" t="str">
        <f>IF(SUM(P4:BP4)&gt;0,SUM(P4:BP4),"")</f>
        <v/>
      </c>
      <c r="O4" s="73" t="str">
        <f t="shared" ref="O4" si="52">IF(SUM(P4:BP4)&gt;0,SUMIF($P$1:$BP$1,"&gt;=" &amp; Prüfdatum,$P4:$BP4),"")</f>
        <v/>
      </c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</row>
    <row r="5" spans="1:120" s="23" customFormat="1" x14ac:dyDescent="0.3">
      <c r="A5" s="70" t="str" cm="1">
        <f t="array" ref="A5">IF(ISBLANK($C5),"",_xlfn.XLOOKUP($C5,AllPlanId,AllPlanEtappe,"Id nicht in Planung gefunden",0))</f>
        <v/>
      </c>
      <c r="B5" s="70" t="str" cm="1">
        <f t="array" ref="B5">IF(ISBLANK($C5),"",_xlfn.XLOOKUP($C5,AllPlanId,AllPlanPhase,"Id nicht in Planung gefunden",0))</f>
        <v/>
      </c>
      <c r="C5" s="102"/>
      <c r="D5" s="70" t="str" cm="1">
        <f t="array" ref="D5">IF(ISBLANK($C5),"",IF(_xlfn.XLOOKUP($C5,AllPlanId,AllPlanTyp,"Id nicht in Planung gefunden",0)=TXT_Det,_xlfn.XLOOKUP($C5,AllPlanId,AllPlanAufgabe,"Id nicht in Planung gefunden",0),"Zuordnung nur für Typ Det"))</f>
        <v/>
      </c>
      <c r="E5" s="70" t="str" cm="1">
        <f t="array" ref="E5">IF(ISBLANK($C5),"",_xlfn.XLOOKUP($C5,AllPlanId,AllPlanAufw,"Id nicht in Planung gefunden",0))</f>
        <v/>
      </c>
      <c r="F5" s="70" t="str" cm="1">
        <f t="array" ref="F5">IF(ISBLANK($C5),"",_xlfn.XLOOKUP($C5,AllPlanId,AllPlanDauer,"Id nicht in Planung gefunden",0))</f>
        <v/>
      </c>
      <c r="G5" s="71" t="str" cm="1">
        <f t="array" ref="G5">IF(ISBLANK($C5),"",_xlfn.XLOOKUP($C5,AllPlanId,AllPlanStart,"Id nicht in Planung gefunden",0))</f>
        <v/>
      </c>
      <c r="H5" s="71" t="str" cm="1">
        <f t="array" ref="H5">IF(ISBLANK($C5),"",_xlfn.XLOOKUP($C5,AllPlanId,AllPlanEnd,"Id nicht in Planung gefunden",0))</f>
        <v/>
      </c>
      <c r="I5" s="69"/>
      <c r="J5" s="73" t="str" cm="1">
        <f t="array" ref="J5">IF(ISBLANK($I5),"",_xlfn.XLOOKUP($I5,AllResId,AllResBu,"Id nicht in Ressourcen gefunden",0))</f>
        <v/>
      </c>
      <c r="K5" s="73" t="str" cm="1">
        <f t="array" ref="K5">IF(ISBLANK($I5),"",_xlfn.XLOOKUP($I5,AllResId,AllResTeam,"Id nicht in Ressourcen gefunden",0))</f>
        <v/>
      </c>
      <c r="L5" s="70" t="str" cm="1">
        <f t="array" ref="L5">IF(ISBLANK($I5),"",_xlfn.XLOOKUP($I5,AllResId,AllResRolle,"Id nicht in Ressourcen gefunden",0))</f>
        <v/>
      </c>
      <c r="M5" s="73" t="str" cm="1">
        <f t="array" ref="M5">IF(ISBLANK($I5),"",_xlfn.XLOOKUP($I5,AllResId,AllResName,"Id nicht in Ressourcen gefunden",0))</f>
        <v/>
      </c>
      <c r="N5" s="73" t="str">
        <f t="shared" ref="N5:N68" si="53">IF(SUM(P5:BP5)&gt;0,SUM(P5:BP5),"")</f>
        <v/>
      </c>
      <c r="O5" s="73" t="str">
        <f t="shared" ref="O5:O68" si="54">IF(SUM(P5:BP5)&gt;0,SUMIF($P$1:$BP$1,"&gt;=" &amp; Prüfdatum,$P5:$BP5),"")</f>
        <v/>
      </c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</row>
    <row r="6" spans="1:120" s="23" customFormat="1" x14ac:dyDescent="0.3">
      <c r="A6" s="70" t="str" cm="1">
        <f t="array" ref="A6">IF(ISBLANK($C6),"",_xlfn.XLOOKUP($C6,AllPlanId,AllPlanEtappe,"Id nicht in Planung gefunden",0))</f>
        <v/>
      </c>
      <c r="B6" s="70" t="str" cm="1">
        <f t="array" ref="B6">IF(ISBLANK($C6),"",_xlfn.XLOOKUP($C6,AllPlanId,AllPlanPhase,"Id nicht in Planung gefunden",0))</f>
        <v/>
      </c>
      <c r="C6" s="102"/>
      <c r="D6" s="70" t="str" cm="1">
        <f t="array" ref="D6">IF(ISBLANK($C6),"",IF(_xlfn.XLOOKUP($C6,AllPlanId,AllPlanTyp,"Id nicht in Planung gefunden",0)=TXT_Det,_xlfn.XLOOKUP($C6,AllPlanId,AllPlanAufgabe,"Id nicht in Planung gefunden",0),"Zuordnung nur für Typ Det"))</f>
        <v/>
      </c>
      <c r="E6" s="70" t="str" cm="1">
        <f t="array" ref="E6">IF(ISBLANK($C6),"",_xlfn.XLOOKUP($C6,AllPlanId,AllPlanAufw,"Id nicht in Planung gefunden",0))</f>
        <v/>
      </c>
      <c r="F6" s="70" t="str" cm="1">
        <f t="array" ref="F6">IF(ISBLANK($C6),"",_xlfn.XLOOKUP($C6,AllPlanId,AllPlanDauer,"Id nicht in Planung gefunden",0))</f>
        <v/>
      </c>
      <c r="G6" s="71" t="str" cm="1">
        <f t="array" ref="G6">IF(ISBLANK($C6),"",_xlfn.XLOOKUP($C6,AllPlanId,AllPlanStart,"Id nicht in Planung gefunden",0))</f>
        <v/>
      </c>
      <c r="H6" s="71" t="str" cm="1">
        <f t="array" ref="H6">IF(ISBLANK($C6),"",_xlfn.XLOOKUP($C6,AllPlanId,AllPlanEnd,"Id nicht in Planung gefunden",0))</f>
        <v/>
      </c>
      <c r="I6" s="69"/>
      <c r="J6" s="73" t="str" cm="1">
        <f t="array" ref="J6">IF(ISBLANK($I6),"",_xlfn.XLOOKUP($I6,AllResId,AllResBu,"Id nicht in Ressourcen gefunden",0))</f>
        <v/>
      </c>
      <c r="K6" s="73" t="str" cm="1">
        <f t="array" ref="K6">IF(ISBLANK($I6),"",_xlfn.XLOOKUP($I6,AllResId,AllResTeam,"Id nicht in Ressourcen gefunden",0))</f>
        <v/>
      </c>
      <c r="L6" s="70" t="str" cm="1">
        <f t="array" ref="L6">IF(ISBLANK($I6),"",_xlfn.XLOOKUP($I6,AllResId,AllResRolle,"Id nicht in Ressourcen gefunden",0))</f>
        <v/>
      </c>
      <c r="M6" s="73" t="str" cm="1">
        <f t="array" ref="M6">IF(ISBLANK($I6),"",_xlfn.XLOOKUP($I6,AllResId,AllResName,"Id nicht in Ressourcen gefunden",0))</f>
        <v/>
      </c>
      <c r="N6" s="73" t="str">
        <f t="shared" si="53"/>
        <v/>
      </c>
      <c r="O6" s="73" t="str">
        <f t="shared" si="54"/>
        <v/>
      </c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</row>
    <row r="7" spans="1:120" s="23" customFormat="1" x14ac:dyDescent="0.3">
      <c r="A7" s="70" t="str" cm="1">
        <f t="array" ref="A7">IF(ISBLANK($C7),"",_xlfn.XLOOKUP($C7,AllPlanId,AllPlanEtappe,"Id nicht in Planung gefunden",0))</f>
        <v/>
      </c>
      <c r="B7" s="70" t="str" cm="1">
        <f t="array" ref="B7">IF(ISBLANK($C7),"",_xlfn.XLOOKUP($C7,AllPlanId,AllPlanPhase,"Id nicht in Planung gefunden",0))</f>
        <v/>
      </c>
      <c r="C7" s="102"/>
      <c r="D7" s="70" t="str" cm="1">
        <f t="array" ref="D7">IF(ISBLANK($C7),"",IF(_xlfn.XLOOKUP($C7,AllPlanId,AllPlanTyp,"Id nicht in Planung gefunden",0)=TXT_Det,_xlfn.XLOOKUP($C7,AllPlanId,AllPlanAufgabe,"Id nicht in Planung gefunden",0),"Zuordnung nur für Typ Det"))</f>
        <v/>
      </c>
      <c r="E7" s="70" t="str" cm="1">
        <f t="array" ref="E7">IF(ISBLANK($C7),"",_xlfn.XLOOKUP($C7,AllPlanId,AllPlanAufw,"Id nicht in Planung gefunden",0))</f>
        <v/>
      </c>
      <c r="F7" s="70" t="str" cm="1">
        <f t="array" ref="F7">IF(ISBLANK($C7),"",_xlfn.XLOOKUP($C7,AllPlanId,AllPlanDauer,"Id nicht in Planung gefunden",0))</f>
        <v/>
      </c>
      <c r="G7" s="71" t="str" cm="1">
        <f t="array" ref="G7">IF(ISBLANK($C7),"",_xlfn.XLOOKUP($C7,AllPlanId,AllPlanStart,"Id nicht in Planung gefunden",0))</f>
        <v/>
      </c>
      <c r="H7" s="71" t="str" cm="1">
        <f t="array" ref="H7">IF(ISBLANK($C7),"",_xlfn.XLOOKUP($C7,AllPlanId,AllPlanEnd,"Id nicht in Planung gefunden",0))</f>
        <v/>
      </c>
      <c r="I7" s="69"/>
      <c r="J7" s="73" t="str" cm="1">
        <f t="array" ref="J7">IF(ISBLANK($I7),"",_xlfn.XLOOKUP($I7,AllResId,AllResBu,"Id nicht in Ressourcen gefunden",0))</f>
        <v/>
      </c>
      <c r="K7" s="73" t="str" cm="1">
        <f t="array" ref="K7">IF(ISBLANK($I7),"",_xlfn.XLOOKUP($I7,AllResId,AllResTeam,"Id nicht in Ressourcen gefunden",0))</f>
        <v/>
      </c>
      <c r="L7" s="70" t="str" cm="1">
        <f t="array" ref="L7">IF(ISBLANK($I7),"",_xlfn.XLOOKUP($I7,AllResId,AllResRolle,"Id nicht in Ressourcen gefunden",0))</f>
        <v/>
      </c>
      <c r="M7" s="73" t="str" cm="1">
        <f t="array" ref="M7">IF(ISBLANK($I7),"",_xlfn.XLOOKUP($I7,AllResId,AllResName,"Id nicht in Ressourcen gefunden",0))</f>
        <v/>
      </c>
      <c r="N7" s="73" t="str">
        <f t="shared" si="53"/>
        <v/>
      </c>
      <c r="O7" s="73" t="str">
        <f t="shared" si="54"/>
        <v/>
      </c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</row>
    <row r="8" spans="1:120" s="23" customFormat="1" x14ac:dyDescent="0.3">
      <c r="A8" s="70" t="str" cm="1">
        <f t="array" ref="A8">IF(ISBLANK($C8),"",_xlfn.XLOOKUP($C8,AllPlanId,AllPlanEtappe,"Id nicht in Planung gefunden",0))</f>
        <v/>
      </c>
      <c r="B8" s="70" t="str" cm="1">
        <f t="array" ref="B8">IF(ISBLANK($C8),"",_xlfn.XLOOKUP($C8,AllPlanId,AllPlanPhase,"Id nicht in Planung gefunden",0))</f>
        <v/>
      </c>
      <c r="C8" s="102"/>
      <c r="D8" s="70" t="str" cm="1">
        <f t="array" ref="D8">IF(ISBLANK($C8),"",IF(_xlfn.XLOOKUP($C8,AllPlanId,AllPlanTyp,"Id nicht in Planung gefunden",0)=TXT_Det,_xlfn.XLOOKUP($C8,AllPlanId,AllPlanAufgabe,"Id nicht in Planung gefunden",0),"Zuordnung nur für Typ Det"))</f>
        <v/>
      </c>
      <c r="E8" s="70" t="str" cm="1">
        <f t="array" ref="E8">IF(ISBLANK($C8),"",_xlfn.XLOOKUP($C8,AllPlanId,AllPlanAufw,"Id nicht in Planung gefunden",0))</f>
        <v/>
      </c>
      <c r="F8" s="70" t="str" cm="1">
        <f t="array" ref="F8">IF(ISBLANK($C8),"",_xlfn.XLOOKUP($C8,AllPlanId,AllPlanDauer,"Id nicht in Planung gefunden",0))</f>
        <v/>
      </c>
      <c r="G8" s="71" t="str" cm="1">
        <f t="array" ref="G8">IF(ISBLANK($C8),"",_xlfn.XLOOKUP($C8,AllPlanId,AllPlanStart,"Id nicht in Planung gefunden",0))</f>
        <v/>
      </c>
      <c r="H8" s="71" t="str" cm="1">
        <f t="array" ref="H8">IF(ISBLANK($C8),"",_xlfn.XLOOKUP($C8,AllPlanId,AllPlanEnd,"Id nicht in Planung gefunden",0))</f>
        <v/>
      </c>
      <c r="I8" s="69"/>
      <c r="J8" s="73" t="str" cm="1">
        <f t="array" ref="J8">IF(ISBLANK($I8),"",_xlfn.XLOOKUP($I8,AllResId,AllResBu,"Id nicht in Ressourcen gefunden",0))</f>
        <v/>
      </c>
      <c r="K8" s="73" t="str" cm="1">
        <f t="array" ref="K8">IF(ISBLANK($I8),"",_xlfn.XLOOKUP($I8,AllResId,AllResTeam,"Id nicht in Ressourcen gefunden",0))</f>
        <v/>
      </c>
      <c r="L8" s="70" t="str" cm="1">
        <f t="array" ref="L8">IF(ISBLANK($I8),"",_xlfn.XLOOKUP($I8,AllResId,AllResRolle,"Id nicht in Ressourcen gefunden",0))</f>
        <v/>
      </c>
      <c r="M8" s="73" t="str" cm="1">
        <f t="array" ref="M8">IF(ISBLANK($I8),"",_xlfn.XLOOKUP($I8,AllResId,AllResName,"Id nicht in Ressourcen gefunden",0))</f>
        <v/>
      </c>
      <c r="N8" s="73" t="str">
        <f t="shared" si="53"/>
        <v/>
      </c>
      <c r="O8" s="73" t="str">
        <f t="shared" si="54"/>
        <v/>
      </c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</row>
    <row r="9" spans="1:120" s="23" customFormat="1" x14ac:dyDescent="0.3">
      <c r="A9" s="70" t="str" cm="1">
        <f t="array" ref="A9">IF(ISBLANK($C9),"",_xlfn.XLOOKUP($C9,AllPlanId,AllPlanEtappe,"Id nicht in Planung gefunden",0))</f>
        <v/>
      </c>
      <c r="B9" s="70" t="str" cm="1">
        <f t="array" ref="B9">IF(ISBLANK($C9),"",_xlfn.XLOOKUP($C9,AllPlanId,AllPlanPhase,"Id nicht in Planung gefunden",0))</f>
        <v/>
      </c>
      <c r="C9" s="102"/>
      <c r="D9" s="70" t="str" cm="1">
        <f t="array" ref="D9">IF(ISBLANK($C9),"",IF(_xlfn.XLOOKUP($C9,AllPlanId,AllPlanTyp,"Id nicht in Planung gefunden",0)=TXT_Det,_xlfn.XLOOKUP($C9,AllPlanId,AllPlanAufgabe,"Id nicht in Planung gefunden",0),"Zuordnung nur für Typ Det"))</f>
        <v/>
      </c>
      <c r="E9" s="70" t="str" cm="1">
        <f t="array" ref="E9">IF(ISBLANK($C9),"",_xlfn.XLOOKUP($C9,AllPlanId,AllPlanAufw,"Id nicht in Planung gefunden",0))</f>
        <v/>
      </c>
      <c r="F9" s="70" t="str" cm="1">
        <f t="array" ref="F9">IF(ISBLANK($C9),"",_xlfn.XLOOKUP($C9,AllPlanId,AllPlanDauer,"Id nicht in Planung gefunden",0))</f>
        <v/>
      </c>
      <c r="G9" s="71" t="str" cm="1">
        <f t="array" ref="G9">IF(ISBLANK($C9),"",_xlfn.XLOOKUP($C9,AllPlanId,AllPlanStart,"Id nicht in Planung gefunden",0))</f>
        <v/>
      </c>
      <c r="H9" s="71" t="str" cm="1">
        <f t="array" ref="H9">IF(ISBLANK($C9),"",_xlfn.XLOOKUP($C9,AllPlanId,AllPlanEnd,"Id nicht in Planung gefunden",0))</f>
        <v/>
      </c>
      <c r="I9" s="69"/>
      <c r="J9" s="73" t="str" cm="1">
        <f t="array" ref="J9">IF(ISBLANK($I9),"",_xlfn.XLOOKUP($I9,AllResId,AllResBu,"Id nicht in Ressourcen gefunden",0))</f>
        <v/>
      </c>
      <c r="K9" s="73" t="str" cm="1">
        <f t="array" ref="K9">IF(ISBLANK($I9),"",_xlfn.XLOOKUP($I9,AllResId,AllResTeam,"Id nicht in Ressourcen gefunden",0))</f>
        <v/>
      </c>
      <c r="L9" s="70" t="str" cm="1">
        <f t="array" ref="L9">IF(ISBLANK($I9),"",_xlfn.XLOOKUP($I9,AllResId,AllResRolle,"Id nicht in Ressourcen gefunden",0))</f>
        <v/>
      </c>
      <c r="M9" s="73" t="str" cm="1">
        <f t="array" ref="M9">IF(ISBLANK($I9),"",_xlfn.XLOOKUP($I9,AllResId,AllResName,"Id nicht in Ressourcen gefunden",0))</f>
        <v/>
      </c>
      <c r="N9" s="73" t="str">
        <f t="shared" si="53"/>
        <v/>
      </c>
      <c r="O9" s="73" t="str">
        <f t="shared" si="54"/>
        <v/>
      </c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</row>
    <row r="10" spans="1:120" s="23" customFormat="1" x14ac:dyDescent="0.3">
      <c r="A10" s="70" t="str" cm="1">
        <f t="array" ref="A10">IF(ISBLANK($C10),"",_xlfn.XLOOKUP($C10,AllPlanId,AllPlanEtappe,"Id nicht in Planung gefunden",0))</f>
        <v/>
      </c>
      <c r="B10" s="70" t="str" cm="1">
        <f t="array" ref="B10">IF(ISBLANK($C10),"",_xlfn.XLOOKUP($C10,AllPlanId,AllPlanPhase,"Id nicht in Planung gefunden",0))</f>
        <v/>
      </c>
      <c r="C10" s="102"/>
      <c r="D10" s="70" t="str" cm="1">
        <f t="array" ref="D10">IF(ISBLANK($C10),"",IF(_xlfn.XLOOKUP($C10,AllPlanId,AllPlanTyp,"Id nicht in Planung gefunden",0)=TXT_Det,_xlfn.XLOOKUP($C10,AllPlanId,AllPlanAufgabe,"Id nicht in Planung gefunden",0),"Zuordnung nur für Typ Det"))</f>
        <v/>
      </c>
      <c r="E10" s="70" t="str" cm="1">
        <f t="array" ref="E10">IF(ISBLANK($C10),"",_xlfn.XLOOKUP($C10,AllPlanId,AllPlanAufw,"Id nicht in Planung gefunden",0))</f>
        <v/>
      </c>
      <c r="F10" s="70" t="str" cm="1">
        <f t="array" ref="F10">IF(ISBLANK($C10),"",_xlfn.XLOOKUP($C10,AllPlanId,AllPlanDauer,"Id nicht in Planung gefunden",0))</f>
        <v/>
      </c>
      <c r="G10" s="71" t="str" cm="1">
        <f t="array" ref="G10">IF(ISBLANK($C10),"",_xlfn.XLOOKUP($C10,AllPlanId,AllPlanStart,"Id nicht in Planung gefunden",0))</f>
        <v/>
      </c>
      <c r="H10" s="71" t="str" cm="1">
        <f t="array" ref="H10">IF(ISBLANK($C10),"",_xlfn.XLOOKUP($C10,AllPlanId,AllPlanEnd,"Id nicht in Planung gefunden",0))</f>
        <v/>
      </c>
      <c r="I10" s="69"/>
      <c r="J10" s="73" t="str" cm="1">
        <f t="array" ref="J10">IF(ISBLANK($I10),"",_xlfn.XLOOKUP($I10,AllResId,AllResBu,"Id nicht in Ressourcen gefunden",0))</f>
        <v/>
      </c>
      <c r="K10" s="73" t="str" cm="1">
        <f t="array" ref="K10">IF(ISBLANK($I10),"",_xlfn.XLOOKUP($I10,AllResId,AllResTeam,"Id nicht in Ressourcen gefunden",0))</f>
        <v/>
      </c>
      <c r="L10" s="70" t="str" cm="1">
        <f t="array" ref="L10">IF(ISBLANK($I10),"",_xlfn.XLOOKUP($I10,AllResId,AllResRolle,"Id nicht in Ressourcen gefunden",0))</f>
        <v/>
      </c>
      <c r="M10" s="73" t="str" cm="1">
        <f t="array" ref="M10">IF(ISBLANK($I10),"",_xlfn.XLOOKUP($I10,AllResId,AllResName,"Id nicht in Ressourcen gefunden",0))</f>
        <v/>
      </c>
      <c r="N10" s="73" t="str">
        <f t="shared" si="53"/>
        <v/>
      </c>
      <c r="O10" s="73" t="str">
        <f t="shared" si="54"/>
        <v/>
      </c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</row>
    <row r="11" spans="1:120" s="23" customFormat="1" x14ac:dyDescent="0.3">
      <c r="A11" s="70" t="str" cm="1">
        <f t="array" ref="A11">IF(ISBLANK($C11),"",_xlfn.XLOOKUP($C11,AllPlanId,AllPlanEtappe,"Id nicht in Planung gefunden",0))</f>
        <v/>
      </c>
      <c r="B11" s="70" t="str" cm="1">
        <f t="array" ref="B11">IF(ISBLANK($C11),"",_xlfn.XLOOKUP($C11,AllPlanId,AllPlanPhase,"Id nicht in Planung gefunden",0))</f>
        <v/>
      </c>
      <c r="C11" s="102"/>
      <c r="D11" s="70" t="str" cm="1">
        <f t="array" ref="D11">IF(ISBLANK($C11),"",IF(_xlfn.XLOOKUP($C11,AllPlanId,AllPlanTyp,"Id nicht in Planung gefunden",0)=TXT_Det,_xlfn.XLOOKUP($C11,AllPlanId,AllPlanAufgabe,"Id nicht in Planung gefunden",0),"Zuordnung nur für Typ Det"))</f>
        <v/>
      </c>
      <c r="E11" s="70" t="str" cm="1">
        <f t="array" ref="E11">IF(ISBLANK($C11),"",_xlfn.XLOOKUP($C11,AllPlanId,AllPlanAufw,"Id nicht in Planung gefunden",0))</f>
        <v/>
      </c>
      <c r="F11" s="70" t="str" cm="1">
        <f t="array" ref="F11">IF(ISBLANK($C11),"",_xlfn.XLOOKUP($C11,AllPlanId,AllPlanDauer,"Id nicht in Planung gefunden",0))</f>
        <v/>
      </c>
      <c r="G11" s="71" t="str" cm="1">
        <f t="array" ref="G11">IF(ISBLANK($C11),"",_xlfn.XLOOKUP($C11,AllPlanId,AllPlanStart,"Id nicht in Planung gefunden",0))</f>
        <v/>
      </c>
      <c r="H11" s="71" t="str" cm="1">
        <f t="array" ref="H11">IF(ISBLANK($C11),"",_xlfn.XLOOKUP($C11,AllPlanId,AllPlanEnd,"Id nicht in Planung gefunden",0))</f>
        <v/>
      </c>
      <c r="I11" s="69"/>
      <c r="J11" s="73" t="str" cm="1">
        <f t="array" ref="J11">IF(ISBLANK($I11),"",_xlfn.XLOOKUP($I11,AllResId,AllResBu,"Id nicht in Ressourcen gefunden",0))</f>
        <v/>
      </c>
      <c r="K11" s="73" t="str" cm="1">
        <f t="array" ref="K11">IF(ISBLANK($I11),"",_xlfn.XLOOKUP($I11,AllResId,AllResTeam,"Id nicht in Ressourcen gefunden",0))</f>
        <v/>
      </c>
      <c r="L11" s="70" t="str" cm="1">
        <f t="array" ref="L11">IF(ISBLANK($I11),"",_xlfn.XLOOKUP($I11,AllResId,AllResRolle,"Id nicht in Ressourcen gefunden",0))</f>
        <v/>
      </c>
      <c r="M11" s="73" t="str" cm="1">
        <f t="array" ref="M11">IF(ISBLANK($I11),"",_xlfn.XLOOKUP($I11,AllResId,AllResName,"Id nicht in Ressourcen gefunden",0))</f>
        <v/>
      </c>
      <c r="N11" s="73" t="str">
        <f t="shared" si="53"/>
        <v/>
      </c>
      <c r="O11" s="73" t="str">
        <f t="shared" si="54"/>
        <v/>
      </c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  <c r="DN11" s="69"/>
      <c r="DO11" s="69"/>
      <c r="DP11" s="69"/>
    </row>
    <row r="12" spans="1:120" s="23" customFormat="1" x14ac:dyDescent="0.3">
      <c r="A12" s="70" t="str" cm="1">
        <f t="array" ref="A12">IF(ISBLANK($C12),"",_xlfn.XLOOKUP($C12,AllPlanId,AllPlanEtappe,"Id nicht in Planung gefunden",0))</f>
        <v/>
      </c>
      <c r="B12" s="70" t="str" cm="1">
        <f t="array" ref="B12">IF(ISBLANK($C12),"",_xlfn.XLOOKUP($C12,AllPlanId,AllPlanPhase,"Id nicht in Planung gefunden",0))</f>
        <v/>
      </c>
      <c r="C12" s="102"/>
      <c r="D12" s="70" t="str" cm="1">
        <f t="array" ref="D12">IF(ISBLANK($C12),"",IF(_xlfn.XLOOKUP($C12,AllPlanId,AllPlanTyp,"Id nicht in Planung gefunden",0)=TXT_Det,_xlfn.XLOOKUP($C12,AllPlanId,AllPlanAufgabe,"Id nicht in Planung gefunden",0),"Zuordnung nur für Typ Det"))</f>
        <v/>
      </c>
      <c r="E12" s="70" t="str" cm="1">
        <f t="array" ref="E12">IF(ISBLANK($C12),"",_xlfn.XLOOKUP($C12,AllPlanId,AllPlanAufw,"Id nicht in Planung gefunden",0))</f>
        <v/>
      </c>
      <c r="F12" s="70" t="str" cm="1">
        <f t="array" ref="F12">IF(ISBLANK($C12),"",_xlfn.XLOOKUP($C12,AllPlanId,AllPlanDauer,"Id nicht in Planung gefunden",0))</f>
        <v/>
      </c>
      <c r="G12" s="71" t="str" cm="1">
        <f t="array" ref="G12">IF(ISBLANK($C12),"",_xlfn.XLOOKUP($C12,AllPlanId,AllPlanStart,"Id nicht in Planung gefunden",0))</f>
        <v/>
      </c>
      <c r="H12" s="71" t="str" cm="1">
        <f t="array" ref="H12">IF(ISBLANK($C12),"",_xlfn.XLOOKUP($C12,AllPlanId,AllPlanEnd,"Id nicht in Planung gefunden",0))</f>
        <v/>
      </c>
      <c r="I12" s="69"/>
      <c r="J12" s="73" t="str" cm="1">
        <f t="array" ref="J12">IF(ISBLANK($I12),"",_xlfn.XLOOKUP($I12,AllResId,AllResBu,"Id nicht in Ressourcen gefunden",0))</f>
        <v/>
      </c>
      <c r="K12" s="73" t="str" cm="1">
        <f t="array" ref="K12">IF(ISBLANK($I12),"",_xlfn.XLOOKUP($I12,AllResId,AllResTeam,"Id nicht in Ressourcen gefunden",0))</f>
        <v/>
      </c>
      <c r="L12" s="70" t="str" cm="1">
        <f t="array" ref="L12">IF(ISBLANK($I12),"",_xlfn.XLOOKUP($I12,AllResId,AllResRolle,"Id nicht in Ressourcen gefunden",0))</f>
        <v/>
      </c>
      <c r="M12" s="73" t="str" cm="1">
        <f t="array" ref="M12">IF(ISBLANK($I12),"",_xlfn.XLOOKUP($I12,AllResId,AllResName,"Id nicht in Ressourcen gefunden",0))</f>
        <v/>
      </c>
      <c r="N12" s="73" t="str">
        <f t="shared" si="53"/>
        <v/>
      </c>
      <c r="O12" s="73" t="str">
        <f t="shared" si="54"/>
        <v/>
      </c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  <c r="DB12" s="69"/>
      <c r="DC12" s="69"/>
      <c r="DD12" s="69"/>
      <c r="DE12" s="69"/>
      <c r="DF12" s="69"/>
      <c r="DG12" s="69"/>
      <c r="DH12" s="69"/>
      <c r="DI12" s="69"/>
      <c r="DJ12" s="69"/>
      <c r="DK12" s="69"/>
      <c r="DL12" s="69"/>
      <c r="DM12" s="69"/>
      <c r="DN12" s="69"/>
      <c r="DO12" s="69"/>
      <c r="DP12" s="69"/>
    </row>
    <row r="13" spans="1:120" s="23" customFormat="1" x14ac:dyDescent="0.3">
      <c r="A13" s="70" t="str" cm="1">
        <f t="array" ref="A13">IF(ISBLANK($C13),"",_xlfn.XLOOKUP($C13,AllPlanId,AllPlanEtappe,"Id nicht in Planung gefunden",0))</f>
        <v/>
      </c>
      <c r="B13" s="70" t="str" cm="1">
        <f t="array" ref="B13">IF(ISBLANK($C13),"",_xlfn.XLOOKUP($C13,AllPlanId,AllPlanPhase,"Id nicht in Planung gefunden",0))</f>
        <v/>
      </c>
      <c r="C13" s="102"/>
      <c r="D13" s="70" t="str" cm="1">
        <f t="array" ref="D13">IF(ISBLANK($C13),"",IF(_xlfn.XLOOKUP($C13,AllPlanId,AllPlanTyp,"Id nicht in Planung gefunden",0)=TXT_Det,_xlfn.XLOOKUP($C13,AllPlanId,AllPlanAufgabe,"Id nicht in Planung gefunden",0),"Zuordnung nur für Typ Det"))</f>
        <v/>
      </c>
      <c r="E13" s="70" t="str" cm="1">
        <f t="array" ref="E13">IF(ISBLANK($C13),"",_xlfn.XLOOKUP($C13,AllPlanId,AllPlanAufw,"Id nicht in Planung gefunden",0))</f>
        <v/>
      </c>
      <c r="F13" s="70" t="str" cm="1">
        <f t="array" ref="F13">IF(ISBLANK($C13),"",_xlfn.XLOOKUP($C13,AllPlanId,AllPlanDauer,"Id nicht in Planung gefunden",0))</f>
        <v/>
      </c>
      <c r="G13" s="71" t="str" cm="1">
        <f t="array" ref="G13">IF(ISBLANK($C13),"",_xlfn.XLOOKUP($C13,AllPlanId,AllPlanStart,"Id nicht in Planung gefunden",0))</f>
        <v/>
      </c>
      <c r="H13" s="71" t="str" cm="1">
        <f t="array" ref="H13">IF(ISBLANK($C13),"",_xlfn.XLOOKUP($C13,AllPlanId,AllPlanEnd,"Id nicht in Planung gefunden",0))</f>
        <v/>
      </c>
      <c r="I13" s="69"/>
      <c r="J13" s="73" t="str" cm="1">
        <f t="array" ref="J13">IF(ISBLANK($I13),"",_xlfn.XLOOKUP($I13,AllResId,AllResBu,"Id nicht in Ressourcen gefunden",0))</f>
        <v/>
      </c>
      <c r="K13" s="73" t="str" cm="1">
        <f t="array" ref="K13">IF(ISBLANK($I13),"",_xlfn.XLOOKUP($I13,AllResId,AllResTeam,"Id nicht in Ressourcen gefunden",0))</f>
        <v/>
      </c>
      <c r="L13" s="70" t="str" cm="1">
        <f t="array" ref="L13">IF(ISBLANK($I13),"",_xlfn.XLOOKUP($I13,AllResId,AllResRolle,"Id nicht in Ressourcen gefunden",0))</f>
        <v/>
      </c>
      <c r="M13" s="73" t="str" cm="1">
        <f t="array" ref="M13">IF(ISBLANK($I13),"",_xlfn.XLOOKUP($I13,AllResId,AllResName,"Id nicht in Ressourcen gefunden",0))</f>
        <v/>
      </c>
      <c r="N13" s="73" t="str">
        <f t="shared" si="53"/>
        <v/>
      </c>
      <c r="O13" s="73" t="str">
        <f t="shared" si="54"/>
        <v/>
      </c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69"/>
      <c r="DG13" s="69"/>
      <c r="DH13" s="69"/>
      <c r="DI13" s="69"/>
      <c r="DJ13" s="69"/>
      <c r="DK13" s="69"/>
      <c r="DL13" s="69"/>
      <c r="DM13" s="69"/>
      <c r="DN13" s="69"/>
      <c r="DO13" s="69"/>
      <c r="DP13" s="69"/>
    </row>
    <row r="14" spans="1:120" s="23" customFormat="1" x14ac:dyDescent="0.3">
      <c r="A14" s="70" t="str" cm="1">
        <f t="array" ref="A14">IF(ISBLANK($C14),"",_xlfn.XLOOKUP($C14,AllPlanId,AllPlanEtappe,"Id nicht in Planung gefunden",0))</f>
        <v/>
      </c>
      <c r="B14" s="70" t="str" cm="1">
        <f t="array" ref="B14">IF(ISBLANK($C14),"",_xlfn.XLOOKUP($C14,AllPlanId,AllPlanPhase,"Id nicht in Planung gefunden",0))</f>
        <v/>
      </c>
      <c r="C14" s="102"/>
      <c r="D14" s="70" t="str" cm="1">
        <f t="array" ref="D14">IF(ISBLANK($C14),"",IF(_xlfn.XLOOKUP($C14,AllPlanId,AllPlanTyp,"Id nicht in Planung gefunden",0)=TXT_Det,_xlfn.XLOOKUP($C14,AllPlanId,AllPlanAufgabe,"Id nicht in Planung gefunden",0),"Zuordnung nur für Typ Det"))</f>
        <v/>
      </c>
      <c r="E14" s="70" t="str" cm="1">
        <f t="array" ref="E14">IF(ISBLANK($C14),"",_xlfn.XLOOKUP($C14,AllPlanId,AllPlanAufw,"Id nicht in Planung gefunden",0))</f>
        <v/>
      </c>
      <c r="F14" s="70" t="str" cm="1">
        <f t="array" ref="F14">IF(ISBLANK($C14),"",_xlfn.XLOOKUP($C14,AllPlanId,AllPlanDauer,"Id nicht in Planung gefunden",0))</f>
        <v/>
      </c>
      <c r="G14" s="71" t="str" cm="1">
        <f t="array" ref="G14">IF(ISBLANK($C14),"",_xlfn.XLOOKUP($C14,AllPlanId,AllPlanStart,"Id nicht in Planung gefunden",0))</f>
        <v/>
      </c>
      <c r="H14" s="71" t="str" cm="1">
        <f t="array" ref="H14">IF(ISBLANK($C14),"",_xlfn.XLOOKUP($C14,AllPlanId,AllPlanEnd,"Id nicht in Planung gefunden",0))</f>
        <v/>
      </c>
      <c r="I14" s="69"/>
      <c r="J14" s="73" t="str" cm="1">
        <f t="array" ref="J14">IF(ISBLANK($I14),"",_xlfn.XLOOKUP($I14,AllResId,AllResBu,"Id nicht in Ressourcen gefunden",0))</f>
        <v/>
      </c>
      <c r="K14" s="73" t="str" cm="1">
        <f t="array" ref="K14">IF(ISBLANK($I14),"",_xlfn.XLOOKUP($I14,AllResId,AllResTeam,"Id nicht in Ressourcen gefunden",0))</f>
        <v/>
      </c>
      <c r="L14" s="70" t="str" cm="1">
        <f t="array" ref="L14">IF(ISBLANK($I14),"",_xlfn.XLOOKUP($I14,AllResId,AllResRolle,"Id nicht in Ressourcen gefunden",0))</f>
        <v/>
      </c>
      <c r="M14" s="73" t="str" cm="1">
        <f t="array" ref="M14">IF(ISBLANK($I14),"",_xlfn.XLOOKUP($I14,AllResId,AllResName,"Id nicht in Ressourcen gefunden",0))</f>
        <v/>
      </c>
      <c r="N14" s="73" t="str">
        <f t="shared" si="53"/>
        <v/>
      </c>
      <c r="O14" s="73" t="str">
        <f t="shared" si="54"/>
        <v/>
      </c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69"/>
      <c r="DG14" s="69"/>
      <c r="DH14" s="69"/>
      <c r="DI14" s="69"/>
      <c r="DJ14" s="69"/>
      <c r="DK14" s="69"/>
      <c r="DL14" s="69"/>
      <c r="DM14" s="69"/>
      <c r="DN14" s="69"/>
      <c r="DO14" s="69"/>
      <c r="DP14" s="69"/>
    </row>
    <row r="15" spans="1:120" s="23" customFormat="1" x14ac:dyDescent="0.3">
      <c r="A15" s="70" t="str" cm="1">
        <f t="array" ref="A15">IF(ISBLANK($C15),"",_xlfn.XLOOKUP($C15,AllPlanId,AllPlanEtappe,"Id nicht in Planung gefunden",0))</f>
        <v/>
      </c>
      <c r="B15" s="70" t="str" cm="1">
        <f t="array" ref="B15">IF(ISBLANK($C15),"",_xlfn.XLOOKUP($C15,AllPlanId,AllPlanPhase,"Id nicht in Planung gefunden",0))</f>
        <v/>
      </c>
      <c r="C15" s="102"/>
      <c r="D15" s="70" t="str" cm="1">
        <f t="array" ref="D15">IF(ISBLANK($C15),"",IF(_xlfn.XLOOKUP($C15,AllPlanId,AllPlanTyp,"Id nicht in Planung gefunden",0)=TXT_Det,_xlfn.XLOOKUP($C15,AllPlanId,AllPlanAufgabe,"Id nicht in Planung gefunden",0),"Zuordnung nur für Typ Det"))</f>
        <v/>
      </c>
      <c r="E15" s="70" t="str" cm="1">
        <f t="array" ref="E15">IF(ISBLANK($C15),"",_xlfn.XLOOKUP($C15,AllPlanId,AllPlanAufw,"Id nicht in Planung gefunden",0))</f>
        <v/>
      </c>
      <c r="F15" s="70" t="str" cm="1">
        <f t="array" ref="F15">IF(ISBLANK($C15),"",_xlfn.XLOOKUP($C15,AllPlanId,AllPlanDauer,"Id nicht in Planung gefunden",0))</f>
        <v/>
      </c>
      <c r="G15" s="71" t="str" cm="1">
        <f t="array" ref="G15">IF(ISBLANK($C15),"",_xlfn.XLOOKUP($C15,AllPlanId,AllPlanStart,"Id nicht in Planung gefunden",0))</f>
        <v/>
      </c>
      <c r="H15" s="71" t="str" cm="1">
        <f t="array" ref="H15">IF(ISBLANK($C15),"",_xlfn.XLOOKUP($C15,AllPlanId,AllPlanEnd,"Id nicht in Planung gefunden",0))</f>
        <v/>
      </c>
      <c r="I15" s="69"/>
      <c r="J15" s="73" t="str" cm="1">
        <f t="array" ref="J15">IF(ISBLANK($I15),"",_xlfn.XLOOKUP($I15,AllResId,AllResBu,"Id nicht in Ressourcen gefunden",0))</f>
        <v/>
      </c>
      <c r="K15" s="73" t="str" cm="1">
        <f t="array" ref="K15">IF(ISBLANK($I15),"",_xlfn.XLOOKUP($I15,AllResId,AllResTeam,"Id nicht in Ressourcen gefunden",0))</f>
        <v/>
      </c>
      <c r="L15" s="70" t="str" cm="1">
        <f t="array" ref="L15">IF(ISBLANK($I15),"",_xlfn.XLOOKUP($I15,AllResId,AllResRolle,"Id nicht in Ressourcen gefunden",0))</f>
        <v/>
      </c>
      <c r="M15" s="73" t="str" cm="1">
        <f t="array" ref="M15">IF(ISBLANK($I15),"",_xlfn.XLOOKUP($I15,AllResId,AllResName,"Id nicht in Ressourcen gefunden",0))</f>
        <v/>
      </c>
      <c r="N15" s="73" t="str">
        <f t="shared" si="53"/>
        <v/>
      </c>
      <c r="O15" s="73" t="str">
        <f t="shared" si="54"/>
        <v/>
      </c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</row>
    <row r="16" spans="1:120" s="23" customFormat="1" x14ac:dyDescent="0.3">
      <c r="A16" s="70" t="str" cm="1">
        <f t="array" ref="A16">IF(ISBLANK($C16),"",_xlfn.XLOOKUP($C16,AllPlanId,AllPlanEtappe,"Id nicht in Planung gefunden",0))</f>
        <v/>
      </c>
      <c r="B16" s="70" t="str" cm="1">
        <f t="array" ref="B16">IF(ISBLANK($C16),"",_xlfn.XLOOKUP($C16,AllPlanId,AllPlanPhase,"Id nicht in Planung gefunden",0))</f>
        <v/>
      </c>
      <c r="C16" s="102"/>
      <c r="D16" s="70" t="str" cm="1">
        <f t="array" ref="D16">IF(ISBLANK($C16),"",IF(_xlfn.XLOOKUP($C16,AllPlanId,AllPlanTyp,"Id nicht in Planung gefunden",0)=TXT_Det,_xlfn.XLOOKUP($C16,AllPlanId,AllPlanAufgabe,"Id nicht in Planung gefunden",0),"Zuordnung nur für Typ Det"))</f>
        <v/>
      </c>
      <c r="E16" s="70" t="str" cm="1">
        <f t="array" ref="E16">IF(ISBLANK($C16),"",_xlfn.XLOOKUP($C16,AllPlanId,AllPlanAufw,"Id nicht in Planung gefunden",0))</f>
        <v/>
      </c>
      <c r="F16" s="70" t="str" cm="1">
        <f t="array" ref="F16">IF(ISBLANK($C16),"",_xlfn.XLOOKUP($C16,AllPlanId,AllPlanDauer,"Id nicht in Planung gefunden",0))</f>
        <v/>
      </c>
      <c r="G16" s="71" t="str" cm="1">
        <f t="array" ref="G16">IF(ISBLANK($C16),"",_xlfn.XLOOKUP($C16,AllPlanId,AllPlanStart,"Id nicht in Planung gefunden",0))</f>
        <v/>
      </c>
      <c r="H16" s="71" t="str" cm="1">
        <f t="array" ref="H16">IF(ISBLANK($C16),"",_xlfn.XLOOKUP($C16,AllPlanId,AllPlanEnd,"Id nicht in Planung gefunden",0))</f>
        <v/>
      </c>
      <c r="I16" s="69"/>
      <c r="J16" s="73" t="str" cm="1">
        <f t="array" ref="J16">IF(ISBLANK($I16),"",_xlfn.XLOOKUP($I16,AllResId,AllResBu,"Id nicht in Ressourcen gefunden",0))</f>
        <v/>
      </c>
      <c r="K16" s="73" t="str" cm="1">
        <f t="array" ref="K16">IF(ISBLANK($I16),"",_xlfn.XLOOKUP($I16,AllResId,AllResTeam,"Id nicht in Ressourcen gefunden",0))</f>
        <v/>
      </c>
      <c r="L16" s="70" t="str" cm="1">
        <f t="array" ref="L16">IF(ISBLANK($I16),"",_xlfn.XLOOKUP($I16,AllResId,AllResRolle,"Id nicht in Ressourcen gefunden",0))</f>
        <v/>
      </c>
      <c r="M16" s="73" t="str" cm="1">
        <f t="array" ref="M16">IF(ISBLANK($I16),"",_xlfn.XLOOKUP($I16,AllResId,AllResName,"Id nicht in Ressourcen gefunden",0))</f>
        <v/>
      </c>
      <c r="N16" s="73" t="str">
        <f t="shared" si="53"/>
        <v/>
      </c>
      <c r="O16" s="73" t="str">
        <f t="shared" si="54"/>
        <v/>
      </c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  <c r="DP16" s="69"/>
    </row>
    <row r="17" spans="1:120" s="23" customFormat="1" x14ac:dyDescent="0.3">
      <c r="A17" s="70" t="str" cm="1">
        <f t="array" ref="A17">IF(ISBLANK($C17),"",_xlfn.XLOOKUP($C17,AllPlanId,AllPlanEtappe,"Id nicht in Planung gefunden",0))</f>
        <v/>
      </c>
      <c r="B17" s="70" t="str" cm="1">
        <f t="array" ref="B17">IF(ISBLANK($C17),"",_xlfn.XLOOKUP($C17,AllPlanId,AllPlanPhase,"Id nicht in Planung gefunden",0))</f>
        <v/>
      </c>
      <c r="C17" s="102"/>
      <c r="D17" s="70" t="str" cm="1">
        <f t="array" ref="D17">IF(ISBLANK($C17),"",IF(_xlfn.XLOOKUP($C17,AllPlanId,AllPlanTyp,"Id nicht in Planung gefunden",0)=TXT_Det,_xlfn.XLOOKUP($C17,AllPlanId,AllPlanAufgabe,"Id nicht in Planung gefunden",0),"Zuordnung nur für Typ Det"))</f>
        <v/>
      </c>
      <c r="E17" s="70" t="str" cm="1">
        <f t="array" ref="E17">IF(ISBLANK($C17),"",_xlfn.XLOOKUP($C17,AllPlanId,AllPlanAufw,"Id nicht in Planung gefunden",0))</f>
        <v/>
      </c>
      <c r="F17" s="70" t="str" cm="1">
        <f t="array" ref="F17">IF(ISBLANK($C17),"",_xlfn.XLOOKUP($C17,AllPlanId,AllPlanDauer,"Id nicht in Planung gefunden",0))</f>
        <v/>
      </c>
      <c r="G17" s="71" t="str" cm="1">
        <f t="array" ref="G17">IF(ISBLANK($C17),"",_xlfn.XLOOKUP($C17,AllPlanId,AllPlanStart,"Id nicht in Planung gefunden",0))</f>
        <v/>
      </c>
      <c r="H17" s="71" t="str" cm="1">
        <f t="array" ref="H17">IF(ISBLANK($C17),"",_xlfn.XLOOKUP($C17,AllPlanId,AllPlanEnd,"Id nicht in Planung gefunden",0))</f>
        <v/>
      </c>
      <c r="I17" s="69"/>
      <c r="J17" s="73" t="str" cm="1">
        <f t="array" ref="J17">IF(ISBLANK($I17),"",_xlfn.XLOOKUP($I17,AllResId,AllResBu,"Id nicht in Ressourcen gefunden",0))</f>
        <v/>
      </c>
      <c r="K17" s="73" t="str" cm="1">
        <f t="array" ref="K17">IF(ISBLANK($I17),"",_xlfn.XLOOKUP($I17,AllResId,AllResTeam,"Id nicht in Ressourcen gefunden",0))</f>
        <v/>
      </c>
      <c r="L17" s="70" t="str" cm="1">
        <f t="array" ref="L17">IF(ISBLANK($I17),"",_xlfn.XLOOKUP($I17,AllResId,AllResRolle,"Id nicht in Ressourcen gefunden",0))</f>
        <v/>
      </c>
      <c r="M17" s="73" t="str" cm="1">
        <f t="array" ref="M17">IF(ISBLANK($I17),"",_xlfn.XLOOKUP($I17,AllResId,AllResName,"Id nicht in Ressourcen gefunden",0))</f>
        <v/>
      </c>
      <c r="N17" s="73" t="str">
        <f t="shared" si="53"/>
        <v/>
      </c>
      <c r="O17" s="73" t="str">
        <f t="shared" si="54"/>
        <v/>
      </c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  <c r="DP17" s="69"/>
    </row>
    <row r="18" spans="1:120" s="23" customFormat="1" x14ac:dyDescent="0.3">
      <c r="A18" s="70" t="str" cm="1">
        <f t="array" ref="A18">IF(ISBLANK($C18),"",_xlfn.XLOOKUP($C18,AllPlanId,AllPlanEtappe,"Id nicht in Planung gefunden",0))</f>
        <v/>
      </c>
      <c r="B18" s="70" t="str" cm="1">
        <f t="array" ref="B18">IF(ISBLANK($C18),"",_xlfn.XLOOKUP($C18,AllPlanId,AllPlanPhase,"Id nicht in Planung gefunden",0))</f>
        <v/>
      </c>
      <c r="C18" s="102"/>
      <c r="D18" s="70" t="str" cm="1">
        <f t="array" ref="D18">IF(ISBLANK($C18),"",IF(_xlfn.XLOOKUP($C18,AllPlanId,AllPlanTyp,"Id nicht in Planung gefunden",0)=TXT_Det,_xlfn.XLOOKUP($C18,AllPlanId,AllPlanAufgabe,"Id nicht in Planung gefunden",0),"Zuordnung nur für Typ Det"))</f>
        <v/>
      </c>
      <c r="E18" s="70" t="str" cm="1">
        <f t="array" ref="E18">IF(ISBLANK($C18),"",_xlfn.XLOOKUP($C18,AllPlanId,AllPlanAufw,"Id nicht in Planung gefunden",0))</f>
        <v/>
      </c>
      <c r="F18" s="70" t="str" cm="1">
        <f t="array" ref="F18">IF(ISBLANK($C18),"",_xlfn.XLOOKUP($C18,AllPlanId,AllPlanDauer,"Id nicht in Planung gefunden",0))</f>
        <v/>
      </c>
      <c r="G18" s="71" t="str" cm="1">
        <f t="array" ref="G18">IF(ISBLANK($C18),"",_xlfn.XLOOKUP($C18,AllPlanId,AllPlanStart,"Id nicht in Planung gefunden",0))</f>
        <v/>
      </c>
      <c r="H18" s="71" t="str" cm="1">
        <f t="array" ref="H18">IF(ISBLANK($C18),"",_xlfn.XLOOKUP($C18,AllPlanId,AllPlanEnd,"Id nicht in Planung gefunden",0))</f>
        <v/>
      </c>
      <c r="I18" s="69"/>
      <c r="J18" s="73" t="str" cm="1">
        <f t="array" ref="J18">IF(ISBLANK($I18),"",_xlfn.XLOOKUP($I18,AllResId,AllResBu,"Id nicht in Ressourcen gefunden",0))</f>
        <v/>
      </c>
      <c r="K18" s="73" t="str" cm="1">
        <f t="array" ref="K18">IF(ISBLANK($I18),"",_xlfn.XLOOKUP($I18,AllResId,AllResTeam,"Id nicht in Ressourcen gefunden",0))</f>
        <v/>
      </c>
      <c r="L18" s="70" t="str" cm="1">
        <f t="array" ref="L18">IF(ISBLANK($I18),"",_xlfn.XLOOKUP($I18,AllResId,AllResRolle,"Id nicht in Ressourcen gefunden",0))</f>
        <v/>
      </c>
      <c r="M18" s="73" t="str" cm="1">
        <f t="array" ref="M18">IF(ISBLANK($I18),"",_xlfn.XLOOKUP($I18,AllResId,AllResName,"Id nicht in Ressourcen gefunden",0))</f>
        <v/>
      </c>
      <c r="N18" s="73" t="str">
        <f t="shared" si="53"/>
        <v/>
      </c>
      <c r="O18" s="73" t="str">
        <f t="shared" si="54"/>
        <v/>
      </c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</row>
    <row r="19" spans="1:120" s="23" customFormat="1" x14ac:dyDescent="0.3">
      <c r="A19" s="70" t="str" cm="1">
        <f t="array" ref="A19">IF(ISBLANK($C19),"",_xlfn.XLOOKUP($C19,AllPlanId,AllPlanEtappe,"Id nicht in Planung gefunden",0))</f>
        <v/>
      </c>
      <c r="B19" s="70" t="str" cm="1">
        <f t="array" ref="B19">IF(ISBLANK($C19),"",_xlfn.XLOOKUP($C19,AllPlanId,AllPlanPhase,"Id nicht in Planung gefunden",0))</f>
        <v/>
      </c>
      <c r="C19" s="102"/>
      <c r="D19" s="70" t="str" cm="1">
        <f t="array" ref="D19">IF(ISBLANK($C19),"",IF(_xlfn.XLOOKUP($C19,AllPlanId,AllPlanTyp,"Id nicht in Planung gefunden",0)=TXT_Det,_xlfn.XLOOKUP($C19,AllPlanId,AllPlanAufgabe,"Id nicht in Planung gefunden",0),"Zuordnung nur für Typ Det"))</f>
        <v/>
      </c>
      <c r="E19" s="70" t="str" cm="1">
        <f t="array" ref="E19">IF(ISBLANK($C19),"",_xlfn.XLOOKUP($C19,AllPlanId,AllPlanAufw,"Id nicht in Planung gefunden",0))</f>
        <v/>
      </c>
      <c r="F19" s="70" t="str" cm="1">
        <f t="array" ref="F19">IF(ISBLANK($C19),"",_xlfn.XLOOKUP($C19,AllPlanId,AllPlanDauer,"Id nicht in Planung gefunden",0))</f>
        <v/>
      </c>
      <c r="G19" s="71" t="str" cm="1">
        <f t="array" ref="G19">IF(ISBLANK($C19),"",_xlfn.XLOOKUP($C19,AllPlanId,AllPlanStart,"Id nicht in Planung gefunden",0))</f>
        <v/>
      </c>
      <c r="H19" s="71" t="str" cm="1">
        <f t="array" ref="H19">IF(ISBLANK($C19),"",_xlfn.XLOOKUP($C19,AllPlanId,AllPlanEnd,"Id nicht in Planung gefunden",0))</f>
        <v/>
      </c>
      <c r="I19" s="69"/>
      <c r="J19" s="73" t="str" cm="1">
        <f t="array" ref="J19">IF(ISBLANK($I19),"",_xlfn.XLOOKUP($I19,AllResId,AllResBu,"Id nicht in Ressourcen gefunden",0))</f>
        <v/>
      </c>
      <c r="K19" s="73" t="str" cm="1">
        <f t="array" ref="K19">IF(ISBLANK($I19),"",_xlfn.XLOOKUP($I19,AllResId,AllResTeam,"Id nicht in Ressourcen gefunden",0))</f>
        <v/>
      </c>
      <c r="L19" s="70" t="str" cm="1">
        <f t="array" ref="L19">IF(ISBLANK($I19),"",_xlfn.XLOOKUP($I19,AllResId,AllResRolle,"Id nicht in Ressourcen gefunden",0))</f>
        <v/>
      </c>
      <c r="M19" s="73" t="str" cm="1">
        <f t="array" ref="M19">IF(ISBLANK($I19),"",_xlfn.XLOOKUP($I19,AllResId,AllResName,"Id nicht in Ressourcen gefunden",0))</f>
        <v/>
      </c>
      <c r="N19" s="73" t="str">
        <f t="shared" si="53"/>
        <v/>
      </c>
      <c r="O19" s="73" t="str">
        <f t="shared" si="54"/>
        <v/>
      </c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</row>
    <row r="20" spans="1:120" s="23" customFormat="1" x14ac:dyDescent="0.3">
      <c r="A20" s="70" t="str" cm="1">
        <f t="array" ref="A20">IF(ISBLANK($C20),"",_xlfn.XLOOKUP($C20,AllPlanId,AllPlanEtappe,"Id nicht in Planung gefunden",0))</f>
        <v/>
      </c>
      <c r="B20" s="70" t="str" cm="1">
        <f t="array" ref="B20">IF(ISBLANK($C20),"",_xlfn.XLOOKUP($C20,AllPlanId,AllPlanPhase,"Id nicht in Planung gefunden",0))</f>
        <v/>
      </c>
      <c r="C20" s="102"/>
      <c r="D20" s="70" t="str" cm="1">
        <f t="array" ref="D20">IF(ISBLANK($C20),"",IF(_xlfn.XLOOKUP($C20,AllPlanId,AllPlanTyp,"Id nicht in Planung gefunden",0)=TXT_Det,_xlfn.XLOOKUP($C20,AllPlanId,AllPlanAufgabe,"Id nicht in Planung gefunden",0),"Zuordnung nur für Typ Det"))</f>
        <v/>
      </c>
      <c r="E20" s="70" t="str" cm="1">
        <f t="array" ref="E20">IF(ISBLANK($C20),"",_xlfn.XLOOKUP($C20,AllPlanId,AllPlanAufw,"Id nicht in Planung gefunden",0))</f>
        <v/>
      </c>
      <c r="F20" s="70" t="str" cm="1">
        <f t="array" ref="F20">IF(ISBLANK($C20),"",_xlfn.XLOOKUP($C20,AllPlanId,AllPlanDauer,"Id nicht in Planung gefunden",0))</f>
        <v/>
      </c>
      <c r="G20" s="71" t="str" cm="1">
        <f t="array" ref="G20">IF(ISBLANK($C20),"",_xlfn.XLOOKUP($C20,AllPlanId,AllPlanStart,"Id nicht in Planung gefunden",0))</f>
        <v/>
      </c>
      <c r="H20" s="71" t="str" cm="1">
        <f t="array" ref="H20">IF(ISBLANK($C20),"",_xlfn.XLOOKUP($C20,AllPlanId,AllPlanEnd,"Id nicht in Planung gefunden",0))</f>
        <v/>
      </c>
      <c r="I20" s="69"/>
      <c r="J20" s="73" t="str" cm="1">
        <f t="array" ref="J20">IF(ISBLANK($I20),"",_xlfn.XLOOKUP($I20,AllResId,AllResBu,"Id nicht in Ressourcen gefunden",0))</f>
        <v/>
      </c>
      <c r="K20" s="73" t="str" cm="1">
        <f t="array" ref="K20">IF(ISBLANK($I20),"",_xlfn.XLOOKUP($I20,AllResId,AllResTeam,"Id nicht in Ressourcen gefunden",0))</f>
        <v/>
      </c>
      <c r="L20" s="70" t="str" cm="1">
        <f t="array" ref="L20">IF(ISBLANK($I20),"",_xlfn.XLOOKUP($I20,AllResId,AllResRolle,"Id nicht in Ressourcen gefunden",0))</f>
        <v/>
      </c>
      <c r="M20" s="73" t="str" cm="1">
        <f t="array" ref="M20">IF(ISBLANK($I20),"",_xlfn.XLOOKUP($I20,AllResId,AllResName,"Id nicht in Ressourcen gefunden",0))</f>
        <v/>
      </c>
      <c r="N20" s="73" t="str">
        <f t="shared" si="53"/>
        <v/>
      </c>
      <c r="O20" s="73" t="str">
        <f t="shared" si="54"/>
        <v/>
      </c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</row>
    <row r="21" spans="1:120" s="23" customFormat="1" x14ac:dyDescent="0.3">
      <c r="A21" s="70" t="str" cm="1">
        <f t="array" ref="A21">IF(ISBLANK($C21),"",_xlfn.XLOOKUP($C21,AllPlanId,AllPlanEtappe,"Id nicht in Planung gefunden",0))</f>
        <v/>
      </c>
      <c r="B21" s="70" t="str" cm="1">
        <f t="array" ref="B21">IF(ISBLANK($C21),"",_xlfn.XLOOKUP($C21,AllPlanId,AllPlanPhase,"Id nicht in Planung gefunden",0))</f>
        <v/>
      </c>
      <c r="C21" s="102"/>
      <c r="D21" s="70" t="str" cm="1">
        <f t="array" ref="D21">IF(ISBLANK($C21),"",IF(_xlfn.XLOOKUP($C21,AllPlanId,AllPlanTyp,"Id nicht in Planung gefunden",0)=TXT_Det,_xlfn.XLOOKUP($C21,AllPlanId,AllPlanAufgabe,"Id nicht in Planung gefunden",0),"Zuordnung nur für Typ Det"))</f>
        <v/>
      </c>
      <c r="E21" s="70" t="str" cm="1">
        <f t="array" ref="E21">IF(ISBLANK($C21),"",_xlfn.XLOOKUP($C21,AllPlanId,AllPlanAufw,"Id nicht in Planung gefunden",0))</f>
        <v/>
      </c>
      <c r="F21" s="70" t="str" cm="1">
        <f t="array" ref="F21">IF(ISBLANK($C21),"",_xlfn.XLOOKUP($C21,AllPlanId,AllPlanDauer,"Id nicht in Planung gefunden",0))</f>
        <v/>
      </c>
      <c r="G21" s="71" t="str" cm="1">
        <f t="array" ref="G21">IF(ISBLANK($C21),"",_xlfn.XLOOKUP($C21,AllPlanId,AllPlanStart,"Id nicht in Planung gefunden",0))</f>
        <v/>
      </c>
      <c r="H21" s="71" t="str" cm="1">
        <f t="array" ref="H21">IF(ISBLANK($C21),"",_xlfn.XLOOKUP($C21,AllPlanId,AllPlanEnd,"Id nicht in Planung gefunden",0))</f>
        <v/>
      </c>
      <c r="I21" s="69"/>
      <c r="J21" s="73" t="str" cm="1">
        <f t="array" ref="J21">IF(ISBLANK($I21),"",_xlfn.XLOOKUP($I21,AllResId,AllResBu,"Id nicht in Ressourcen gefunden",0))</f>
        <v/>
      </c>
      <c r="K21" s="73" t="str" cm="1">
        <f t="array" ref="K21">IF(ISBLANK($I21),"",_xlfn.XLOOKUP($I21,AllResId,AllResTeam,"Id nicht in Ressourcen gefunden",0))</f>
        <v/>
      </c>
      <c r="L21" s="70" t="str" cm="1">
        <f t="array" ref="L21">IF(ISBLANK($I21),"",_xlfn.XLOOKUP($I21,AllResId,AllResRolle,"Id nicht in Ressourcen gefunden",0))</f>
        <v/>
      </c>
      <c r="M21" s="73" t="str" cm="1">
        <f t="array" ref="M21">IF(ISBLANK($I21),"",_xlfn.XLOOKUP($I21,AllResId,AllResName,"Id nicht in Ressourcen gefunden",0))</f>
        <v/>
      </c>
      <c r="N21" s="73" t="str">
        <f t="shared" si="53"/>
        <v/>
      </c>
      <c r="O21" s="73" t="str">
        <f t="shared" si="54"/>
        <v/>
      </c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</row>
    <row r="22" spans="1:120" s="23" customFormat="1" x14ac:dyDescent="0.3">
      <c r="A22" s="70" t="str" cm="1">
        <f t="array" ref="A22">IF(ISBLANK($C22),"",_xlfn.XLOOKUP($C22,AllPlanId,AllPlanEtappe,"Id nicht in Planung gefunden",0))</f>
        <v/>
      </c>
      <c r="B22" s="70" t="str" cm="1">
        <f t="array" ref="B22">IF(ISBLANK($C22),"",_xlfn.XLOOKUP($C22,AllPlanId,AllPlanPhase,"Id nicht in Planung gefunden",0))</f>
        <v/>
      </c>
      <c r="C22" s="102"/>
      <c r="D22" s="70" t="str" cm="1">
        <f t="array" ref="D22">IF(ISBLANK($C22),"",IF(_xlfn.XLOOKUP($C22,AllPlanId,AllPlanTyp,"Id nicht in Planung gefunden",0)=TXT_Det,_xlfn.XLOOKUP($C22,AllPlanId,AllPlanAufgabe,"Id nicht in Planung gefunden",0),"Zuordnung nur für Typ Det"))</f>
        <v/>
      </c>
      <c r="E22" s="70" t="str" cm="1">
        <f t="array" ref="E22">IF(ISBLANK($C22),"",_xlfn.XLOOKUP($C22,AllPlanId,AllPlanAufw,"Id nicht in Planung gefunden",0))</f>
        <v/>
      </c>
      <c r="F22" s="70" t="str" cm="1">
        <f t="array" ref="F22">IF(ISBLANK($C22),"",_xlfn.XLOOKUP($C22,AllPlanId,AllPlanDauer,"Id nicht in Planung gefunden",0))</f>
        <v/>
      </c>
      <c r="G22" s="71" t="str" cm="1">
        <f t="array" ref="G22">IF(ISBLANK($C22),"",_xlfn.XLOOKUP($C22,AllPlanId,AllPlanStart,"Id nicht in Planung gefunden",0))</f>
        <v/>
      </c>
      <c r="H22" s="71" t="str" cm="1">
        <f t="array" ref="H22">IF(ISBLANK($C22),"",_xlfn.XLOOKUP($C22,AllPlanId,AllPlanEnd,"Id nicht in Planung gefunden",0))</f>
        <v/>
      </c>
      <c r="I22" s="69"/>
      <c r="J22" s="73" t="str" cm="1">
        <f t="array" ref="J22">IF(ISBLANK($I22),"",_xlfn.XLOOKUP($I22,AllResId,AllResBu,"Id nicht in Ressourcen gefunden",0))</f>
        <v/>
      </c>
      <c r="K22" s="73" t="str" cm="1">
        <f t="array" ref="K22">IF(ISBLANK($I22),"",_xlfn.XLOOKUP($I22,AllResId,AllResTeam,"Id nicht in Ressourcen gefunden",0))</f>
        <v/>
      </c>
      <c r="L22" s="70" t="str" cm="1">
        <f t="array" ref="L22">IF(ISBLANK($I22),"",_xlfn.XLOOKUP($I22,AllResId,AllResRolle,"Id nicht in Ressourcen gefunden",0))</f>
        <v/>
      </c>
      <c r="M22" s="73" t="str" cm="1">
        <f t="array" ref="M22">IF(ISBLANK($I22),"",_xlfn.XLOOKUP($I22,AllResId,AllResName,"Id nicht in Ressourcen gefunden",0))</f>
        <v/>
      </c>
      <c r="N22" s="73" t="str">
        <f t="shared" si="53"/>
        <v/>
      </c>
      <c r="O22" s="73" t="str">
        <f t="shared" si="54"/>
        <v/>
      </c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</row>
    <row r="23" spans="1:120" s="23" customFormat="1" x14ac:dyDescent="0.3">
      <c r="A23" s="70" t="str" cm="1">
        <f t="array" ref="A23">IF(ISBLANK($C23),"",_xlfn.XLOOKUP($C23,AllPlanId,AllPlanEtappe,"Id nicht in Planung gefunden",0))</f>
        <v/>
      </c>
      <c r="B23" s="70" t="str" cm="1">
        <f t="array" ref="B23">IF(ISBLANK($C23),"",_xlfn.XLOOKUP($C23,AllPlanId,AllPlanPhase,"Id nicht in Planung gefunden",0))</f>
        <v/>
      </c>
      <c r="C23" s="102"/>
      <c r="D23" s="70" t="str" cm="1">
        <f t="array" ref="D23">IF(ISBLANK($C23),"",IF(_xlfn.XLOOKUP($C23,AllPlanId,AllPlanTyp,"Id nicht in Planung gefunden",0)=TXT_Det,_xlfn.XLOOKUP($C23,AllPlanId,AllPlanAufgabe,"Id nicht in Planung gefunden",0),"Zuordnung nur für Typ Det"))</f>
        <v/>
      </c>
      <c r="E23" s="70" t="str" cm="1">
        <f t="array" ref="E23">IF(ISBLANK($C23),"",_xlfn.XLOOKUP($C23,AllPlanId,AllPlanAufw,"Id nicht in Planung gefunden",0))</f>
        <v/>
      </c>
      <c r="F23" s="70" t="str" cm="1">
        <f t="array" ref="F23">IF(ISBLANK($C23),"",_xlfn.XLOOKUP($C23,AllPlanId,AllPlanDauer,"Id nicht in Planung gefunden",0))</f>
        <v/>
      </c>
      <c r="G23" s="71" t="str" cm="1">
        <f t="array" ref="G23">IF(ISBLANK($C23),"",_xlfn.XLOOKUP($C23,AllPlanId,AllPlanStart,"Id nicht in Planung gefunden",0))</f>
        <v/>
      </c>
      <c r="H23" s="71" t="str" cm="1">
        <f t="array" ref="H23">IF(ISBLANK($C23),"",_xlfn.XLOOKUP($C23,AllPlanId,AllPlanEnd,"Id nicht in Planung gefunden",0))</f>
        <v/>
      </c>
      <c r="I23" s="69"/>
      <c r="J23" s="73" t="str" cm="1">
        <f t="array" ref="J23">IF(ISBLANK($I23),"",_xlfn.XLOOKUP($I23,AllResId,AllResBu,"Id nicht in Ressourcen gefunden",0))</f>
        <v/>
      </c>
      <c r="K23" s="73" t="str" cm="1">
        <f t="array" ref="K23">IF(ISBLANK($I23),"",_xlfn.XLOOKUP($I23,AllResId,AllResTeam,"Id nicht in Ressourcen gefunden",0))</f>
        <v/>
      </c>
      <c r="L23" s="70" t="str" cm="1">
        <f t="array" ref="L23">IF(ISBLANK($I23),"",_xlfn.XLOOKUP($I23,AllResId,AllResRolle,"Id nicht in Ressourcen gefunden",0))</f>
        <v/>
      </c>
      <c r="M23" s="73" t="str" cm="1">
        <f t="array" ref="M23">IF(ISBLANK($I23),"",_xlfn.XLOOKUP($I23,AllResId,AllResName,"Id nicht in Ressourcen gefunden",0))</f>
        <v/>
      </c>
      <c r="N23" s="73" t="str">
        <f t="shared" si="53"/>
        <v/>
      </c>
      <c r="O23" s="73" t="str">
        <f t="shared" si="54"/>
        <v/>
      </c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</row>
    <row r="24" spans="1:120" s="23" customFormat="1" x14ac:dyDescent="0.3">
      <c r="A24" s="70" t="str" cm="1">
        <f t="array" ref="A24">IF(ISBLANK($C24),"",_xlfn.XLOOKUP($C24,AllPlanId,AllPlanEtappe,"Id nicht in Planung gefunden",0))</f>
        <v/>
      </c>
      <c r="B24" s="70" t="str" cm="1">
        <f t="array" ref="B24">IF(ISBLANK($C24),"",_xlfn.XLOOKUP($C24,AllPlanId,AllPlanPhase,"Id nicht in Planung gefunden",0))</f>
        <v/>
      </c>
      <c r="C24" s="102"/>
      <c r="D24" s="70" t="str" cm="1">
        <f t="array" ref="D24">IF(ISBLANK($C24),"",IF(_xlfn.XLOOKUP($C24,AllPlanId,AllPlanTyp,"Id nicht in Planung gefunden",0)=TXT_Det,_xlfn.XLOOKUP($C24,AllPlanId,AllPlanAufgabe,"Id nicht in Planung gefunden",0),"Zuordnung nur für Typ Det"))</f>
        <v/>
      </c>
      <c r="E24" s="70" t="str" cm="1">
        <f t="array" ref="E24">IF(ISBLANK($C24),"",_xlfn.XLOOKUP($C24,AllPlanId,AllPlanAufw,"Id nicht in Planung gefunden",0))</f>
        <v/>
      </c>
      <c r="F24" s="70" t="str" cm="1">
        <f t="array" ref="F24">IF(ISBLANK($C24),"",_xlfn.XLOOKUP($C24,AllPlanId,AllPlanDauer,"Id nicht in Planung gefunden",0))</f>
        <v/>
      </c>
      <c r="G24" s="71" t="str" cm="1">
        <f t="array" ref="G24">IF(ISBLANK($C24),"",_xlfn.XLOOKUP($C24,AllPlanId,AllPlanStart,"Id nicht in Planung gefunden",0))</f>
        <v/>
      </c>
      <c r="H24" s="71" t="str" cm="1">
        <f t="array" ref="H24">IF(ISBLANK($C24),"",_xlfn.XLOOKUP($C24,AllPlanId,AllPlanEnd,"Id nicht in Planung gefunden",0))</f>
        <v/>
      </c>
      <c r="I24" s="69"/>
      <c r="J24" s="73" t="str" cm="1">
        <f t="array" ref="J24">IF(ISBLANK($I24),"",_xlfn.XLOOKUP($I24,AllResId,AllResBu,"Id nicht in Ressourcen gefunden",0))</f>
        <v/>
      </c>
      <c r="K24" s="73" t="str" cm="1">
        <f t="array" ref="K24">IF(ISBLANK($I24),"",_xlfn.XLOOKUP($I24,AllResId,AllResTeam,"Id nicht in Ressourcen gefunden",0))</f>
        <v/>
      </c>
      <c r="L24" s="70" t="str" cm="1">
        <f t="array" ref="L24">IF(ISBLANK($I24),"",_xlfn.XLOOKUP($I24,AllResId,AllResRolle,"Id nicht in Ressourcen gefunden",0))</f>
        <v/>
      </c>
      <c r="M24" s="73" t="str" cm="1">
        <f t="array" ref="M24">IF(ISBLANK($I24),"",_xlfn.XLOOKUP($I24,AllResId,AllResName,"Id nicht in Ressourcen gefunden",0))</f>
        <v/>
      </c>
      <c r="N24" s="73" t="str">
        <f t="shared" si="53"/>
        <v/>
      </c>
      <c r="O24" s="73" t="str">
        <f t="shared" si="54"/>
        <v/>
      </c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</row>
    <row r="25" spans="1:120" s="23" customFormat="1" x14ac:dyDescent="0.3">
      <c r="A25" s="70" t="str" cm="1">
        <f t="array" ref="A25">IF(ISBLANK($C25),"",_xlfn.XLOOKUP($C25,AllPlanId,AllPlanEtappe,"Id nicht in Planung gefunden",0))</f>
        <v/>
      </c>
      <c r="B25" s="70" t="str" cm="1">
        <f t="array" ref="B25">IF(ISBLANK($C25),"",_xlfn.XLOOKUP($C25,AllPlanId,AllPlanPhase,"Id nicht in Planung gefunden",0))</f>
        <v/>
      </c>
      <c r="C25" s="102"/>
      <c r="D25" s="70" t="str" cm="1">
        <f t="array" ref="D25">IF(ISBLANK($C25),"",IF(_xlfn.XLOOKUP($C25,AllPlanId,AllPlanTyp,"Id nicht in Planung gefunden",0)=TXT_Det,_xlfn.XLOOKUP($C25,AllPlanId,AllPlanAufgabe,"Id nicht in Planung gefunden",0),"Zuordnung nur für Typ Det"))</f>
        <v/>
      </c>
      <c r="E25" s="70" t="str" cm="1">
        <f t="array" ref="E25">IF(ISBLANK($C25),"",_xlfn.XLOOKUP($C25,AllPlanId,AllPlanAufw,"Id nicht in Planung gefunden",0))</f>
        <v/>
      </c>
      <c r="F25" s="70" t="str" cm="1">
        <f t="array" ref="F25">IF(ISBLANK($C25),"",_xlfn.XLOOKUP($C25,AllPlanId,AllPlanDauer,"Id nicht in Planung gefunden",0))</f>
        <v/>
      </c>
      <c r="G25" s="71" t="str" cm="1">
        <f t="array" ref="G25">IF(ISBLANK($C25),"",_xlfn.XLOOKUP($C25,AllPlanId,AllPlanStart,"Id nicht in Planung gefunden",0))</f>
        <v/>
      </c>
      <c r="H25" s="71" t="str" cm="1">
        <f t="array" ref="H25">IF(ISBLANK($C25),"",_xlfn.XLOOKUP($C25,AllPlanId,AllPlanEnd,"Id nicht in Planung gefunden",0))</f>
        <v/>
      </c>
      <c r="I25" s="69"/>
      <c r="J25" s="73" t="str" cm="1">
        <f t="array" ref="J25">IF(ISBLANK($I25),"",_xlfn.XLOOKUP($I25,AllResId,AllResBu,"Id nicht in Ressourcen gefunden",0))</f>
        <v/>
      </c>
      <c r="K25" s="73" t="str" cm="1">
        <f t="array" ref="K25">IF(ISBLANK($I25),"",_xlfn.XLOOKUP($I25,AllResId,AllResTeam,"Id nicht in Ressourcen gefunden",0))</f>
        <v/>
      </c>
      <c r="L25" s="70" t="str" cm="1">
        <f t="array" ref="L25">IF(ISBLANK($I25),"",_xlfn.XLOOKUP($I25,AllResId,AllResRolle,"Id nicht in Ressourcen gefunden",0))</f>
        <v/>
      </c>
      <c r="M25" s="73" t="str" cm="1">
        <f t="array" ref="M25">IF(ISBLANK($I25),"",_xlfn.XLOOKUP($I25,AllResId,AllResName,"Id nicht in Ressourcen gefunden",0))</f>
        <v/>
      </c>
      <c r="N25" s="73" t="str">
        <f t="shared" si="53"/>
        <v/>
      </c>
      <c r="O25" s="73" t="str">
        <f t="shared" si="54"/>
        <v/>
      </c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</row>
    <row r="26" spans="1:120" s="23" customFormat="1" x14ac:dyDescent="0.3">
      <c r="A26" s="70" t="str" cm="1">
        <f t="array" ref="A26">IF(ISBLANK($C26),"",_xlfn.XLOOKUP($C26,AllPlanId,AllPlanEtappe,"Id nicht in Planung gefunden",0))</f>
        <v/>
      </c>
      <c r="B26" s="70" t="str" cm="1">
        <f t="array" ref="B26">IF(ISBLANK($C26),"",_xlfn.XLOOKUP($C26,AllPlanId,AllPlanPhase,"Id nicht in Planung gefunden",0))</f>
        <v/>
      </c>
      <c r="C26" s="102"/>
      <c r="D26" s="70" t="str" cm="1">
        <f t="array" ref="D26">IF(ISBLANK($C26),"",IF(_xlfn.XLOOKUP($C26,AllPlanId,AllPlanTyp,"Id nicht in Planung gefunden",0)=TXT_Det,_xlfn.XLOOKUP($C26,AllPlanId,AllPlanAufgabe,"Id nicht in Planung gefunden",0),"Zuordnung nur für Typ Det"))</f>
        <v/>
      </c>
      <c r="E26" s="70" t="str" cm="1">
        <f t="array" ref="E26">IF(ISBLANK($C26),"",_xlfn.XLOOKUP($C26,AllPlanId,AllPlanAufw,"Id nicht in Planung gefunden",0))</f>
        <v/>
      </c>
      <c r="F26" s="70" t="str" cm="1">
        <f t="array" ref="F26">IF(ISBLANK($C26),"",_xlfn.XLOOKUP($C26,AllPlanId,AllPlanDauer,"Id nicht in Planung gefunden",0))</f>
        <v/>
      </c>
      <c r="G26" s="71" t="str" cm="1">
        <f t="array" ref="G26">IF(ISBLANK($C26),"",_xlfn.XLOOKUP($C26,AllPlanId,AllPlanStart,"Id nicht in Planung gefunden",0))</f>
        <v/>
      </c>
      <c r="H26" s="71" t="str" cm="1">
        <f t="array" ref="H26">IF(ISBLANK($C26),"",_xlfn.XLOOKUP($C26,AllPlanId,AllPlanEnd,"Id nicht in Planung gefunden",0))</f>
        <v/>
      </c>
      <c r="I26" s="69"/>
      <c r="J26" s="73" t="str" cm="1">
        <f t="array" ref="J26">IF(ISBLANK($I26),"",_xlfn.XLOOKUP($I26,AllResId,AllResBu,"Id nicht in Ressourcen gefunden",0))</f>
        <v/>
      </c>
      <c r="K26" s="73" t="str" cm="1">
        <f t="array" ref="K26">IF(ISBLANK($I26),"",_xlfn.XLOOKUP($I26,AllResId,AllResTeam,"Id nicht in Ressourcen gefunden",0))</f>
        <v/>
      </c>
      <c r="L26" s="70" t="str" cm="1">
        <f t="array" ref="L26">IF(ISBLANK($I26),"",_xlfn.XLOOKUP($I26,AllResId,AllResRolle,"Id nicht in Ressourcen gefunden",0))</f>
        <v/>
      </c>
      <c r="M26" s="73" t="str" cm="1">
        <f t="array" ref="M26">IF(ISBLANK($I26),"",_xlfn.XLOOKUP($I26,AllResId,AllResName,"Id nicht in Ressourcen gefunden",0))</f>
        <v/>
      </c>
      <c r="N26" s="73" t="str">
        <f t="shared" si="53"/>
        <v/>
      </c>
      <c r="O26" s="73" t="str">
        <f t="shared" si="54"/>
        <v/>
      </c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69"/>
      <c r="DN26" s="69"/>
      <c r="DO26" s="69"/>
      <c r="DP26" s="69"/>
    </row>
    <row r="27" spans="1:120" s="23" customFormat="1" x14ac:dyDescent="0.3">
      <c r="A27" s="70" t="str" cm="1">
        <f t="array" ref="A27">IF(ISBLANK($C27),"",_xlfn.XLOOKUP($C27,AllPlanId,AllPlanEtappe,"Id nicht in Planung gefunden",0))</f>
        <v/>
      </c>
      <c r="B27" s="70" t="str" cm="1">
        <f t="array" ref="B27">IF(ISBLANK($C27),"",_xlfn.XLOOKUP($C27,AllPlanId,AllPlanPhase,"Id nicht in Planung gefunden",0))</f>
        <v/>
      </c>
      <c r="C27" s="102"/>
      <c r="D27" s="70" t="str" cm="1">
        <f t="array" ref="D27">IF(ISBLANK($C27),"",IF(_xlfn.XLOOKUP($C27,AllPlanId,AllPlanTyp,"Id nicht in Planung gefunden",0)=TXT_Det,_xlfn.XLOOKUP($C27,AllPlanId,AllPlanAufgabe,"Id nicht in Planung gefunden",0),"Zuordnung nur für Typ Det"))</f>
        <v/>
      </c>
      <c r="E27" s="70" t="str" cm="1">
        <f t="array" ref="E27">IF(ISBLANK($C27),"",_xlfn.XLOOKUP($C27,AllPlanId,AllPlanAufw,"Id nicht in Planung gefunden",0))</f>
        <v/>
      </c>
      <c r="F27" s="70" t="str" cm="1">
        <f t="array" ref="F27">IF(ISBLANK($C27),"",_xlfn.XLOOKUP($C27,AllPlanId,AllPlanDauer,"Id nicht in Planung gefunden",0))</f>
        <v/>
      </c>
      <c r="G27" s="71" t="str" cm="1">
        <f t="array" ref="G27">IF(ISBLANK($C27),"",_xlfn.XLOOKUP($C27,AllPlanId,AllPlanStart,"Id nicht in Planung gefunden",0))</f>
        <v/>
      </c>
      <c r="H27" s="71" t="str" cm="1">
        <f t="array" ref="H27">IF(ISBLANK($C27),"",_xlfn.XLOOKUP($C27,AllPlanId,AllPlanEnd,"Id nicht in Planung gefunden",0))</f>
        <v/>
      </c>
      <c r="I27" s="69"/>
      <c r="J27" s="73" t="str" cm="1">
        <f t="array" ref="J27">IF(ISBLANK($I27),"",_xlfn.XLOOKUP($I27,AllResId,AllResBu,"Id nicht in Ressourcen gefunden",0))</f>
        <v/>
      </c>
      <c r="K27" s="73" t="str" cm="1">
        <f t="array" ref="K27">IF(ISBLANK($I27),"",_xlfn.XLOOKUP($I27,AllResId,AllResTeam,"Id nicht in Ressourcen gefunden",0))</f>
        <v/>
      </c>
      <c r="L27" s="70" t="str" cm="1">
        <f t="array" ref="L27">IF(ISBLANK($I27),"",_xlfn.XLOOKUP($I27,AllResId,AllResRolle,"Id nicht in Ressourcen gefunden",0))</f>
        <v/>
      </c>
      <c r="M27" s="73" t="str" cm="1">
        <f t="array" ref="M27">IF(ISBLANK($I27),"",_xlfn.XLOOKUP($I27,AllResId,AllResName,"Id nicht in Ressourcen gefunden",0))</f>
        <v/>
      </c>
      <c r="N27" s="73" t="str">
        <f t="shared" si="53"/>
        <v/>
      </c>
      <c r="O27" s="73" t="str">
        <f t="shared" si="54"/>
        <v/>
      </c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</row>
    <row r="28" spans="1:120" s="23" customFormat="1" x14ac:dyDescent="0.3">
      <c r="A28" s="70" t="str" cm="1">
        <f t="array" ref="A28">IF(ISBLANK($C28),"",_xlfn.XLOOKUP($C28,AllPlanId,AllPlanEtappe,"Id nicht in Planung gefunden",0))</f>
        <v/>
      </c>
      <c r="B28" s="70" t="str" cm="1">
        <f t="array" ref="B28">IF(ISBLANK($C28),"",_xlfn.XLOOKUP($C28,AllPlanId,AllPlanPhase,"Id nicht in Planung gefunden",0))</f>
        <v/>
      </c>
      <c r="C28" s="102"/>
      <c r="D28" s="70" t="str" cm="1">
        <f t="array" ref="D28">IF(ISBLANK($C28),"",IF(_xlfn.XLOOKUP($C28,AllPlanId,AllPlanTyp,"Id nicht in Planung gefunden",0)=TXT_Det,_xlfn.XLOOKUP($C28,AllPlanId,AllPlanAufgabe,"Id nicht in Planung gefunden",0),"Zuordnung nur für Typ Det"))</f>
        <v/>
      </c>
      <c r="E28" s="70" t="str" cm="1">
        <f t="array" ref="E28">IF(ISBLANK($C28),"",_xlfn.XLOOKUP($C28,AllPlanId,AllPlanAufw,"Id nicht in Planung gefunden",0))</f>
        <v/>
      </c>
      <c r="F28" s="70" t="str" cm="1">
        <f t="array" ref="F28">IF(ISBLANK($C28),"",_xlfn.XLOOKUP($C28,AllPlanId,AllPlanDauer,"Id nicht in Planung gefunden",0))</f>
        <v/>
      </c>
      <c r="G28" s="71" t="str" cm="1">
        <f t="array" ref="G28">IF(ISBLANK($C28),"",_xlfn.XLOOKUP($C28,AllPlanId,AllPlanStart,"Id nicht in Planung gefunden",0))</f>
        <v/>
      </c>
      <c r="H28" s="71" t="str" cm="1">
        <f t="array" ref="H28">IF(ISBLANK($C28),"",_xlfn.XLOOKUP($C28,AllPlanId,AllPlanEnd,"Id nicht in Planung gefunden",0))</f>
        <v/>
      </c>
      <c r="I28" s="69"/>
      <c r="J28" s="73" t="str" cm="1">
        <f t="array" ref="J28">IF(ISBLANK($I28),"",_xlfn.XLOOKUP($I28,AllResId,AllResBu,"Id nicht in Ressourcen gefunden",0))</f>
        <v/>
      </c>
      <c r="K28" s="73" t="str" cm="1">
        <f t="array" ref="K28">IF(ISBLANK($I28),"",_xlfn.XLOOKUP($I28,AllResId,AllResTeam,"Id nicht in Ressourcen gefunden",0))</f>
        <v/>
      </c>
      <c r="L28" s="70" t="str" cm="1">
        <f t="array" ref="L28">IF(ISBLANK($I28),"",_xlfn.XLOOKUP($I28,AllResId,AllResRolle,"Id nicht in Ressourcen gefunden",0))</f>
        <v/>
      </c>
      <c r="M28" s="73" t="str" cm="1">
        <f t="array" ref="M28">IF(ISBLANK($I28),"",_xlfn.XLOOKUP($I28,AllResId,AllResName,"Id nicht in Ressourcen gefunden",0))</f>
        <v/>
      </c>
      <c r="N28" s="73" t="str">
        <f t="shared" si="53"/>
        <v/>
      </c>
      <c r="O28" s="73" t="str">
        <f t="shared" si="54"/>
        <v/>
      </c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</row>
    <row r="29" spans="1:120" s="23" customFormat="1" x14ac:dyDescent="0.3">
      <c r="A29" s="70" t="str" cm="1">
        <f t="array" ref="A29">IF(ISBLANK($C29),"",_xlfn.XLOOKUP($C29,AllPlanId,AllPlanEtappe,"Id nicht in Planung gefunden",0))</f>
        <v/>
      </c>
      <c r="B29" s="70" t="str" cm="1">
        <f t="array" ref="B29">IF(ISBLANK($C29),"",_xlfn.XLOOKUP($C29,AllPlanId,AllPlanPhase,"Id nicht in Planung gefunden",0))</f>
        <v/>
      </c>
      <c r="C29" s="102"/>
      <c r="D29" s="70" t="str" cm="1">
        <f t="array" ref="D29">IF(ISBLANK($C29),"",IF(_xlfn.XLOOKUP($C29,AllPlanId,AllPlanTyp,"Id nicht in Planung gefunden",0)=TXT_Det,_xlfn.XLOOKUP($C29,AllPlanId,AllPlanAufgabe,"Id nicht in Planung gefunden",0),"Zuordnung nur für Typ Det"))</f>
        <v/>
      </c>
      <c r="E29" s="70" t="str" cm="1">
        <f t="array" ref="E29">IF(ISBLANK($C29),"",_xlfn.XLOOKUP($C29,AllPlanId,AllPlanAufw,"Id nicht in Planung gefunden",0))</f>
        <v/>
      </c>
      <c r="F29" s="70" t="str" cm="1">
        <f t="array" ref="F29">IF(ISBLANK($C29),"",_xlfn.XLOOKUP($C29,AllPlanId,AllPlanDauer,"Id nicht in Planung gefunden",0))</f>
        <v/>
      </c>
      <c r="G29" s="71" t="str" cm="1">
        <f t="array" ref="G29">IF(ISBLANK($C29),"",_xlfn.XLOOKUP($C29,AllPlanId,AllPlanStart,"Id nicht in Planung gefunden",0))</f>
        <v/>
      </c>
      <c r="H29" s="71" t="str" cm="1">
        <f t="array" ref="H29">IF(ISBLANK($C29),"",_xlfn.XLOOKUP($C29,AllPlanId,AllPlanEnd,"Id nicht in Planung gefunden",0))</f>
        <v/>
      </c>
      <c r="I29" s="69"/>
      <c r="J29" s="73" t="str" cm="1">
        <f t="array" ref="J29">IF(ISBLANK($I29),"",_xlfn.XLOOKUP($I29,AllResId,AllResBu,"Id nicht in Ressourcen gefunden",0))</f>
        <v/>
      </c>
      <c r="K29" s="73" t="str" cm="1">
        <f t="array" ref="K29">IF(ISBLANK($I29),"",_xlfn.XLOOKUP($I29,AllResId,AllResTeam,"Id nicht in Ressourcen gefunden",0))</f>
        <v/>
      </c>
      <c r="L29" s="70" t="str" cm="1">
        <f t="array" ref="L29">IF(ISBLANK($I29),"",_xlfn.XLOOKUP($I29,AllResId,AllResRolle,"Id nicht in Ressourcen gefunden",0))</f>
        <v/>
      </c>
      <c r="M29" s="73" t="str" cm="1">
        <f t="array" ref="M29">IF(ISBLANK($I29),"",_xlfn.XLOOKUP($I29,AllResId,AllResName,"Id nicht in Ressourcen gefunden",0))</f>
        <v/>
      </c>
      <c r="N29" s="73" t="str">
        <f t="shared" si="53"/>
        <v/>
      </c>
      <c r="O29" s="73" t="str">
        <f t="shared" si="54"/>
        <v/>
      </c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</row>
    <row r="30" spans="1:120" s="23" customFormat="1" x14ac:dyDescent="0.3">
      <c r="A30" s="70" t="str" cm="1">
        <f t="array" ref="A30">IF(ISBLANK($C30),"",_xlfn.XLOOKUP($C30,AllPlanId,AllPlanEtappe,"Id nicht in Planung gefunden",0))</f>
        <v/>
      </c>
      <c r="B30" s="70" t="str" cm="1">
        <f t="array" ref="B30">IF(ISBLANK($C30),"",_xlfn.XLOOKUP($C30,AllPlanId,AllPlanPhase,"Id nicht in Planung gefunden",0))</f>
        <v/>
      </c>
      <c r="C30" s="102"/>
      <c r="D30" s="70" t="str" cm="1">
        <f t="array" ref="D30">IF(ISBLANK($C30),"",IF(_xlfn.XLOOKUP($C30,AllPlanId,AllPlanTyp,"Id nicht in Planung gefunden",0)=TXT_Det,_xlfn.XLOOKUP($C30,AllPlanId,AllPlanAufgabe,"Id nicht in Planung gefunden",0),"Zuordnung nur für Typ Det"))</f>
        <v/>
      </c>
      <c r="E30" s="70" t="str" cm="1">
        <f t="array" ref="E30">IF(ISBLANK($C30),"",_xlfn.XLOOKUP($C30,AllPlanId,AllPlanAufw,"Id nicht in Planung gefunden",0))</f>
        <v/>
      </c>
      <c r="F30" s="70" t="str" cm="1">
        <f t="array" ref="F30">IF(ISBLANK($C30),"",_xlfn.XLOOKUP($C30,AllPlanId,AllPlanDauer,"Id nicht in Planung gefunden",0))</f>
        <v/>
      </c>
      <c r="G30" s="71" t="str" cm="1">
        <f t="array" ref="G30">IF(ISBLANK($C30),"",_xlfn.XLOOKUP($C30,AllPlanId,AllPlanStart,"Id nicht in Planung gefunden",0))</f>
        <v/>
      </c>
      <c r="H30" s="71" t="str" cm="1">
        <f t="array" ref="H30">IF(ISBLANK($C30),"",_xlfn.XLOOKUP($C30,AllPlanId,AllPlanEnd,"Id nicht in Planung gefunden",0))</f>
        <v/>
      </c>
      <c r="I30" s="69"/>
      <c r="J30" s="73" t="str" cm="1">
        <f t="array" ref="J30">IF(ISBLANK($I30),"",_xlfn.XLOOKUP($I30,AllResId,AllResBu,"Id nicht in Ressourcen gefunden",0))</f>
        <v/>
      </c>
      <c r="K30" s="73" t="str" cm="1">
        <f t="array" ref="K30">IF(ISBLANK($I30),"",_xlfn.XLOOKUP($I30,AllResId,AllResTeam,"Id nicht in Ressourcen gefunden",0))</f>
        <v/>
      </c>
      <c r="L30" s="70" t="str" cm="1">
        <f t="array" ref="L30">IF(ISBLANK($I30),"",_xlfn.XLOOKUP($I30,AllResId,AllResRolle,"Id nicht in Ressourcen gefunden",0))</f>
        <v/>
      </c>
      <c r="M30" s="73" t="str" cm="1">
        <f t="array" ref="M30">IF(ISBLANK($I30),"",_xlfn.XLOOKUP($I30,AllResId,AllResName,"Id nicht in Ressourcen gefunden",0))</f>
        <v/>
      </c>
      <c r="N30" s="73" t="str">
        <f t="shared" si="53"/>
        <v/>
      </c>
      <c r="O30" s="73" t="str">
        <f t="shared" si="54"/>
        <v/>
      </c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</row>
    <row r="31" spans="1:120" s="23" customFormat="1" x14ac:dyDescent="0.3">
      <c r="A31" s="70" t="str" cm="1">
        <f t="array" ref="A31">IF(ISBLANK($C31),"",_xlfn.XLOOKUP($C31,AllPlanId,AllPlanEtappe,"Id nicht in Planung gefunden",0))</f>
        <v/>
      </c>
      <c r="B31" s="70" t="str" cm="1">
        <f t="array" ref="B31">IF(ISBLANK($C31),"",_xlfn.XLOOKUP($C31,AllPlanId,AllPlanPhase,"Id nicht in Planung gefunden",0))</f>
        <v/>
      </c>
      <c r="C31" s="102"/>
      <c r="D31" s="70" t="str" cm="1">
        <f t="array" ref="D31">IF(ISBLANK($C31),"",IF(_xlfn.XLOOKUP($C31,AllPlanId,AllPlanTyp,"Id nicht in Planung gefunden",0)=TXT_Det,_xlfn.XLOOKUP($C31,AllPlanId,AllPlanAufgabe,"Id nicht in Planung gefunden",0),"Zuordnung nur für Typ Det"))</f>
        <v/>
      </c>
      <c r="E31" s="70" t="str" cm="1">
        <f t="array" ref="E31">IF(ISBLANK($C31),"",_xlfn.XLOOKUP($C31,AllPlanId,AllPlanAufw,"Id nicht in Planung gefunden",0))</f>
        <v/>
      </c>
      <c r="F31" s="70" t="str" cm="1">
        <f t="array" ref="F31">IF(ISBLANK($C31),"",_xlfn.XLOOKUP($C31,AllPlanId,AllPlanDauer,"Id nicht in Planung gefunden",0))</f>
        <v/>
      </c>
      <c r="G31" s="71" t="str" cm="1">
        <f t="array" ref="G31">IF(ISBLANK($C31),"",_xlfn.XLOOKUP($C31,AllPlanId,AllPlanStart,"Id nicht in Planung gefunden",0))</f>
        <v/>
      </c>
      <c r="H31" s="71" t="str" cm="1">
        <f t="array" ref="H31">IF(ISBLANK($C31),"",_xlfn.XLOOKUP($C31,AllPlanId,AllPlanEnd,"Id nicht in Planung gefunden",0))</f>
        <v/>
      </c>
      <c r="I31" s="69"/>
      <c r="J31" s="73" t="str" cm="1">
        <f t="array" ref="J31">IF(ISBLANK($I31),"",_xlfn.XLOOKUP($I31,AllResId,AllResBu,"Id nicht in Ressourcen gefunden",0))</f>
        <v/>
      </c>
      <c r="K31" s="73" t="str" cm="1">
        <f t="array" ref="K31">IF(ISBLANK($I31),"",_xlfn.XLOOKUP($I31,AllResId,AllResTeam,"Id nicht in Ressourcen gefunden",0))</f>
        <v/>
      </c>
      <c r="L31" s="70" t="str" cm="1">
        <f t="array" ref="L31">IF(ISBLANK($I31),"",_xlfn.XLOOKUP($I31,AllResId,AllResRolle,"Id nicht in Ressourcen gefunden",0))</f>
        <v/>
      </c>
      <c r="M31" s="73" t="str" cm="1">
        <f t="array" ref="M31">IF(ISBLANK($I31),"",_xlfn.XLOOKUP($I31,AllResId,AllResName,"Id nicht in Ressourcen gefunden",0))</f>
        <v/>
      </c>
      <c r="N31" s="73" t="str">
        <f t="shared" si="53"/>
        <v/>
      </c>
      <c r="O31" s="73" t="str">
        <f t="shared" si="54"/>
        <v/>
      </c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</row>
    <row r="32" spans="1:120" s="23" customFormat="1" x14ac:dyDescent="0.3">
      <c r="A32" s="70" t="str" cm="1">
        <f t="array" ref="A32">IF(ISBLANK($C32),"",_xlfn.XLOOKUP($C32,AllPlanId,AllPlanEtappe,"Id nicht in Planung gefunden",0))</f>
        <v/>
      </c>
      <c r="B32" s="70" t="str" cm="1">
        <f t="array" ref="B32">IF(ISBLANK($C32),"",_xlfn.XLOOKUP($C32,AllPlanId,AllPlanPhase,"Id nicht in Planung gefunden",0))</f>
        <v/>
      </c>
      <c r="C32" s="102"/>
      <c r="D32" s="70" t="str" cm="1">
        <f t="array" ref="D32">IF(ISBLANK($C32),"",IF(_xlfn.XLOOKUP($C32,AllPlanId,AllPlanTyp,"Id nicht in Planung gefunden",0)=TXT_Det,_xlfn.XLOOKUP($C32,AllPlanId,AllPlanAufgabe,"Id nicht in Planung gefunden",0),"Zuordnung nur für Typ Det"))</f>
        <v/>
      </c>
      <c r="E32" s="70" t="str" cm="1">
        <f t="array" ref="E32">IF(ISBLANK($C32),"",_xlfn.XLOOKUP($C32,AllPlanId,AllPlanAufw,"Id nicht in Planung gefunden",0))</f>
        <v/>
      </c>
      <c r="F32" s="70" t="str" cm="1">
        <f t="array" ref="F32">IF(ISBLANK($C32),"",_xlfn.XLOOKUP($C32,AllPlanId,AllPlanDauer,"Id nicht in Planung gefunden",0))</f>
        <v/>
      </c>
      <c r="G32" s="71" t="str" cm="1">
        <f t="array" ref="G32">IF(ISBLANK($C32),"",_xlfn.XLOOKUP($C32,AllPlanId,AllPlanStart,"Id nicht in Planung gefunden",0))</f>
        <v/>
      </c>
      <c r="H32" s="71" t="str" cm="1">
        <f t="array" ref="H32">IF(ISBLANK($C32),"",_xlfn.XLOOKUP($C32,AllPlanId,AllPlanEnd,"Id nicht in Planung gefunden",0))</f>
        <v/>
      </c>
      <c r="I32" s="69"/>
      <c r="J32" s="73" t="str" cm="1">
        <f t="array" ref="J32">IF(ISBLANK($I32),"",_xlfn.XLOOKUP($I32,AllResId,AllResBu,"Id nicht in Ressourcen gefunden",0))</f>
        <v/>
      </c>
      <c r="K32" s="73" t="str" cm="1">
        <f t="array" ref="K32">IF(ISBLANK($I32),"",_xlfn.XLOOKUP($I32,AllResId,AllResTeam,"Id nicht in Ressourcen gefunden",0))</f>
        <v/>
      </c>
      <c r="L32" s="70" t="str" cm="1">
        <f t="array" ref="L32">IF(ISBLANK($I32),"",_xlfn.XLOOKUP($I32,AllResId,AllResRolle,"Id nicht in Ressourcen gefunden",0))</f>
        <v/>
      </c>
      <c r="M32" s="73" t="str" cm="1">
        <f t="array" ref="M32">IF(ISBLANK($I32),"",_xlfn.XLOOKUP($I32,AllResId,AllResName,"Id nicht in Ressourcen gefunden",0))</f>
        <v/>
      </c>
      <c r="N32" s="73" t="str">
        <f t="shared" si="53"/>
        <v/>
      </c>
      <c r="O32" s="73" t="str">
        <f t="shared" si="54"/>
        <v/>
      </c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</row>
    <row r="33" spans="1:120" s="23" customFormat="1" x14ac:dyDescent="0.3">
      <c r="A33" s="70" t="str" cm="1">
        <f t="array" ref="A33">IF(ISBLANK($C33),"",_xlfn.XLOOKUP($C33,AllPlanId,AllPlanEtappe,"Id nicht in Planung gefunden",0))</f>
        <v/>
      </c>
      <c r="B33" s="70" t="str" cm="1">
        <f t="array" ref="B33">IF(ISBLANK($C33),"",_xlfn.XLOOKUP($C33,AllPlanId,AllPlanPhase,"Id nicht in Planung gefunden",0))</f>
        <v/>
      </c>
      <c r="C33" s="102"/>
      <c r="D33" s="70" t="str" cm="1">
        <f t="array" ref="D33">IF(ISBLANK($C33),"",IF(_xlfn.XLOOKUP($C33,AllPlanId,AllPlanTyp,"Id nicht in Planung gefunden",0)=TXT_Det,_xlfn.XLOOKUP($C33,AllPlanId,AllPlanAufgabe,"Id nicht in Planung gefunden",0),"Zuordnung nur für Typ Det"))</f>
        <v/>
      </c>
      <c r="E33" s="70" t="str" cm="1">
        <f t="array" ref="E33">IF(ISBLANK($C33),"",_xlfn.XLOOKUP($C33,AllPlanId,AllPlanAufw,"Id nicht in Planung gefunden",0))</f>
        <v/>
      </c>
      <c r="F33" s="70" t="str" cm="1">
        <f t="array" ref="F33">IF(ISBLANK($C33),"",_xlfn.XLOOKUP($C33,AllPlanId,AllPlanDauer,"Id nicht in Planung gefunden",0))</f>
        <v/>
      </c>
      <c r="G33" s="71" t="str" cm="1">
        <f t="array" ref="G33">IF(ISBLANK($C33),"",_xlfn.XLOOKUP($C33,AllPlanId,AllPlanStart,"Id nicht in Planung gefunden",0))</f>
        <v/>
      </c>
      <c r="H33" s="71" t="str" cm="1">
        <f t="array" ref="H33">IF(ISBLANK($C33),"",_xlfn.XLOOKUP($C33,AllPlanId,AllPlanEnd,"Id nicht in Planung gefunden",0))</f>
        <v/>
      </c>
      <c r="I33" s="69"/>
      <c r="J33" s="73" t="str" cm="1">
        <f t="array" ref="J33">IF(ISBLANK($I33),"",_xlfn.XLOOKUP($I33,AllResId,AllResBu,"Id nicht in Ressourcen gefunden",0))</f>
        <v/>
      </c>
      <c r="K33" s="73" t="str" cm="1">
        <f t="array" ref="K33">IF(ISBLANK($I33),"",_xlfn.XLOOKUP($I33,AllResId,AllResTeam,"Id nicht in Ressourcen gefunden",0))</f>
        <v/>
      </c>
      <c r="L33" s="70" t="str" cm="1">
        <f t="array" ref="L33">IF(ISBLANK($I33),"",_xlfn.XLOOKUP($I33,AllResId,AllResRolle,"Id nicht in Ressourcen gefunden",0))</f>
        <v/>
      </c>
      <c r="M33" s="73" t="str" cm="1">
        <f t="array" ref="M33">IF(ISBLANK($I33),"",_xlfn.XLOOKUP($I33,AllResId,AllResName,"Id nicht in Ressourcen gefunden",0))</f>
        <v/>
      </c>
      <c r="N33" s="73" t="str">
        <f t="shared" si="53"/>
        <v/>
      </c>
      <c r="O33" s="73" t="str">
        <f t="shared" si="54"/>
        <v/>
      </c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</row>
    <row r="34" spans="1:120" s="23" customFormat="1" x14ac:dyDescent="0.3">
      <c r="A34" s="70" t="str" cm="1">
        <f t="array" ref="A34">IF(ISBLANK($C34),"",_xlfn.XLOOKUP($C34,AllPlanId,AllPlanEtappe,"Id nicht in Planung gefunden",0))</f>
        <v/>
      </c>
      <c r="B34" s="70" t="str" cm="1">
        <f t="array" ref="B34">IF(ISBLANK($C34),"",_xlfn.XLOOKUP($C34,AllPlanId,AllPlanPhase,"Id nicht in Planung gefunden",0))</f>
        <v/>
      </c>
      <c r="C34" s="102"/>
      <c r="D34" s="70" t="str" cm="1">
        <f t="array" ref="D34">IF(ISBLANK($C34),"",IF(_xlfn.XLOOKUP($C34,AllPlanId,AllPlanTyp,"Id nicht in Planung gefunden",0)=TXT_Det,_xlfn.XLOOKUP($C34,AllPlanId,AllPlanAufgabe,"Id nicht in Planung gefunden",0),"Zuordnung nur für Typ Det"))</f>
        <v/>
      </c>
      <c r="E34" s="70" t="str" cm="1">
        <f t="array" ref="E34">IF(ISBLANK($C34),"",_xlfn.XLOOKUP($C34,AllPlanId,AllPlanAufw,"Id nicht in Planung gefunden",0))</f>
        <v/>
      </c>
      <c r="F34" s="70" t="str" cm="1">
        <f t="array" ref="F34">IF(ISBLANK($C34),"",_xlfn.XLOOKUP($C34,AllPlanId,AllPlanDauer,"Id nicht in Planung gefunden",0))</f>
        <v/>
      </c>
      <c r="G34" s="71" t="str" cm="1">
        <f t="array" ref="G34">IF(ISBLANK($C34),"",_xlfn.XLOOKUP($C34,AllPlanId,AllPlanStart,"Id nicht in Planung gefunden",0))</f>
        <v/>
      </c>
      <c r="H34" s="71" t="str" cm="1">
        <f t="array" ref="H34">IF(ISBLANK($C34),"",_xlfn.XLOOKUP($C34,AllPlanId,AllPlanEnd,"Id nicht in Planung gefunden",0))</f>
        <v/>
      </c>
      <c r="I34" s="69"/>
      <c r="J34" s="73" t="str" cm="1">
        <f t="array" ref="J34">IF(ISBLANK($I34),"",_xlfn.XLOOKUP($I34,AllResId,AllResBu,"Id nicht in Ressourcen gefunden",0))</f>
        <v/>
      </c>
      <c r="K34" s="73" t="str" cm="1">
        <f t="array" ref="K34">IF(ISBLANK($I34),"",_xlfn.XLOOKUP($I34,AllResId,AllResTeam,"Id nicht in Ressourcen gefunden",0))</f>
        <v/>
      </c>
      <c r="L34" s="70" t="str" cm="1">
        <f t="array" ref="L34">IF(ISBLANK($I34),"",_xlfn.XLOOKUP($I34,AllResId,AllResRolle,"Id nicht in Ressourcen gefunden",0))</f>
        <v/>
      </c>
      <c r="M34" s="73" t="str" cm="1">
        <f t="array" ref="M34">IF(ISBLANK($I34),"",_xlfn.XLOOKUP($I34,AllResId,AllResName,"Id nicht in Ressourcen gefunden",0))</f>
        <v/>
      </c>
      <c r="N34" s="73" t="str">
        <f t="shared" si="53"/>
        <v/>
      </c>
      <c r="O34" s="73" t="str">
        <f t="shared" si="54"/>
        <v/>
      </c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</row>
    <row r="35" spans="1:120" s="23" customFormat="1" x14ac:dyDescent="0.3">
      <c r="A35" s="70" t="str" cm="1">
        <f t="array" ref="A35">IF(ISBLANK($C35),"",_xlfn.XLOOKUP($C35,AllPlanId,AllPlanEtappe,"Id nicht in Planung gefunden",0))</f>
        <v/>
      </c>
      <c r="B35" s="70" t="str" cm="1">
        <f t="array" ref="B35">IF(ISBLANK($C35),"",_xlfn.XLOOKUP($C35,AllPlanId,AllPlanPhase,"Id nicht in Planung gefunden",0))</f>
        <v/>
      </c>
      <c r="C35" s="102"/>
      <c r="D35" s="70" t="str" cm="1">
        <f t="array" ref="D35">IF(ISBLANK($C35),"",IF(_xlfn.XLOOKUP($C35,AllPlanId,AllPlanTyp,"Id nicht in Planung gefunden",0)=TXT_Det,_xlfn.XLOOKUP($C35,AllPlanId,AllPlanAufgabe,"Id nicht in Planung gefunden",0),"Zuordnung nur für Typ Det"))</f>
        <v/>
      </c>
      <c r="E35" s="70" t="str" cm="1">
        <f t="array" ref="E35">IF(ISBLANK($C35),"",_xlfn.XLOOKUP($C35,AllPlanId,AllPlanAufw,"Id nicht in Planung gefunden",0))</f>
        <v/>
      </c>
      <c r="F35" s="70" t="str" cm="1">
        <f t="array" ref="F35">IF(ISBLANK($C35),"",_xlfn.XLOOKUP($C35,AllPlanId,AllPlanDauer,"Id nicht in Planung gefunden",0))</f>
        <v/>
      </c>
      <c r="G35" s="71" t="str" cm="1">
        <f t="array" ref="G35">IF(ISBLANK($C35),"",_xlfn.XLOOKUP($C35,AllPlanId,AllPlanStart,"Id nicht in Planung gefunden",0))</f>
        <v/>
      </c>
      <c r="H35" s="71" t="str" cm="1">
        <f t="array" ref="H35">IF(ISBLANK($C35),"",_xlfn.XLOOKUP($C35,AllPlanId,AllPlanEnd,"Id nicht in Planung gefunden",0))</f>
        <v/>
      </c>
      <c r="I35" s="69"/>
      <c r="J35" s="73" t="str" cm="1">
        <f t="array" ref="J35">IF(ISBLANK($I35),"",_xlfn.XLOOKUP($I35,AllResId,AllResBu,"Id nicht in Ressourcen gefunden",0))</f>
        <v/>
      </c>
      <c r="K35" s="73" t="str" cm="1">
        <f t="array" ref="K35">IF(ISBLANK($I35),"",_xlfn.XLOOKUP($I35,AllResId,AllResTeam,"Id nicht in Ressourcen gefunden",0))</f>
        <v/>
      </c>
      <c r="L35" s="70" t="str" cm="1">
        <f t="array" ref="L35">IF(ISBLANK($I35),"",_xlfn.XLOOKUP($I35,AllResId,AllResRolle,"Id nicht in Ressourcen gefunden",0))</f>
        <v/>
      </c>
      <c r="M35" s="73" t="str" cm="1">
        <f t="array" ref="M35">IF(ISBLANK($I35),"",_xlfn.XLOOKUP($I35,AllResId,AllResName,"Id nicht in Ressourcen gefunden",0))</f>
        <v/>
      </c>
      <c r="N35" s="73" t="str">
        <f t="shared" si="53"/>
        <v/>
      </c>
      <c r="O35" s="73" t="str">
        <f t="shared" si="54"/>
        <v/>
      </c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</row>
    <row r="36" spans="1:120" s="23" customFormat="1" x14ac:dyDescent="0.3">
      <c r="A36" s="70" t="str" cm="1">
        <f t="array" ref="A36">IF(ISBLANK($C36),"",_xlfn.XLOOKUP($C36,AllPlanId,AllPlanEtappe,"Id nicht in Planung gefunden",0))</f>
        <v/>
      </c>
      <c r="B36" s="70" t="str" cm="1">
        <f t="array" ref="B36">IF(ISBLANK($C36),"",_xlfn.XLOOKUP($C36,AllPlanId,AllPlanPhase,"Id nicht in Planung gefunden",0))</f>
        <v/>
      </c>
      <c r="C36" s="102"/>
      <c r="D36" s="70" t="str" cm="1">
        <f t="array" ref="D36">IF(ISBLANK($C36),"",IF(_xlfn.XLOOKUP($C36,AllPlanId,AllPlanTyp,"Id nicht in Planung gefunden",0)=TXT_Det,_xlfn.XLOOKUP($C36,AllPlanId,AllPlanAufgabe,"Id nicht in Planung gefunden",0),"Zuordnung nur für Typ Det"))</f>
        <v/>
      </c>
      <c r="E36" s="70" t="str" cm="1">
        <f t="array" ref="E36">IF(ISBLANK($C36),"",_xlfn.XLOOKUP($C36,AllPlanId,AllPlanAufw,"Id nicht in Planung gefunden",0))</f>
        <v/>
      </c>
      <c r="F36" s="70" t="str" cm="1">
        <f t="array" ref="F36">IF(ISBLANK($C36),"",_xlfn.XLOOKUP($C36,AllPlanId,AllPlanDauer,"Id nicht in Planung gefunden",0))</f>
        <v/>
      </c>
      <c r="G36" s="71" t="str" cm="1">
        <f t="array" ref="G36">IF(ISBLANK($C36),"",_xlfn.XLOOKUP($C36,AllPlanId,AllPlanStart,"Id nicht in Planung gefunden",0))</f>
        <v/>
      </c>
      <c r="H36" s="71" t="str" cm="1">
        <f t="array" ref="H36">IF(ISBLANK($C36),"",_xlfn.XLOOKUP($C36,AllPlanId,AllPlanEnd,"Id nicht in Planung gefunden",0))</f>
        <v/>
      </c>
      <c r="I36" s="69"/>
      <c r="J36" s="73" t="str" cm="1">
        <f t="array" ref="J36">IF(ISBLANK($I36),"",_xlfn.XLOOKUP($I36,AllResId,AllResBu,"Id nicht in Ressourcen gefunden",0))</f>
        <v/>
      </c>
      <c r="K36" s="73" t="str" cm="1">
        <f t="array" ref="K36">IF(ISBLANK($I36),"",_xlfn.XLOOKUP($I36,AllResId,AllResTeam,"Id nicht in Ressourcen gefunden",0))</f>
        <v/>
      </c>
      <c r="L36" s="70" t="str" cm="1">
        <f t="array" ref="L36">IF(ISBLANK($I36),"",_xlfn.XLOOKUP($I36,AllResId,AllResRolle,"Id nicht in Ressourcen gefunden",0))</f>
        <v/>
      </c>
      <c r="M36" s="73" t="str" cm="1">
        <f t="array" ref="M36">IF(ISBLANK($I36),"",_xlfn.XLOOKUP($I36,AllResId,AllResName,"Id nicht in Ressourcen gefunden",0))</f>
        <v/>
      </c>
      <c r="N36" s="73" t="str">
        <f t="shared" si="53"/>
        <v/>
      </c>
      <c r="O36" s="73" t="str">
        <f t="shared" si="54"/>
        <v/>
      </c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69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69"/>
      <c r="DG36" s="69"/>
      <c r="DH36" s="69"/>
      <c r="DI36" s="69"/>
      <c r="DJ36" s="69"/>
      <c r="DK36" s="69"/>
      <c r="DL36" s="69"/>
      <c r="DM36" s="69"/>
      <c r="DN36" s="69"/>
      <c r="DO36" s="69"/>
      <c r="DP36" s="69"/>
    </row>
    <row r="37" spans="1:120" s="23" customFormat="1" x14ac:dyDescent="0.3">
      <c r="A37" s="70" t="str" cm="1">
        <f t="array" ref="A37">IF(ISBLANK($C37),"",_xlfn.XLOOKUP($C37,AllPlanId,AllPlanEtappe,"Id nicht in Planung gefunden",0))</f>
        <v/>
      </c>
      <c r="B37" s="70" t="str" cm="1">
        <f t="array" ref="B37">IF(ISBLANK($C37),"",_xlfn.XLOOKUP($C37,AllPlanId,AllPlanPhase,"Id nicht in Planung gefunden",0))</f>
        <v/>
      </c>
      <c r="C37" s="102"/>
      <c r="D37" s="70" t="str" cm="1">
        <f t="array" ref="D37">IF(ISBLANK($C37),"",IF(_xlfn.XLOOKUP($C37,AllPlanId,AllPlanTyp,"Id nicht in Planung gefunden",0)=TXT_Det,_xlfn.XLOOKUP($C37,AllPlanId,AllPlanAufgabe,"Id nicht in Planung gefunden",0),"Zuordnung nur für Typ Det"))</f>
        <v/>
      </c>
      <c r="E37" s="70" t="str" cm="1">
        <f t="array" ref="E37">IF(ISBLANK($C37),"",_xlfn.XLOOKUP($C37,AllPlanId,AllPlanAufw,"Id nicht in Planung gefunden",0))</f>
        <v/>
      </c>
      <c r="F37" s="70" t="str" cm="1">
        <f t="array" ref="F37">IF(ISBLANK($C37),"",_xlfn.XLOOKUP($C37,AllPlanId,AllPlanDauer,"Id nicht in Planung gefunden",0))</f>
        <v/>
      </c>
      <c r="G37" s="71" t="str" cm="1">
        <f t="array" ref="G37">IF(ISBLANK($C37),"",_xlfn.XLOOKUP($C37,AllPlanId,AllPlanStart,"Id nicht in Planung gefunden",0))</f>
        <v/>
      </c>
      <c r="H37" s="71" t="str" cm="1">
        <f t="array" ref="H37">IF(ISBLANK($C37),"",_xlfn.XLOOKUP($C37,AllPlanId,AllPlanEnd,"Id nicht in Planung gefunden",0))</f>
        <v/>
      </c>
      <c r="I37" s="69"/>
      <c r="J37" s="73" t="str" cm="1">
        <f t="array" ref="J37">IF(ISBLANK($I37),"",_xlfn.XLOOKUP($I37,AllResId,AllResBu,"Id nicht in Ressourcen gefunden",0))</f>
        <v/>
      </c>
      <c r="K37" s="73" t="str" cm="1">
        <f t="array" ref="K37">IF(ISBLANK($I37),"",_xlfn.XLOOKUP($I37,AllResId,AllResTeam,"Id nicht in Ressourcen gefunden",0))</f>
        <v/>
      </c>
      <c r="L37" s="70" t="str" cm="1">
        <f t="array" ref="L37">IF(ISBLANK($I37),"",_xlfn.XLOOKUP($I37,AllResId,AllResRolle,"Id nicht in Ressourcen gefunden",0))</f>
        <v/>
      </c>
      <c r="M37" s="73" t="str" cm="1">
        <f t="array" ref="M37">IF(ISBLANK($I37),"",_xlfn.XLOOKUP($I37,AllResId,AllResName,"Id nicht in Ressourcen gefunden",0))</f>
        <v/>
      </c>
      <c r="N37" s="73" t="str">
        <f t="shared" si="53"/>
        <v/>
      </c>
      <c r="O37" s="73" t="str">
        <f t="shared" si="54"/>
        <v/>
      </c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  <c r="DP37" s="69"/>
    </row>
    <row r="38" spans="1:120" s="23" customFormat="1" x14ac:dyDescent="0.3">
      <c r="A38" s="70" t="str" cm="1">
        <f t="array" ref="A38">IF(ISBLANK($C38),"",_xlfn.XLOOKUP($C38,AllPlanId,AllPlanEtappe,"Id nicht in Planung gefunden",0))</f>
        <v/>
      </c>
      <c r="B38" s="70" t="str" cm="1">
        <f t="array" ref="B38">IF(ISBLANK($C38),"",_xlfn.XLOOKUP($C38,AllPlanId,AllPlanPhase,"Id nicht in Planung gefunden",0))</f>
        <v/>
      </c>
      <c r="C38" s="102"/>
      <c r="D38" s="70" t="str" cm="1">
        <f t="array" ref="D38">IF(ISBLANK($C38),"",IF(_xlfn.XLOOKUP($C38,AllPlanId,AllPlanTyp,"Id nicht in Planung gefunden",0)=TXT_Det,_xlfn.XLOOKUP($C38,AllPlanId,AllPlanAufgabe,"Id nicht in Planung gefunden",0),"Zuordnung nur für Typ Det"))</f>
        <v/>
      </c>
      <c r="E38" s="70" t="str" cm="1">
        <f t="array" ref="E38">IF(ISBLANK($C38),"",_xlfn.XLOOKUP($C38,AllPlanId,AllPlanAufw,"Id nicht in Planung gefunden",0))</f>
        <v/>
      </c>
      <c r="F38" s="70" t="str" cm="1">
        <f t="array" ref="F38">IF(ISBLANK($C38),"",_xlfn.XLOOKUP($C38,AllPlanId,AllPlanDauer,"Id nicht in Planung gefunden",0))</f>
        <v/>
      </c>
      <c r="G38" s="71" t="str" cm="1">
        <f t="array" ref="G38">IF(ISBLANK($C38),"",_xlfn.XLOOKUP($C38,AllPlanId,AllPlanStart,"Id nicht in Planung gefunden",0))</f>
        <v/>
      </c>
      <c r="H38" s="71" t="str" cm="1">
        <f t="array" ref="H38">IF(ISBLANK($C38),"",_xlfn.XLOOKUP($C38,AllPlanId,AllPlanEnd,"Id nicht in Planung gefunden",0))</f>
        <v/>
      </c>
      <c r="I38" s="69"/>
      <c r="J38" s="73" t="str" cm="1">
        <f t="array" ref="J38">IF(ISBLANK($I38),"",_xlfn.XLOOKUP($I38,AllResId,AllResBu,"Id nicht in Ressourcen gefunden",0))</f>
        <v/>
      </c>
      <c r="K38" s="73" t="str" cm="1">
        <f t="array" ref="K38">IF(ISBLANK($I38),"",_xlfn.XLOOKUP($I38,AllResId,AllResTeam,"Id nicht in Ressourcen gefunden",0))</f>
        <v/>
      </c>
      <c r="L38" s="70" t="str" cm="1">
        <f t="array" ref="L38">IF(ISBLANK($I38),"",_xlfn.XLOOKUP($I38,AllResId,AllResRolle,"Id nicht in Ressourcen gefunden",0))</f>
        <v/>
      </c>
      <c r="M38" s="73" t="str" cm="1">
        <f t="array" ref="M38">IF(ISBLANK($I38),"",_xlfn.XLOOKUP($I38,AllResId,AllResName,"Id nicht in Ressourcen gefunden",0))</f>
        <v/>
      </c>
      <c r="N38" s="73" t="str">
        <f t="shared" si="53"/>
        <v/>
      </c>
      <c r="O38" s="73" t="str">
        <f t="shared" si="54"/>
        <v/>
      </c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</row>
    <row r="39" spans="1:120" s="23" customFormat="1" x14ac:dyDescent="0.3">
      <c r="A39" s="70" t="str" cm="1">
        <f t="array" ref="A39">IF(ISBLANK($C39),"",_xlfn.XLOOKUP($C39,AllPlanId,AllPlanEtappe,"Id nicht in Planung gefunden",0))</f>
        <v/>
      </c>
      <c r="B39" s="70" t="str" cm="1">
        <f t="array" ref="B39">IF(ISBLANK($C39),"",_xlfn.XLOOKUP($C39,AllPlanId,AllPlanPhase,"Id nicht in Planung gefunden",0))</f>
        <v/>
      </c>
      <c r="C39" s="102"/>
      <c r="D39" s="70" t="str" cm="1">
        <f t="array" ref="D39">IF(ISBLANK($C39),"",IF(_xlfn.XLOOKUP($C39,AllPlanId,AllPlanTyp,"Id nicht in Planung gefunden",0)=TXT_Det,_xlfn.XLOOKUP($C39,AllPlanId,AllPlanAufgabe,"Id nicht in Planung gefunden",0),"Zuordnung nur für Typ Det"))</f>
        <v/>
      </c>
      <c r="E39" s="70" t="str" cm="1">
        <f t="array" ref="E39">IF(ISBLANK($C39),"",_xlfn.XLOOKUP($C39,AllPlanId,AllPlanAufw,"Id nicht in Planung gefunden",0))</f>
        <v/>
      </c>
      <c r="F39" s="70" t="str" cm="1">
        <f t="array" ref="F39">IF(ISBLANK($C39),"",_xlfn.XLOOKUP($C39,AllPlanId,AllPlanDauer,"Id nicht in Planung gefunden",0))</f>
        <v/>
      </c>
      <c r="G39" s="71" t="str" cm="1">
        <f t="array" ref="G39">IF(ISBLANK($C39),"",_xlfn.XLOOKUP($C39,AllPlanId,AllPlanStart,"Id nicht in Planung gefunden",0))</f>
        <v/>
      </c>
      <c r="H39" s="71" t="str" cm="1">
        <f t="array" ref="H39">IF(ISBLANK($C39),"",_xlfn.XLOOKUP($C39,AllPlanId,AllPlanEnd,"Id nicht in Planung gefunden",0))</f>
        <v/>
      </c>
      <c r="I39" s="69"/>
      <c r="J39" s="73" t="str" cm="1">
        <f t="array" ref="J39">IF(ISBLANK($I39),"",_xlfn.XLOOKUP($I39,AllResId,AllResBu,"Id nicht in Ressourcen gefunden",0))</f>
        <v/>
      </c>
      <c r="K39" s="73" t="str" cm="1">
        <f t="array" ref="K39">IF(ISBLANK($I39),"",_xlfn.XLOOKUP($I39,AllResId,AllResTeam,"Id nicht in Ressourcen gefunden",0))</f>
        <v/>
      </c>
      <c r="L39" s="70" t="str" cm="1">
        <f t="array" ref="L39">IF(ISBLANK($I39),"",_xlfn.XLOOKUP($I39,AllResId,AllResRolle,"Id nicht in Ressourcen gefunden",0))</f>
        <v/>
      </c>
      <c r="M39" s="73" t="str" cm="1">
        <f t="array" ref="M39">IF(ISBLANK($I39),"",_xlfn.XLOOKUP($I39,AllResId,AllResName,"Id nicht in Ressourcen gefunden",0))</f>
        <v/>
      </c>
      <c r="N39" s="73" t="str">
        <f t="shared" si="53"/>
        <v/>
      </c>
      <c r="O39" s="73" t="str">
        <f t="shared" si="54"/>
        <v/>
      </c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</row>
    <row r="40" spans="1:120" s="23" customFormat="1" x14ac:dyDescent="0.3">
      <c r="A40" s="70" t="str" cm="1">
        <f t="array" ref="A40">IF(ISBLANK($C40),"",_xlfn.XLOOKUP($C40,AllPlanId,AllPlanEtappe,"Id nicht in Planung gefunden",0))</f>
        <v/>
      </c>
      <c r="B40" s="70" t="str" cm="1">
        <f t="array" ref="B40">IF(ISBLANK($C40),"",_xlfn.XLOOKUP($C40,AllPlanId,AllPlanPhase,"Id nicht in Planung gefunden",0))</f>
        <v/>
      </c>
      <c r="C40" s="102"/>
      <c r="D40" s="70" t="str" cm="1">
        <f t="array" ref="D40">IF(ISBLANK($C40),"",IF(_xlfn.XLOOKUP($C40,AllPlanId,AllPlanTyp,"Id nicht in Planung gefunden",0)=TXT_Det,_xlfn.XLOOKUP($C40,AllPlanId,AllPlanAufgabe,"Id nicht in Planung gefunden",0),"Zuordnung nur für Typ Det"))</f>
        <v/>
      </c>
      <c r="E40" s="70" t="str" cm="1">
        <f t="array" ref="E40">IF(ISBLANK($C40),"",_xlfn.XLOOKUP($C40,AllPlanId,AllPlanAufw,"Id nicht in Planung gefunden",0))</f>
        <v/>
      </c>
      <c r="F40" s="70" t="str" cm="1">
        <f t="array" ref="F40">IF(ISBLANK($C40),"",_xlfn.XLOOKUP($C40,AllPlanId,AllPlanDauer,"Id nicht in Planung gefunden",0))</f>
        <v/>
      </c>
      <c r="G40" s="71" t="str" cm="1">
        <f t="array" ref="G40">IF(ISBLANK($C40),"",_xlfn.XLOOKUP($C40,AllPlanId,AllPlanStart,"Id nicht in Planung gefunden",0))</f>
        <v/>
      </c>
      <c r="H40" s="71" t="str" cm="1">
        <f t="array" ref="H40">IF(ISBLANK($C40),"",_xlfn.XLOOKUP($C40,AllPlanId,AllPlanEnd,"Id nicht in Planung gefunden",0))</f>
        <v/>
      </c>
      <c r="I40" s="69"/>
      <c r="J40" s="73" t="str" cm="1">
        <f t="array" ref="J40">IF(ISBLANK($I40),"",_xlfn.XLOOKUP($I40,AllResId,AllResBu,"Id nicht in Ressourcen gefunden",0))</f>
        <v/>
      </c>
      <c r="K40" s="73" t="str" cm="1">
        <f t="array" ref="K40">IF(ISBLANK($I40),"",_xlfn.XLOOKUP($I40,AllResId,AllResTeam,"Id nicht in Ressourcen gefunden",0))</f>
        <v/>
      </c>
      <c r="L40" s="70" t="str" cm="1">
        <f t="array" ref="L40">IF(ISBLANK($I40),"",_xlfn.XLOOKUP($I40,AllResId,AllResRolle,"Id nicht in Ressourcen gefunden",0))</f>
        <v/>
      </c>
      <c r="M40" s="73" t="str" cm="1">
        <f t="array" ref="M40">IF(ISBLANK($I40),"",_xlfn.XLOOKUP($I40,AllResId,AllResName,"Id nicht in Ressourcen gefunden",0))</f>
        <v/>
      </c>
      <c r="N40" s="73" t="str">
        <f t="shared" si="53"/>
        <v/>
      </c>
      <c r="O40" s="73" t="str">
        <f t="shared" si="54"/>
        <v/>
      </c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69"/>
      <c r="DO40" s="69"/>
      <c r="DP40" s="69"/>
    </row>
    <row r="41" spans="1:120" s="23" customFormat="1" x14ac:dyDescent="0.3">
      <c r="A41" s="70" t="str" cm="1">
        <f t="array" ref="A41">IF(ISBLANK($C41),"",_xlfn.XLOOKUP($C41,AllPlanId,AllPlanEtappe,"Id nicht in Planung gefunden",0))</f>
        <v/>
      </c>
      <c r="B41" s="70" t="str" cm="1">
        <f t="array" ref="B41">IF(ISBLANK($C41),"",_xlfn.XLOOKUP($C41,AllPlanId,AllPlanPhase,"Id nicht in Planung gefunden",0))</f>
        <v/>
      </c>
      <c r="C41" s="102"/>
      <c r="D41" s="70" t="str" cm="1">
        <f t="array" ref="D41">IF(ISBLANK($C41),"",IF(_xlfn.XLOOKUP($C41,AllPlanId,AllPlanTyp,"Id nicht in Planung gefunden",0)=TXT_Det,_xlfn.XLOOKUP($C41,AllPlanId,AllPlanAufgabe,"Id nicht in Planung gefunden",0),"Zuordnung nur für Typ Det"))</f>
        <v/>
      </c>
      <c r="E41" s="70" t="str" cm="1">
        <f t="array" ref="E41">IF(ISBLANK($C41),"",_xlfn.XLOOKUP($C41,AllPlanId,AllPlanAufw,"Id nicht in Planung gefunden",0))</f>
        <v/>
      </c>
      <c r="F41" s="70" t="str" cm="1">
        <f t="array" ref="F41">IF(ISBLANK($C41),"",_xlfn.XLOOKUP($C41,AllPlanId,AllPlanDauer,"Id nicht in Planung gefunden",0))</f>
        <v/>
      </c>
      <c r="G41" s="71" t="str" cm="1">
        <f t="array" ref="G41">IF(ISBLANK($C41),"",_xlfn.XLOOKUP($C41,AllPlanId,AllPlanStart,"Id nicht in Planung gefunden",0))</f>
        <v/>
      </c>
      <c r="H41" s="71" t="str" cm="1">
        <f t="array" ref="H41">IF(ISBLANK($C41),"",_xlfn.XLOOKUP($C41,AllPlanId,AllPlanEnd,"Id nicht in Planung gefunden",0))</f>
        <v/>
      </c>
      <c r="I41" s="69"/>
      <c r="J41" s="73" t="str" cm="1">
        <f t="array" ref="J41">IF(ISBLANK($I41),"",_xlfn.XLOOKUP($I41,AllResId,AllResBu,"Id nicht in Ressourcen gefunden",0))</f>
        <v/>
      </c>
      <c r="K41" s="73" t="str" cm="1">
        <f t="array" ref="K41">IF(ISBLANK($I41),"",_xlfn.XLOOKUP($I41,AllResId,AllResTeam,"Id nicht in Ressourcen gefunden",0))</f>
        <v/>
      </c>
      <c r="L41" s="70" t="str" cm="1">
        <f t="array" ref="L41">IF(ISBLANK($I41),"",_xlfn.XLOOKUP($I41,AllResId,AllResRolle,"Id nicht in Ressourcen gefunden",0))</f>
        <v/>
      </c>
      <c r="M41" s="73" t="str" cm="1">
        <f t="array" ref="M41">IF(ISBLANK($I41),"",_xlfn.XLOOKUP($I41,AllResId,AllResName,"Id nicht in Ressourcen gefunden",0))</f>
        <v/>
      </c>
      <c r="N41" s="73" t="str">
        <f t="shared" si="53"/>
        <v/>
      </c>
      <c r="O41" s="73" t="str">
        <f t="shared" si="54"/>
        <v/>
      </c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</row>
    <row r="42" spans="1:120" s="23" customFormat="1" x14ac:dyDescent="0.3">
      <c r="A42" s="70" t="str" cm="1">
        <f t="array" ref="A42">IF(ISBLANK($C42),"",_xlfn.XLOOKUP($C42,AllPlanId,AllPlanEtappe,"Id nicht in Planung gefunden",0))</f>
        <v/>
      </c>
      <c r="B42" s="70" t="str" cm="1">
        <f t="array" ref="B42">IF(ISBLANK($C42),"",_xlfn.XLOOKUP($C42,AllPlanId,AllPlanPhase,"Id nicht in Planung gefunden",0))</f>
        <v/>
      </c>
      <c r="C42" s="102"/>
      <c r="D42" s="70" t="str" cm="1">
        <f t="array" ref="D42">IF(ISBLANK($C42),"",IF(_xlfn.XLOOKUP($C42,AllPlanId,AllPlanTyp,"Id nicht in Planung gefunden",0)=TXT_Det,_xlfn.XLOOKUP($C42,AllPlanId,AllPlanAufgabe,"Id nicht in Planung gefunden",0),"Zuordnung nur für Typ Det"))</f>
        <v/>
      </c>
      <c r="E42" s="70" t="str" cm="1">
        <f t="array" ref="E42">IF(ISBLANK($C42),"",_xlfn.XLOOKUP($C42,AllPlanId,AllPlanAufw,"Id nicht in Planung gefunden",0))</f>
        <v/>
      </c>
      <c r="F42" s="70" t="str" cm="1">
        <f t="array" ref="F42">IF(ISBLANK($C42),"",_xlfn.XLOOKUP($C42,AllPlanId,AllPlanDauer,"Id nicht in Planung gefunden",0))</f>
        <v/>
      </c>
      <c r="G42" s="71" t="str" cm="1">
        <f t="array" ref="G42">IF(ISBLANK($C42),"",_xlfn.XLOOKUP($C42,AllPlanId,AllPlanStart,"Id nicht in Planung gefunden",0))</f>
        <v/>
      </c>
      <c r="H42" s="71" t="str" cm="1">
        <f t="array" ref="H42">IF(ISBLANK($C42),"",_xlfn.XLOOKUP($C42,AllPlanId,AllPlanEnd,"Id nicht in Planung gefunden",0))</f>
        <v/>
      </c>
      <c r="I42" s="69"/>
      <c r="J42" s="73" t="str" cm="1">
        <f t="array" ref="J42">IF(ISBLANK($I42),"",_xlfn.XLOOKUP($I42,AllResId,AllResBu,"Id nicht in Ressourcen gefunden",0))</f>
        <v/>
      </c>
      <c r="K42" s="73" t="str" cm="1">
        <f t="array" ref="K42">IF(ISBLANK($I42),"",_xlfn.XLOOKUP($I42,AllResId,AllResTeam,"Id nicht in Ressourcen gefunden",0))</f>
        <v/>
      </c>
      <c r="L42" s="70" t="str" cm="1">
        <f t="array" ref="L42">IF(ISBLANK($I42),"",_xlfn.XLOOKUP($I42,AllResId,AllResRolle,"Id nicht in Ressourcen gefunden",0))</f>
        <v/>
      </c>
      <c r="M42" s="73" t="str" cm="1">
        <f t="array" ref="M42">IF(ISBLANK($I42),"",_xlfn.XLOOKUP($I42,AllResId,AllResName,"Id nicht in Ressourcen gefunden",0))</f>
        <v/>
      </c>
      <c r="N42" s="73" t="str">
        <f t="shared" si="53"/>
        <v/>
      </c>
      <c r="O42" s="73" t="str">
        <f t="shared" si="54"/>
        <v/>
      </c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</row>
    <row r="43" spans="1:120" s="23" customFormat="1" x14ac:dyDescent="0.3">
      <c r="A43" s="70" t="str" cm="1">
        <f t="array" ref="A43">IF(ISBLANK($C43),"",_xlfn.XLOOKUP($C43,AllPlanId,AllPlanEtappe,"Id nicht in Planung gefunden",0))</f>
        <v/>
      </c>
      <c r="B43" s="70" t="str" cm="1">
        <f t="array" ref="B43">IF(ISBLANK($C43),"",_xlfn.XLOOKUP($C43,AllPlanId,AllPlanPhase,"Id nicht in Planung gefunden",0))</f>
        <v/>
      </c>
      <c r="C43" s="102"/>
      <c r="D43" s="70" t="str" cm="1">
        <f t="array" ref="D43">IF(ISBLANK($C43),"",IF(_xlfn.XLOOKUP($C43,AllPlanId,AllPlanTyp,"Id nicht in Planung gefunden",0)=TXT_Det,_xlfn.XLOOKUP($C43,AllPlanId,AllPlanAufgabe,"Id nicht in Planung gefunden",0),"Zuordnung nur für Typ Det"))</f>
        <v/>
      </c>
      <c r="E43" s="70" t="str" cm="1">
        <f t="array" ref="E43">IF(ISBLANK($C43),"",_xlfn.XLOOKUP($C43,AllPlanId,AllPlanAufw,"Id nicht in Planung gefunden",0))</f>
        <v/>
      </c>
      <c r="F43" s="70" t="str" cm="1">
        <f t="array" ref="F43">IF(ISBLANK($C43),"",_xlfn.XLOOKUP($C43,AllPlanId,AllPlanDauer,"Id nicht in Planung gefunden",0))</f>
        <v/>
      </c>
      <c r="G43" s="71" t="str" cm="1">
        <f t="array" ref="G43">IF(ISBLANK($C43),"",_xlfn.XLOOKUP($C43,AllPlanId,AllPlanStart,"Id nicht in Planung gefunden",0))</f>
        <v/>
      </c>
      <c r="H43" s="71" t="str" cm="1">
        <f t="array" ref="H43">IF(ISBLANK($C43),"",_xlfn.XLOOKUP($C43,AllPlanId,AllPlanEnd,"Id nicht in Planung gefunden",0))</f>
        <v/>
      </c>
      <c r="I43" s="69"/>
      <c r="J43" s="73" t="str" cm="1">
        <f t="array" ref="J43">IF(ISBLANK($I43),"",_xlfn.XLOOKUP($I43,AllResId,AllResBu,"Id nicht in Ressourcen gefunden",0))</f>
        <v/>
      </c>
      <c r="K43" s="73" t="str" cm="1">
        <f t="array" ref="K43">IF(ISBLANK($I43),"",_xlfn.XLOOKUP($I43,AllResId,AllResTeam,"Id nicht in Ressourcen gefunden",0))</f>
        <v/>
      </c>
      <c r="L43" s="70" t="str" cm="1">
        <f t="array" ref="L43">IF(ISBLANK($I43),"",_xlfn.XLOOKUP($I43,AllResId,AllResRolle,"Id nicht in Ressourcen gefunden",0))</f>
        <v/>
      </c>
      <c r="M43" s="73" t="str" cm="1">
        <f t="array" ref="M43">IF(ISBLANK($I43),"",_xlfn.XLOOKUP($I43,AllResId,AllResName,"Id nicht in Ressourcen gefunden",0))</f>
        <v/>
      </c>
      <c r="N43" s="73" t="str">
        <f t="shared" si="53"/>
        <v/>
      </c>
      <c r="O43" s="73" t="str">
        <f t="shared" si="54"/>
        <v/>
      </c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</row>
    <row r="44" spans="1:120" s="23" customFormat="1" x14ac:dyDescent="0.3">
      <c r="A44" s="70" t="str" cm="1">
        <f t="array" ref="A44">IF(ISBLANK($C44),"",_xlfn.XLOOKUP($C44,AllPlanId,AllPlanEtappe,"Id nicht in Planung gefunden",0))</f>
        <v/>
      </c>
      <c r="B44" s="70" t="str" cm="1">
        <f t="array" ref="B44">IF(ISBLANK($C44),"",_xlfn.XLOOKUP($C44,AllPlanId,AllPlanPhase,"Id nicht in Planung gefunden",0))</f>
        <v/>
      </c>
      <c r="C44" s="102"/>
      <c r="D44" s="70" t="str" cm="1">
        <f t="array" ref="D44">IF(ISBLANK($C44),"",IF(_xlfn.XLOOKUP($C44,AllPlanId,AllPlanTyp,"Id nicht in Planung gefunden",0)=TXT_Det,_xlfn.XLOOKUP($C44,AllPlanId,AllPlanAufgabe,"Id nicht in Planung gefunden",0),"Zuordnung nur für Typ Det"))</f>
        <v/>
      </c>
      <c r="E44" s="70" t="str" cm="1">
        <f t="array" ref="E44">IF(ISBLANK($C44),"",_xlfn.XLOOKUP($C44,AllPlanId,AllPlanAufw,"Id nicht in Planung gefunden",0))</f>
        <v/>
      </c>
      <c r="F44" s="70" t="str" cm="1">
        <f t="array" ref="F44">IF(ISBLANK($C44),"",_xlfn.XLOOKUP($C44,AllPlanId,AllPlanDauer,"Id nicht in Planung gefunden",0))</f>
        <v/>
      </c>
      <c r="G44" s="71" t="str" cm="1">
        <f t="array" ref="G44">IF(ISBLANK($C44),"",_xlfn.XLOOKUP($C44,AllPlanId,AllPlanStart,"Id nicht in Planung gefunden",0))</f>
        <v/>
      </c>
      <c r="H44" s="71" t="str" cm="1">
        <f t="array" ref="H44">IF(ISBLANK($C44),"",_xlfn.XLOOKUP($C44,AllPlanId,AllPlanEnd,"Id nicht in Planung gefunden",0))</f>
        <v/>
      </c>
      <c r="I44" s="69"/>
      <c r="J44" s="73" t="str" cm="1">
        <f t="array" ref="J44">IF(ISBLANK($I44),"",_xlfn.XLOOKUP($I44,AllResId,AllResBu,"Id nicht in Ressourcen gefunden",0))</f>
        <v/>
      </c>
      <c r="K44" s="73" t="str" cm="1">
        <f t="array" ref="K44">IF(ISBLANK($I44),"",_xlfn.XLOOKUP($I44,AllResId,AllResTeam,"Id nicht in Ressourcen gefunden",0))</f>
        <v/>
      </c>
      <c r="L44" s="70" t="str" cm="1">
        <f t="array" ref="L44">IF(ISBLANK($I44),"",_xlfn.XLOOKUP($I44,AllResId,AllResRolle,"Id nicht in Ressourcen gefunden",0))</f>
        <v/>
      </c>
      <c r="M44" s="73" t="str" cm="1">
        <f t="array" ref="M44">IF(ISBLANK($I44),"",_xlfn.XLOOKUP($I44,AllResId,AllResName,"Id nicht in Ressourcen gefunden",0))</f>
        <v/>
      </c>
      <c r="N44" s="73" t="str">
        <f t="shared" si="53"/>
        <v/>
      </c>
      <c r="O44" s="73" t="str">
        <f t="shared" si="54"/>
        <v/>
      </c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</row>
    <row r="45" spans="1:120" s="23" customFormat="1" x14ac:dyDescent="0.3">
      <c r="A45" s="70" t="str" cm="1">
        <f t="array" ref="A45">IF(ISBLANK($C45),"",_xlfn.XLOOKUP($C45,AllPlanId,AllPlanEtappe,"Id nicht in Planung gefunden",0))</f>
        <v/>
      </c>
      <c r="B45" s="70" t="str" cm="1">
        <f t="array" ref="B45">IF(ISBLANK($C45),"",_xlfn.XLOOKUP($C45,AllPlanId,AllPlanPhase,"Id nicht in Planung gefunden",0))</f>
        <v/>
      </c>
      <c r="C45" s="102"/>
      <c r="D45" s="70" t="str" cm="1">
        <f t="array" ref="D45">IF(ISBLANK($C45),"",IF(_xlfn.XLOOKUP($C45,AllPlanId,AllPlanTyp,"Id nicht in Planung gefunden",0)=TXT_Det,_xlfn.XLOOKUP($C45,AllPlanId,AllPlanAufgabe,"Id nicht in Planung gefunden",0),"Zuordnung nur für Typ Det"))</f>
        <v/>
      </c>
      <c r="E45" s="70" t="str" cm="1">
        <f t="array" ref="E45">IF(ISBLANK($C45),"",_xlfn.XLOOKUP($C45,AllPlanId,AllPlanAufw,"Id nicht in Planung gefunden",0))</f>
        <v/>
      </c>
      <c r="F45" s="70" t="str" cm="1">
        <f t="array" ref="F45">IF(ISBLANK($C45),"",_xlfn.XLOOKUP($C45,AllPlanId,AllPlanDauer,"Id nicht in Planung gefunden",0))</f>
        <v/>
      </c>
      <c r="G45" s="71" t="str" cm="1">
        <f t="array" ref="G45">IF(ISBLANK($C45),"",_xlfn.XLOOKUP($C45,AllPlanId,AllPlanStart,"Id nicht in Planung gefunden",0))</f>
        <v/>
      </c>
      <c r="H45" s="71" t="str" cm="1">
        <f t="array" ref="H45">IF(ISBLANK($C45),"",_xlfn.XLOOKUP($C45,AllPlanId,AllPlanEnd,"Id nicht in Planung gefunden",0))</f>
        <v/>
      </c>
      <c r="I45" s="69"/>
      <c r="J45" s="73" t="str" cm="1">
        <f t="array" ref="J45">IF(ISBLANK($I45),"",_xlfn.XLOOKUP($I45,AllResId,AllResBu,"Id nicht in Ressourcen gefunden",0))</f>
        <v/>
      </c>
      <c r="K45" s="73" t="str" cm="1">
        <f t="array" ref="K45">IF(ISBLANK($I45),"",_xlfn.XLOOKUP($I45,AllResId,AllResTeam,"Id nicht in Ressourcen gefunden",0))</f>
        <v/>
      </c>
      <c r="L45" s="70" t="str" cm="1">
        <f t="array" ref="L45">IF(ISBLANK($I45),"",_xlfn.XLOOKUP($I45,AllResId,AllResRolle,"Id nicht in Ressourcen gefunden",0))</f>
        <v/>
      </c>
      <c r="M45" s="73" t="str" cm="1">
        <f t="array" ref="M45">IF(ISBLANK($I45),"",_xlfn.XLOOKUP($I45,AllResId,AllResName,"Id nicht in Ressourcen gefunden",0))</f>
        <v/>
      </c>
      <c r="N45" s="73" t="str">
        <f t="shared" si="53"/>
        <v/>
      </c>
      <c r="O45" s="73" t="str">
        <f t="shared" si="54"/>
        <v/>
      </c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</row>
    <row r="46" spans="1:120" s="23" customFormat="1" x14ac:dyDescent="0.3">
      <c r="A46" s="70" t="str" cm="1">
        <f t="array" ref="A46">IF(ISBLANK($C46),"",_xlfn.XLOOKUP($C46,AllPlanId,AllPlanEtappe,"Id nicht in Planung gefunden",0))</f>
        <v/>
      </c>
      <c r="B46" s="70" t="str" cm="1">
        <f t="array" ref="B46">IF(ISBLANK($C46),"",_xlfn.XLOOKUP($C46,AllPlanId,AllPlanPhase,"Id nicht in Planung gefunden",0))</f>
        <v/>
      </c>
      <c r="C46" s="102"/>
      <c r="D46" s="70" t="str" cm="1">
        <f t="array" ref="D46">IF(ISBLANK($C46),"",IF(_xlfn.XLOOKUP($C46,AllPlanId,AllPlanTyp,"Id nicht in Planung gefunden",0)=TXT_Det,_xlfn.XLOOKUP($C46,AllPlanId,AllPlanAufgabe,"Id nicht in Planung gefunden",0),"Zuordnung nur für Typ Det"))</f>
        <v/>
      </c>
      <c r="E46" s="70" t="str" cm="1">
        <f t="array" ref="E46">IF(ISBLANK($C46),"",_xlfn.XLOOKUP($C46,AllPlanId,AllPlanAufw,"Id nicht in Planung gefunden",0))</f>
        <v/>
      </c>
      <c r="F46" s="70" t="str" cm="1">
        <f t="array" ref="F46">IF(ISBLANK($C46),"",_xlfn.XLOOKUP($C46,AllPlanId,AllPlanDauer,"Id nicht in Planung gefunden",0))</f>
        <v/>
      </c>
      <c r="G46" s="71" t="str" cm="1">
        <f t="array" ref="G46">IF(ISBLANK($C46),"",_xlfn.XLOOKUP($C46,AllPlanId,AllPlanStart,"Id nicht in Planung gefunden",0))</f>
        <v/>
      </c>
      <c r="H46" s="71" t="str" cm="1">
        <f t="array" ref="H46">IF(ISBLANK($C46),"",_xlfn.XLOOKUP($C46,AllPlanId,AllPlanEnd,"Id nicht in Planung gefunden",0))</f>
        <v/>
      </c>
      <c r="I46" s="69"/>
      <c r="J46" s="73" t="str" cm="1">
        <f t="array" ref="J46">IF(ISBLANK($I46),"",_xlfn.XLOOKUP($I46,AllResId,AllResBu,"Id nicht in Ressourcen gefunden",0))</f>
        <v/>
      </c>
      <c r="K46" s="73" t="str" cm="1">
        <f t="array" ref="K46">IF(ISBLANK($I46),"",_xlfn.XLOOKUP($I46,AllResId,AllResTeam,"Id nicht in Ressourcen gefunden",0))</f>
        <v/>
      </c>
      <c r="L46" s="70" t="str" cm="1">
        <f t="array" ref="L46">IF(ISBLANK($I46),"",_xlfn.XLOOKUP($I46,AllResId,AllResRolle,"Id nicht in Ressourcen gefunden",0))</f>
        <v/>
      </c>
      <c r="M46" s="73" t="str" cm="1">
        <f t="array" ref="M46">IF(ISBLANK($I46),"",_xlfn.XLOOKUP($I46,AllResId,AllResName,"Id nicht in Ressourcen gefunden",0))</f>
        <v/>
      </c>
      <c r="N46" s="73" t="str">
        <f t="shared" si="53"/>
        <v/>
      </c>
      <c r="O46" s="73" t="str">
        <f t="shared" si="54"/>
        <v/>
      </c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</row>
    <row r="47" spans="1:120" s="23" customFormat="1" x14ac:dyDescent="0.3">
      <c r="A47" s="70" t="str" cm="1">
        <f t="array" ref="A47">IF(ISBLANK($C47),"",_xlfn.XLOOKUP($C47,AllPlanId,AllPlanEtappe,"Id nicht in Planung gefunden",0))</f>
        <v/>
      </c>
      <c r="B47" s="70" t="str" cm="1">
        <f t="array" ref="B47">IF(ISBLANK($C47),"",_xlfn.XLOOKUP($C47,AllPlanId,AllPlanPhase,"Id nicht in Planung gefunden",0))</f>
        <v/>
      </c>
      <c r="C47" s="102"/>
      <c r="D47" s="70" t="str" cm="1">
        <f t="array" ref="D47">IF(ISBLANK($C47),"",IF(_xlfn.XLOOKUP($C47,AllPlanId,AllPlanTyp,"Id nicht in Planung gefunden",0)=TXT_Det,_xlfn.XLOOKUP($C47,AllPlanId,AllPlanAufgabe,"Id nicht in Planung gefunden",0),"Zuordnung nur für Typ Det"))</f>
        <v/>
      </c>
      <c r="E47" s="70" t="str" cm="1">
        <f t="array" ref="E47">IF(ISBLANK($C47),"",_xlfn.XLOOKUP($C47,AllPlanId,AllPlanAufw,"Id nicht in Planung gefunden",0))</f>
        <v/>
      </c>
      <c r="F47" s="70" t="str" cm="1">
        <f t="array" ref="F47">IF(ISBLANK($C47),"",_xlfn.XLOOKUP($C47,AllPlanId,AllPlanDauer,"Id nicht in Planung gefunden",0))</f>
        <v/>
      </c>
      <c r="G47" s="71" t="str" cm="1">
        <f t="array" ref="G47">IF(ISBLANK($C47),"",_xlfn.XLOOKUP($C47,AllPlanId,AllPlanStart,"Id nicht in Planung gefunden",0))</f>
        <v/>
      </c>
      <c r="H47" s="71" t="str" cm="1">
        <f t="array" ref="H47">IF(ISBLANK($C47),"",_xlfn.XLOOKUP($C47,AllPlanId,AllPlanEnd,"Id nicht in Planung gefunden",0))</f>
        <v/>
      </c>
      <c r="I47" s="69"/>
      <c r="J47" s="73" t="str" cm="1">
        <f t="array" ref="J47">IF(ISBLANK($I47),"",_xlfn.XLOOKUP($I47,AllResId,AllResBu,"Id nicht in Ressourcen gefunden",0))</f>
        <v/>
      </c>
      <c r="K47" s="73" t="str" cm="1">
        <f t="array" ref="K47">IF(ISBLANK($I47),"",_xlfn.XLOOKUP($I47,AllResId,AllResTeam,"Id nicht in Ressourcen gefunden",0))</f>
        <v/>
      </c>
      <c r="L47" s="70" t="str" cm="1">
        <f t="array" ref="L47">IF(ISBLANK($I47),"",_xlfn.XLOOKUP($I47,AllResId,AllResRolle,"Id nicht in Ressourcen gefunden",0))</f>
        <v/>
      </c>
      <c r="M47" s="73" t="str" cm="1">
        <f t="array" ref="M47">IF(ISBLANK($I47),"",_xlfn.XLOOKUP($I47,AllResId,AllResName,"Id nicht in Ressourcen gefunden",0))</f>
        <v/>
      </c>
      <c r="N47" s="73" t="str">
        <f t="shared" si="53"/>
        <v/>
      </c>
      <c r="O47" s="73" t="str">
        <f t="shared" si="54"/>
        <v/>
      </c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</row>
    <row r="48" spans="1:120" s="23" customFormat="1" x14ac:dyDescent="0.3">
      <c r="A48" s="70" t="str" cm="1">
        <f t="array" ref="A48">IF(ISBLANK($C48),"",_xlfn.XLOOKUP($C48,AllPlanId,AllPlanEtappe,"Id nicht in Planung gefunden",0))</f>
        <v/>
      </c>
      <c r="B48" s="70" t="str" cm="1">
        <f t="array" ref="B48">IF(ISBLANK($C48),"",_xlfn.XLOOKUP($C48,AllPlanId,AllPlanPhase,"Id nicht in Planung gefunden",0))</f>
        <v/>
      </c>
      <c r="C48" s="102"/>
      <c r="D48" s="70" t="str" cm="1">
        <f t="array" ref="D48">IF(ISBLANK($C48),"",IF(_xlfn.XLOOKUP($C48,AllPlanId,AllPlanTyp,"Id nicht in Planung gefunden",0)=TXT_Det,_xlfn.XLOOKUP($C48,AllPlanId,AllPlanAufgabe,"Id nicht in Planung gefunden",0),"Zuordnung nur für Typ Det"))</f>
        <v/>
      </c>
      <c r="E48" s="70" t="str" cm="1">
        <f t="array" ref="E48">IF(ISBLANK($C48),"",_xlfn.XLOOKUP($C48,AllPlanId,AllPlanAufw,"Id nicht in Planung gefunden",0))</f>
        <v/>
      </c>
      <c r="F48" s="70" t="str" cm="1">
        <f t="array" ref="F48">IF(ISBLANK($C48),"",_xlfn.XLOOKUP($C48,AllPlanId,AllPlanDauer,"Id nicht in Planung gefunden",0))</f>
        <v/>
      </c>
      <c r="G48" s="71" t="str" cm="1">
        <f t="array" ref="G48">IF(ISBLANK($C48),"",_xlfn.XLOOKUP($C48,AllPlanId,AllPlanStart,"Id nicht in Planung gefunden",0))</f>
        <v/>
      </c>
      <c r="H48" s="71" t="str" cm="1">
        <f t="array" ref="H48">IF(ISBLANK($C48),"",_xlfn.XLOOKUP($C48,AllPlanId,AllPlanEnd,"Id nicht in Planung gefunden",0))</f>
        <v/>
      </c>
      <c r="I48" s="69"/>
      <c r="J48" s="73" t="str" cm="1">
        <f t="array" ref="J48">IF(ISBLANK($I48),"",_xlfn.XLOOKUP($I48,AllResId,AllResBu,"Id nicht in Ressourcen gefunden",0))</f>
        <v/>
      </c>
      <c r="K48" s="73" t="str" cm="1">
        <f t="array" ref="K48">IF(ISBLANK($I48),"",_xlfn.XLOOKUP($I48,AllResId,AllResTeam,"Id nicht in Ressourcen gefunden",0))</f>
        <v/>
      </c>
      <c r="L48" s="70" t="str" cm="1">
        <f t="array" ref="L48">IF(ISBLANK($I48),"",_xlfn.XLOOKUP($I48,AllResId,AllResRolle,"Id nicht in Ressourcen gefunden",0))</f>
        <v/>
      </c>
      <c r="M48" s="73" t="str" cm="1">
        <f t="array" ref="M48">IF(ISBLANK($I48),"",_xlfn.XLOOKUP($I48,AllResId,AllResName,"Id nicht in Ressourcen gefunden",0))</f>
        <v/>
      </c>
      <c r="N48" s="73" t="str">
        <f t="shared" si="53"/>
        <v/>
      </c>
      <c r="O48" s="73" t="str">
        <f t="shared" si="54"/>
        <v/>
      </c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  <c r="DL48" s="69"/>
      <c r="DM48" s="69"/>
      <c r="DN48" s="69"/>
      <c r="DO48" s="69"/>
      <c r="DP48" s="69"/>
    </row>
    <row r="49" spans="1:120" s="23" customFormat="1" x14ac:dyDescent="0.3">
      <c r="A49" s="70" t="str" cm="1">
        <f t="array" ref="A49">IF(ISBLANK($C49),"",_xlfn.XLOOKUP($C49,AllPlanId,AllPlanEtappe,"Id nicht in Planung gefunden",0))</f>
        <v/>
      </c>
      <c r="B49" s="70" t="str" cm="1">
        <f t="array" ref="B49">IF(ISBLANK($C49),"",_xlfn.XLOOKUP($C49,AllPlanId,AllPlanPhase,"Id nicht in Planung gefunden",0))</f>
        <v/>
      </c>
      <c r="C49" s="102"/>
      <c r="D49" s="70" t="str" cm="1">
        <f t="array" ref="D49">IF(ISBLANK($C49),"",IF(_xlfn.XLOOKUP($C49,AllPlanId,AllPlanTyp,"Id nicht in Planung gefunden",0)=TXT_Det,_xlfn.XLOOKUP($C49,AllPlanId,AllPlanAufgabe,"Id nicht in Planung gefunden",0),"Zuordnung nur für Typ Det"))</f>
        <v/>
      </c>
      <c r="E49" s="70" t="str" cm="1">
        <f t="array" ref="E49">IF(ISBLANK($C49),"",_xlfn.XLOOKUP($C49,AllPlanId,AllPlanAufw,"Id nicht in Planung gefunden",0))</f>
        <v/>
      </c>
      <c r="F49" s="70" t="str" cm="1">
        <f t="array" ref="F49">IF(ISBLANK($C49),"",_xlfn.XLOOKUP($C49,AllPlanId,AllPlanDauer,"Id nicht in Planung gefunden",0))</f>
        <v/>
      </c>
      <c r="G49" s="71" t="str" cm="1">
        <f t="array" ref="G49">IF(ISBLANK($C49),"",_xlfn.XLOOKUP($C49,AllPlanId,AllPlanStart,"Id nicht in Planung gefunden",0))</f>
        <v/>
      </c>
      <c r="H49" s="71" t="str" cm="1">
        <f t="array" ref="H49">IF(ISBLANK($C49),"",_xlfn.XLOOKUP($C49,AllPlanId,AllPlanEnd,"Id nicht in Planung gefunden",0))</f>
        <v/>
      </c>
      <c r="I49" s="69"/>
      <c r="J49" s="73" t="str" cm="1">
        <f t="array" ref="J49">IF(ISBLANK($I49),"",_xlfn.XLOOKUP($I49,AllResId,AllResBu,"Id nicht in Ressourcen gefunden",0))</f>
        <v/>
      </c>
      <c r="K49" s="73" t="str" cm="1">
        <f t="array" ref="K49">IF(ISBLANK($I49),"",_xlfn.XLOOKUP($I49,AllResId,AllResTeam,"Id nicht in Ressourcen gefunden",0))</f>
        <v/>
      </c>
      <c r="L49" s="70" t="str" cm="1">
        <f t="array" ref="L49">IF(ISBLANK($I49),"",_xlfn.XLOOKUP($I49,AllResId,AllResRolle,"Id nicht in Ressourcen gefunden",0))</f>
        <v/>
      </c>
      <c r="M49" s="73" t="str" cm="1">
        <f t="array" ref="M49">IF(ISBLANK($I49),"",_xlfn.XLOOKUP($I49,AllResId,AllResName,"Id nicht in Ressourcen gefunden",0))</f>
        <v/>
      </c>
      <c r="N49" s="73" t="str">
        <f t="shared" si="53"/>
        <v/>
      </c>
      <c r="O49" s="73" t="str">
        <f t="shared" si="54"/>
        <v/>
      </c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69"/>
      <c r="DG49" s="69"/>
      <c r="DH49" s="69"/>
      <c r="DI49" s="69"/>
      <c r="DJ49" s="69"/>
      <c r="DK49" s="69"/>
      <c r="DL49" s="69"/>
      <c r="DM49" s="69"/>
      <c r="DN49" s="69"/>
      <c r="DO49" s="69"/>
      <c r="DP49" s="69"/>
    </row>
    <row r="50" spans="1:120" s="23" customFormat="1" x14ac:dyDescent="0.3">
      <c r="A50" s="70" t="str" cm="1">
        <f t="array" ref="A50">IF(ISBLANK($C50),"",_xlfn.XLOOKUP($C50,AllPlanId,AllPlanEtappe,"Id nicht in Planung gefunden",0))</f>
        <v/>
      </c>
      <c r="B50" s="70" t="str" cm="1">
        <f t="array" ref="B50">IF(ISBLANK($C50),"",_xlfn.XLOOKUP($C50,AllPlanId,AllPlanPhase,"Id nicht in Planung gefunden",0))</f>
        <v/>
      </c>
      <c r="C50" s="102"/>
      <c r="D50" s="70" t="str" cm="1">
        <f t="array" ref="D50">IF(ISBLANK($C50),"",IF(_xlfn.XLOOKUP($C50,AllPlanId,AllPlanTyp,"Id nicht in Planung gefunden",0)=TXT_Det,_xlfn.XLOOKUP($C50,AllPlanId,AllPlanAufgabe,"Id nicht in Planung gefunden",0),"Zuordnung nur für Typ Det"))</f>
        <v/>
      </c>
      <c r="E50" s="70" t="str" cm="1">
        <f t="array" ref="E50">IF(ISBLANK($C50),"",_xlfn.XLOOKUP($C50,AllPlanId,AllPlanAufw,"Id nicht in Planung gefunden",0))</f>
        <v/>
      </c>
      <c r="F50" s="70" t="str" cm="1">
        <f t="array" ref="F50">IF(ISBLANK($C50),"",_xlfn.XLOOKUP($C50,AllPlanId,AllPlanDauer,"Id nicht in Planung gefunden",0))</f>
        <v/>
      </c>
      <c r="G50" s="71" t="str" cm="1">
        <f t="array" ref="G50">IF(ISBLANK($C50),"",_xlfn.XLOOKUP($C50,AllPlanId,AllPlanStart,"Id nicht in Planung gefunden",0))</f>
        <v/>
      </c>
      <c r="H50" s="71" t="str" cm="1">
        <f t="array" ref="H50">IF(ISBLANK($C50),"",_xlfn.XLOOKUP($C50,AllPlanId,AllPlanEnd,"Id nicht in Planung gefunden",0))</f>
        <v/>
      </c>
      <c r="I50" s="69"/>
      <c r="J50" s="73" t="str" cm="1">
        <f t="array" ref="J50">IF(ISBLANK($I50),"",_xlfn.XLOOKUP($I50,AllResId,AllResBu,"Id nicht in Ressourcen gefunden",0))</f>
        <v/>
      </c>
      <c r="K50" s="73" t="str" cm="1">
        <f t="array" ref="K50">IF(ISBLANK($I50),"",_xlfn.XLOOKUP($I50,AllResId,AllResTeam,"Id nicht in Ressourcen gefunden",0))</f>
        <v/>
      </c>
      <c r="L50" s="70" t="str" cm="1">
        <f t="array" ref="L50">IF(ISBLANK($I50),"",_xlfn.XLOOKUP($I50,AllResId,AllResRolle,"Id nicht in Ressourcen gefunden",0))</f>
        <v/>
      </c>
      <c r="M50" s="73" t="str" cm="1">
        <f t="array" ref="M50">IF(ISBLANK($I50),"",_xlfn.XLOOKUP($I50,AllResId,AllResName,"Id nicht in Ressourcen gefunden",0))</f>
        <v/>
      </c>
      <c r="N50" s="73" t="str">
        <f t="shared" si="53"/>
        <v/>
      </c>
      <c r="O50" s="73" t="str">
        <f t="shared" si="54"/>
        <v/>
      </c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</row>
    <row r="51" spans="1:120" s="23" customFormat="1" x14ac:dyDescent="0.3">
      <c r="A51" s="70" t="str" cm="1">
        <f t="array" ref="A51">IF(ISBLANK($C51),"",_xlfn.XLOOKUP($C51,AllPlanId,AllPlanEtappe,"Id nicht in Planung gefunden",0))</f>
        <v/>
      </c>
      <c r="B51" s="70" t="str" cm="1">
        <f t="array" ref="B51">IF(ISBLANK($C51),"",_xlfn.XLOOKUP($C51,AllPlanId,AllPlanPhase,"Id nicht in Planung gefunden",0))</f>
        <v/>
      </c>
      <c r="C51" s="102"/>
      <c r="D51" s="70" t="str" cm="1">
        <f t="array" ref="D51">IF(ISBLANK($C51),"",IF(_xlfn.XLOOKUP($C51,AllPlanId,AllPlanTyp,"Id nicht in Planung gefunden",0)=TXT_Det,_xlfn.XLOOKUP($C51,AllPlanId,AllPlanAufgabe,"Id nicht in Planung gefunden",0),"Zuordnung nur für Typ Det"))</f>
        <v/>
      </c>
      <c r="E51" s="70" t="str" cm="1">
        <f t="array" ref="E51">IF(ISBLANK($C51),"",_xlfn.XLOOKUP($C51,AllPlanId,AllPlanAufw,"Id nicht in Planung gefunden",0))</f>
        <v/>
      </c>
      <c r="F51" s="70" t="str" cm="1">
        <f t="array" ref="F51">IF(ISBLANK($C51),"",_xlfn.XLOOKUP($C51,AllPlanId,AllPlanDauer,"Id nicht in Planung gefunden",0))</f>
        <v/>
      </c>
      <c r="G51" s="71" t="str" cm="1">
        <f t="array" ref="G51">IF(ISBLANK($C51),"",_xlfn.XLOOKUP($C51,AllPlanId,AllPlanStart,"Id nicht in Planung gefunden",0))</f>
        <v/>
      </c>
      <c r="H51" s="71" t="str" cm="1">
        <f t="array" ref="H51">IF(ISBLANK($C51),"",_xlfn.XLOOKUP($C51,AllPlanId,AllPlanEnd,"Id nicht in Planung gefunden",0))</f>
        <v/>
      </c>
      <c r="I51" s="69"/>
      <c r="J51" s="73" t="str" cm="1">
        <f t="array" ref="J51">IF(ISBLANK($I51),"",_xlfn.XLOOKUP($I51,AllResId,AllResBu,"Id nicht in Ressourcen gefunden",0))</f>
        <v/>
      </c>
      <c r="K51" s="73" t="str" cm="1">
        <f t="array" ref="K51">IF(ISBLANK($I51),"",_xlfn.XLOOKUP($I51,AllResId,AllResTeam,"Id nicht in Ressourcen gefunden",0))</f>
        <v/>
      </c>
      <c r="L51" s="70" t="str" cm="1">
        <f t="array" ref="L51">IF(ISBLANK($I51),"",_xlfn.XLOOKUP($I51,AllResId,AllResRolle,"Id nicht in Ressourcen gefunden",0))</f>
        <v/>
      </c>
      <c r="M51" s="73" t="str" cm="1">
        <f t="array" ref="M51">IF(ISBLANK($I51),"",_xlfn.XLOOKUP($I51,AllResId,AllResName,"Id nicht in Ressourcen gefunden",0))</f>
        <v/>
      </c>
      <c r="N51" s="73" t="str">
        <f t="shared" si="53"/>
        <v/>
      </c>
      <c r="O51" s="73" t="str">
        <f t="shared" si="54"/>
        <v/>
      </c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</row>
    <row r="52" spans="1:120" s="23" customFormat="1" x14ac:dyDescent="0.3">
      <c r="A52" s="70" t="str" cm="1">
        <f t="array" ref="A52">IF(ISBLANK($C52),"",_xlfn.XLOOKUP($C52,AllPlanId,AllPlanEtappe,"Id nicht in Planung gefunden",0))</f>
        <v/>
      </c>
      <c r="B52" s="70" t="str" cm="1">
        <f t="array" ref="B52">IF(ISBLANK($C52),"",_xlfn.XLOOKUP($C52,AllPlanId,AllPlanPhase,"Id nicht in Planung gefunden",0))</f>
        <v/>
      </c>
      <c r="C52" s="102"/>
      <c r="D52" s="70" t="str" cm="1">
        <f t="array" ref="D52">IF(ISBLANK($C52),"",IF(_xlfn.XLOOKUP($C52,AllPlanId,AllPlanTyp,"Id nicht in Planung gefunden",0)=TXT_Det,_xlfn.XLOOKUP($C52,AllPlanId,AllPlanAufgabe,"Id nicht in Planung gefunden",0),"Zuordnung nur für Typ Det"))</f>
        <v/>
      </c>
      <c r="E52" s="70" t="str" cm="1">
        <f t="array" ref="E52">IF(ISBLANK($C52),"",_xlfn.XLOOKUP($C52,AllPlanId,AllPlanAufw,"Id nicht in Planung gefunden",0))</f>
        <v/>
      </c>
      <c r="F52" s="70" t="str" cm="1">
        <f t="array" ref="F52">IF(ISBLANK($C52),"",_xlfn.XLOOKUP($C52,AllPlanId,AllPlanDauer,"Id nicht in Planung gefunden",0))</f>
        <v/>
      </c>
      <c r="G52" s="71" t="str" cm="1">
        <f t="array" ref="G52">IF(ISBLANK($C52),"",_xlfn.XLOOKUP($C52,AllPlanId,AllPlanStart,"Id nicht in Planung gefunden",0))</f>
        <v/>
      </c>
      <c r="H52" s="71" t="str" cm="1">
        <f t="array" ref="H52">IF(ISBLANK($C52),"",_xlfn.XLOOKUP($C52,AllPlanId,AllPlanEnd,"Id nicht in Planung gefunden",0))</f>
        <v/>
      </c>
      <c r="I52" s="69"/>
      <c r="J52" s="73" t="str" cm="1">
        <f t="array" ref="J52">IF(ISBLANK($I52),"",_xlfn.XLOOKUP($I52,AllResId,AllResBu,"Id nicht in Ressourcen gefunden",0))</f>
        <v/>
      </c>
      <c r="K52" s="73" t="str" cm="1">
        <f t="array" ref="K52">IF(ISBLANK($I52),"",_xlfn.XLOOKUP($I52,AllResId,AllResTeam,"Id nicht in Ressourcen gefunden",0))</f>
        <v/>
      </c>
      <c r="L52" s="70" t="str" cm="1">
        <f t="array" ref="L52">IF(ISBLANK($I52),"",_xlfn.XLOOKUP($I52,AllResId,AllResRolle,"Id nicht in Ressourcen gefunden",0))</f>
        <v/>
      </c>
      <c r="M52" s="73" t="str" cm="1">
        <f t="array" ref="M52">IF(ISBLANK($I52),"",_xlfn.XLOOKUP($I52,AllResId,AllResName,"Id nicht in Ressourcen gefunden",0))</f>
        <v/>
      </c>
      <c r="N52" s="73" t="str">
        <f t="shared" si="53"/>
        <v/>
      </c>
      <c r="O52" s="73" t="str">
        <f t="shared" si="54"/>
        <v/>
      </c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  <c r="DP52" s="69"/>
    </row>
    <row r="53" spans="1:120" s="23" customFormat="1" x14ac:dyDescent="0.3">
      <c r="A53" s="70" t="str" cm="1">
        <f t="array" ref="A53">IF(ISBLANK($C53),"",_xlfn.XLOOKUP($C53,AllPlanId,AllPlanEtappe,"Id nicht in Planung gefunden",0))</f>
        <v/>
      </c>
      <c r="B53" s="70" t="str" cm="1">
        <f t="array" ref="B53">IF(ISBLANK($C53),"",_xlfn.XLOOKUP($C53,AllPlanId,AllPlanPhase,"Id nicht in Planung gefunden",0))</f>
        <v/>
      </c>
      <c r="C53" s="102"/>
      <c r="D53" s="70" t="str" cm="1">
        <f t="array" ref="D53">IF(ISBLANK($C53),"",IF(_xlfn.XLOOKUP($C53,AllPlanId,AllPlanTyp,"Id nicht in Planung gefunden",0)=TXT_Det,_xlfn.XLOOKUP($C53,AllPlanId,AllPlanAufgabe,"Id nicht in Planung gefunden",0),"Zuordnung nur für Typ Det"))</f>
        <v/>
      </c>
      <c r="E53" s="70" t="str" cm="1">
        <f t="array" ref="E53">IF(ISBLANK($C53),"",_xlfn.XLOOKUP($C53,AllPlanId,AllPlanAufw,"Id nicht in Planung gefunden",0))</f>
        <v/>
      </c>
      <c r="F53" s="70" t="str" cm="1">
        <f t="array" ref="F53">IF(ISBLANK($C53),"",_xlfn.XLOOKUP($C53,AllPlanId,AllPlanDauer,"Id nicht in Planung gefunden",0))</f>
        <v/>
      </c>
      <c r="G53" s="71" t="str" cm="1">
        <f t="array" ref="G53">IF(ISBLANK($C53),"",_xlfn.XLOOKUP($C53,AllPlanId,AllPlanStart,"Id nicht in Planung gefunden",0))</f>
        <v/>
      </c>
      <c r="H53" s="71" t="str" cm="1">
        <f t="array" ref="H53">IF(ISBLANK($C53),"",_xlfn.XLOOKUP($C53,AllPlanId,AllPlanEnd,"Id nicht in Planung gefunden",0))</f>
        <v/>
      </c>
      <c r="I53" s="69"/>
      <c r="J53" s="73" t="str" cm="1">
        <f t="array" ref="J53">IF(ISBLANK($I53),"",_xlfn.XLOOKUP($I53,AllResId,AllResBu,"Id nicht in Ressourcen gefunden",0))</f>
        <v/>
      </c>
      <c r="K53" s="73" t="str" cm="1">
        <f t="array" ref="K53">IF(ISBLANK($I53),"",_xlfn.XLOOKUP($I53,AllResId,AllResTeam,"Id nicht in Ressourcen gefunden",0))</f>
        <v/>
      </c>
      <c r="L53" s="70" t="str" cm="1">
        <f t="array" ref="L53">IF(ISBLANK($I53),"",_xlfn.XLOOKUP($I53,AllResId,AllResRolle,"Id nicht in Ressourcen gefunden",0))</f>
        <v/>
      </c>
      <c r="M53" s="73" t="str" cm="1">
        <f t="array" ref="M53">IF(ISBLANK($I53),"",_xlfn.XLOOKUP($I53,AllResId,AllResName,"Id nicht in Ressourcen gefunden",0))</f>
        <v/>
      </c>
      <c r="N53" s="73" t="str">
        <f t="shared" si="53"/>
        <v/>
      </c>
      <c r="O53" s="73" t="str">
        <f t="shared" si="54"/>
        <v/>
      </c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</row>
    <row r="54" spans="1:120" s="23" customFormat="1" x14ac:dyDescent="0.3">
      <c r="A54" s="70" t="str" cm="1">
        <f t="array" ref="A54">IF(ISBLANK($C54),"",_xlfn.XLOOKUP($C54,AllPlanId,AllPlanEtappe,"Id nicht in Planung gefunden",0))</f>
        <v/>
      </c>
      <c r="B54" s="70" t="str" cm="1">
        <f t="array" ref="B54">IF(ISBLANK($C54),"",_xlfn.XLOOKUP($C54,AllPlanId,AllPlanPhase,"Id nicht in Planung gefunden",0))</f>
        <v/>
      </c>
      <c r="C54" s="102"/>
      <c r="D54" s="70" t="str" cm="1">
        <f t="array" ref="D54">IF(ISBLANK($C54),"",IF(_xlfn.XLOOKUP($C54,AllPlanId,AllPlanTyp,"Id nicht in Planung gefunden",0)=TXT_Det,_xlfn.XLOOKUP($C54,AllPlanId,AllPlanAufgabe,"Id nicht in Planung gefunden",0),"Zuordnung nur für Typ Det"))</f>
        <v/>
      </c>
      <c r="E54" s="70" t="str" cm="1">
        <f t="array" ref="E54">IF(ISBLANK($C54),"",_xlfn.XLOOKUP($C54,AllPlanId,AllPlanAufw,"Id nicht in Planung gefunden",0))</f>
        <v/>
      </c>
      <c r="F54" s="70" t="str" cm="1">
        <f t="array" ref="F54">IF(ISBLANK($C54),"",_xlfn.XLOOKUP($C54,AllPlanId,AllPlanDauer,"Id nicht in Planung gefunden",0))</f>
        <v/>
      </c>
      <c r="G54" s="71" t="str" cm="1">
        <f t="array" ref="G54">IF(ISBLANK($C54),"",_xlfn.XLOOKUP($C54,AllPlanId,AllPlanStart,"Id nicht in Planung gefunden",0))</f>
        <v/>
      </c>
      <c r="H54" s="71" t="str" cm="1">
        <f t="array" ref="H54">IF(ISBLANK($C54),"",_xlfn.XLOOKUP($C54,AllPlanId,AllPlanEnd,"Id nicht in Planung gefunden",0))</f>
        <v/>
      </c>
      <c r="I54" s="69"/>
      <c r="J54" s="73" t="str" cm="1">
        <f t="array" ref="J54">IF(ISBLANK($I54),"",_xlfn.XLOOKUP($I54,AllResId,AllResBu,"Id nicht in Ressourcen gefunden",0))</f>
        <v/>
      </c>
      <c r="K54" s="73" t="str" cm="1">
        <f t="array" ref="K54">IF(ISBLANK($I54),"",_xlfn.XLOOKUP($I54,AllResId,AllResTeam,"Id nicht in Ressourcen gefunden",0))</f>
        <v/>
      </c>
      <c r="L54" s="70" t="str" cm="1">
        <f t="array" ref="L54">IF(ISBLANK($I54),"",_xlfn.XLOOKUP($I54,AllResId,AllResRolle,"Id nicht in Ressourcen gefunden",0))</f>
        <v/>
      </c>
      <c r="M54" s="73" t="str" cm="1">
        <f t="array" ref="M54">IF(ISBLANK($I54),"",_xlfn.XLOOKUP($I54,AllResId,AllResName,"Id nicht in Ressourcen gefunden",0))</f>
        <v/>
      </c>
      <c r="N54" s="73" t="str">
        <f t="shared" si="53"/>
        <v/>
      </c>
      <c r="O54" s="73" t="str">
        <f t="shared" si="54"/>
        <v/>
      </c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</row>
    <row r="55" spans="1:120" s="23" customFormat="1" x14ac:dyDescent="0.3">
      <c r="A55" s="70" t="str" cm="1">
        <f t="array" ref="A55">IF(ISBLANK($C55),"",_xlfn.XLOOKUP($C55,AllPlanId,AllPlanEtappe,"Id nicht in Planung gefunden",0))</f>
        <v/>
      </c>
      <c r="B55" s="70" t="str" cm="1">
        <f t="array" ref="B55">IF(ISBLANK($C55),"",_xlfn.XLOOKUP($C55,AllPlanId,AllPlanPhase,"Id nicht in Planung gefunden",0))</f>
        <v/>
      </c>
      <c r="C55" s="102"/>
      <c r="D55" s="70" t="str" cm="1">
        <f t="array" ref="D55">IF(ISBLANK($C55),"",IF(_xlfn.XLOOKUP($C55,AllPlanId,AllPlanTyp,"Id nicht in Planung gefunden",0)=TXT_Det,_xlfn.XLOOKUP($C55,AllPlanId,AllPlanAufgabe,"Id nicht in Planung gefunden",0),"Zuordnung nur für Typ Det"))</f>
        <v/>
      </c>
      <c r="E55" s="70" t="str" cm="1">
        <f t="array" ref="E55">IF(ISBLANK($C55),"",_xlfn.XLOOKUP($C55,AllPlanId,AllPlanAufw,"Id nicht in Planung gefunden",0))</f>
        <v/>
      </c>
      <c r="F55" s="70" t="str" cm="1">
        <f t="array" ref="F55">IF(ISBLANK($C55),"",_xlfn.XLOOKUP($C55,AllPlanId,AllPlanDauer,"Id nicht in Planung gefunden",0))</f>
        <v/>
      </c>
      <c r="G55" s="71" t="str" cm="1">
        <f t="array" ref="G55">IF(ISBLANK($C55),"",_xlfn.XLOOKUP($C55,AllPlanId,AllPlanStart,"Id nicht in Planung gefunden",0))</f>
        <v/>
      </c>
      <c r="H55" s="71" t="str" cm="1">
        <f t="array" ref="H55">IF(ISBLANK($C55),"",_xlfn.XLOOKUP($C55,AllPlanId,AllPlanEnd,"Id nicht in Planung gefunden",0))</f>
        <v/>
      </c>
      <c r="I55" s="69"/>
      <c r="J55" s="73" t="str" cm="1">
        <f t="array" ref="J55">IF(ISBLANK($I55),"",_xlfn.XLOOKUP($I55,AllResId,AllResBu,"Id nicht in Ressourcen gefunden",0))</f>
        <v/>
      </c>
      <c r="K55" s="73" t="str" cm="1">
        <f t="array" ref="K55">IF(ISBLANK($I55),"",_xlfn.XLOOKUP($I55,AllResId,AllResTeam,"Id nicht in Ressourcen gefunden",0))</f>
        <v/>
      </c>
      <c r="L55" s="70" t="str" cm="1">
        <f t="array" ref="L55">IF(ISBLANK($I55),"",_xlfn.XLOOKUP($I55,AllResId,AllResRolle,"Id nicht in Ressourcen gefunden",0))</f>
        <v/>
      </c>
      <c r="M55" s="73" t="str" cm="1">
        <f t="array" ref="M55">IF(ISBLANK($I55),"",_xlfn.XLOOKUP($I55,AllResId,AllResName,"Id nicht in Ressourcen gefunden",0))</f>
        <v/>
      </c>
      <c r="N55" s="73" t="str">
        <f t="shared" si="53"/>
        <v/>
      </c>
      <c r="O55" s="73" t="str">
        <f t="shared" si="54"/>
        <v/>
      </c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  <c r="CO55" s="69"/>
      <c r="CP55" s="69"/>
      <c r="CQ55" s="69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9"/>
      <c r="DD55" s="69"/>
      <c r="DE55" s="69"/>
      <c r="DF55" s="69"/>
      <c r="DG55" s="69"/>
      <c r="DH55" s="69"/>
      <c r="DI55" s="69"/>
      <c r="DJ55" s="69"/>
      <c r="DK55" s="69"/>
      <c r="DL55" s="69"/>
      <c r="DM55" s="69"/>
      <c r="DN55" s="69"/>
      <c r="DO55" s="69"/>
      <c r="DP55" s="69"/>
    </row>
    <row r="56" spans="1:120" s="23" customFormat="1" x14ac:dyDescent="0.3">
      <c r="A56" s="70" t="str" cm="1">
        <f t="array" ref="A56">IF(ISBLANK($C56),"",_xlfn.XLOOKUP($C56,AllPlanId,AllPlanEtappe,"Id nicht in Planung gefunden",0))</f>
        <v/>
      </c>
      <c r="B56" s="70" t="str" cm="1">
        <f t="array" ref="B56">IF(ISBLANK($C56),"",_xlfn.XLOOKUP($C56,AllPlanId,AllPlanPhase,"Id nicht in Planung gefunden",0))</f>
        <v/>
      </c>
      <c r="C56" s="102"/>
      <c r="D56" s="70" t="str" cm="1">
        <f t="array" ref="D56">IF(ISBLANK($C56),"",IF(_xlfn.XLOOKUP($C56,AllPlanId,AllPlanTyp,"Id nicht in Planung gefunden",0)=TXT_Det,_xlfn.XLOOKUP($C56,AllPlanId,AllPlanAufgabe,"Id nicht in Planung gefunden",0),"Zuordnung nur für Typ Det"))</f>
        <v/>
      </c>
      <c r="E56" s="70" t="str" cm="1">
        <f t="array" ref="E56">IF(ISBLANK($C56),"",_xlfn.XLOOKUP($C56,AllPlanId,AllPlanAufw,"Id nicht in Planung gefunden",0))</f>
        <v/>
      </c>
      <c r="F56" s="70" t="str" cm="1">
        <f t="array" ref="F56">IF(ISBLANK($C56),"",_xlfn.XLOOKUP($C56,AllPlanId,AllPlanDauer,"Id nicht in Planung gefunden",0))</f>
        <v/>
      </c>
      <c r="G56" s="71" t="str" cm="1">
        <f t="array" ref="G56">IF(ISBLANK($C56),"",_xlfn.XLOOKUP($C56,AllPlanId,AllPlanStart,"Id nicht in Planung gefunden",0))</f>
        <v/>
      </c>
      <c r="H56" s="71" t="str" cm="1">
        <f t="array" ref="H56">IF(ISBLANK($C56),"",_xlfn.XLOOKUP($C56,AllPlanId,AllPlanEnd,"Id nicht in Planung gefunden",0))</f>
        <v/>
      </c>
      <c r="I56" s="69"/>
      <c r="J56" s="73" t="str" cm="1">
        <f t="array" ref="J56">IF(ISBLANK($I56),"",_xlfn.XLOOKUP($I56,AllResId,AllResBu,"Id nicht in Ressourcen gefunden",0))</f>
        <v/>
      </c>
      <c r="K56" s="73" t="str" cm="1">
        <f t="array" ref="K56">IF(ISBLANK($I56),"",_xlfn.XLOOKUP($I56,AllResId,AllResTeam,"Id nicht in Ressourcen gefunden",0))</f>
        <v/>
      </c>
      <c r="L56" s="70" t="str" cm="1">
        <f t="array" ref="L56">IF(ISBLANK($I56),"",_xlfn.XLOOKUP($I56,AllResId,AllResRolle,"Id nicht in Ressourcen gefunden",0))</f>
        <v/>
      </c>
      <c r="M56" s="73" t="str" cm="1">
        <f t="array" ref="M56">IF(ISBLANK($I56),"",_xlfn.XLOOKUP($I56,AllResId,AllResName,"Id nicht in Ressourcen gefunden",0))</f>
        <v/>
      </c>
      <c r="N56" s="73" t="str">
        <f t="shared" si="53"/>
        <v/>
      </c>
      <c r="O56" s="73" t="str">
        <f t="shared" si="54"/>
        <v/>
      </c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</row>
    <row r="57" spans="1:120" s="23" customFormat="1" x14ac:dyDescent="0.3">
      <c r="A57" s="70" t="str" cm="1">
        <f t="array" ref="A57">IF(ISBLANK($C57),"",_xlfn.XLOOKUP($C57,AllPlanId,AllPlanEtappe,"Id nicht in Planung gefunden",0))</f>
        <v/>
      </c>
      <c r="B57" s="70" t="str" cm="1">
        <f t="array" ref="B57">IF(ISBLANK($C57),"",_xlfn.XLOOKUP($C57,AllPlanId,AllPlanPhase,"Id nicht in Planung gefunden",0))</f>
        <v/>
      </c>
      <c r="C57" s="102"/>
      <c r="D57" s="70" t="str" cm="1">
        <f t="array" ref="D57">IF(ISBLANK($C57),"",IF(_xlfn.XLOOKUP($C57,AllPlanId,AllPlanTyp,"Id nicht in Planung gefunden",0)=TXT_Det,_xlfn.XLOOKUP($C57,AllPlanId,AllPlanAufgabe,"Id nicht in Planung gefunden",0),"Zuordnung nur für Typ Det"))</f>
        <v/>
      </c>
      <c r="E57" s="70" t="str" cm="1">
        <f t="array" ref="E57">IF(ISBLANK($C57),"",_xlfn.XLOOKUP($C57,AllPlanId,AllPlanAufw,"Id nicht in Planung gefunden",0))</f>
        <v/>
      </c>
      <c r="F57" s="70" t="str" cm="1">
        <f t="array" ref="F57">IF(ISBLANK($C57),"",_xlfn.XLOOKUP($C57,AllPlanId,AllPlanDauer,"Id nicht in Planung gefunden",0))</f>
        <v/>
      </c>
      <c r="G57" s="71" t="str" cm="1">
        <f t="array" ref="G57">IF(ISBLANK($C57),"",_xlfn.XLOOKUP($C57,AllPlanId,AllPlanStart,"Id nicht in Planung gefunden",0))</f>
        <v/>
      </c>
      <c r="H57" s="71" t="str" cm="1">
        <f t="array" ref="H57">IF(ISBLANK($C57),"",_xlfn.XLOOKUP($C57,AllPlanId,AllPlanEnd,"Id nicht in Planung gefunden",0))</f>
        <v/>
      </c>
      <c r="I57" s="69"/>
      <c r="J57" s="73" t="str" cm="1">
        <f t="array" ref="J57">IF(ISBLANK($I57),"",_xlfn.XLOOKUP($I57,AllResId,AllResBu,"Id nicht in Ressourcen gefunden",0))</f>
        <v/>
      </c>
      <c r="K57" s="73" t="str" cm="1">
        <f t="array" ref="K57">IF(ISBLANK($I57),"",_xlfn.XLOOKUP($I57,AllResId,AllResTeam,"Id nicht in Ressourcen gefunden",0))</f>
        <v/>
      </c>
      <c r="L57" s="70" t="str" cm="1">
        <f t="array" ref="L57">IF(ISBLANK($I57),"",_xlfn.XLOOKUP($I57,AllResId,AllResRolle,"Id nicht in Ressourcen gefunden",0))</f>
        <v/>
      </c>
      <c r="M57" s="73" t="str" cm="1">
        <f t="array" ref="M57">IF(ISBLANK($I57),"",_xlfn.XLOOKUP($I57,AllResId,AllResName,"Id nicht in Ressourcen gefunden",0))</f>
        <v/>
      </c>
      <c r="N57" s="73" t="str">
        <f t="shared" si="53"/>
        <v/>
      </c>
      <c r="O57" s="73" t="str">
        <f t="shared" si="54"/>
        <v/>
      </c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</row>
    <row r="58" spans="1:120" s="23" customFormat="1" x14ac:dyDescent="0.3">
      <c r="A58" s="70" t="str" cm="1">
        <f t="array" ref="A58">IF(ISBLANK($C58),"",_xlfn.XLOOKUP($C58,AllPlanId,AllPlanEtappe,"Id nicht in Planung gefunden",0))</f>
        <v/>
      </c>
      <c r="B58" s="70" t="str" cm="1">
        <f t="array" ref="B58">IF(ISBLANK($C58),"",_xlfn.XLOOKUP($C58,AllPlanId,AllPlanPhase,"Id nicht in Planung gefunden",0))</f>
        <v/>
      </c>
      <c r="C58" s="102"/>
      <c r="D58" s="70" t="str" cm="1">
        <f t="array" ref="D58">IF(ISBLANK($C58),"",IF(_xlfn.XLOOKUP($C58,AllPlanId,AllPlanTyp,"Id nicht in Planung gefunden",0)=TXT_Det,_xlfn.XLOOKUP($C58,AllPlanId,AllPlanAufgabe,"Id nicht in Planung gefunden",0),"Zuordnung nur für Typ Det"))</f>
        <v/>
      </c>
      <c r="E58" s="70" t="str" cm="1">
        <f t="array" ref="E58">IF(ISBLANK($C58),"",_xlfn.XLOOKUP($C58,AllPlanId,AllPlanAufw,"Id nicht in Planung gefunden",0))</f>
        <v/>
      </c>
      <c r="F58" s="70" t="str" cm="1">
        <f t="array" ref="F58">IF(ISBLANK($C58),"",_xlfn.XLOOKUP($C58,AllPlanId,AllPlanDauer,"Id nicht in Planung gefunden",0))</f>
        <v/>
      </c>
      <c r="G58" s="71" t="str" cm="1">
        <f t="array" ref="G58">IF(ISBLANK($C58),"",_xlfn.XLOOKUP($C58,AllPlanId,AllPlanStart,"Id nicht in Planung gefunden",0))</f>
        <v/>
      </c>
      <c r="H58" s="71" t="str" cm="1">
        <f t="array" ref="H58">IF(ISBLANK($C58),"",_xlfn.XLOOKUP($C58,AllPlanId,AllPlanEnd,"Id nicht in Planung gefunden",0))</f>
        <v/>
      </c>
      <c r="I58" s="69"/>
      <c r="J58" s="73" t="str" cm="1">
        <f t="array" ref="J58">IF(ISBLANK($I58),"",_xlfn.XLOOKUP($I58,AllResId,AllResBu,"Id nicht in Ressourcen gefunden",0))</f>
        <v/>
      </c>
      <c r="K58" s="73" t="str" cm="1">
        <f t="array" ref="K58">IF(ISBLANK($I58),"",_xlfn.XLOOKUP($I58,AllResId,AllResTeam,"Id nicht in Ressourcen gefunden",0))</f>
        <v/>
      </c>
      <c r="L58" s="70" t="str" cm="1">
        <f t="array" ref="L58">IF(ISBLANK($I58),"",_xlfn.XLOOKUP($I58,AllResId,AllResRolle,"Id nicht in Ressourcen gefunden",0))</f>
        <v/>
      </c>
      <c r="M58" s="73" t="str" cm="1">
        <f t="array" ref="M58">IF(ISBLANK($I58),"",_xlfn.XLOOKUP($I58,AllResId,AllResName,"Id nicht in Ressourcen gefunden",0))</f>
        <v/>
      </c>
      <c r="N58" s="73" t="str">
        <f t="shared" si="53"/>
        <v/>
      </c>
      <c r="O58" s="73" t="str">
        <f t="shared" si="54"/>
        <v/>
      </c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DP58" s="69"/>
    </row>
    <row r="59" spans="1:120" s="23" customFormat="1" x14ac:dyDescent="0.3">
      <c r="A59" s="70" t="str" cm="1">
        <f t="array" ref="A59">IF(ISBLANK($C59),"",_xlfn.XLOOKUP($C59,AllPlanId,AllPlanEtappe,"Id nicht in Planung gefunden",0))</f>
        <v/>
      </c>
      <c r="B59" s="70" t="str" cm="1">
        <f t="array" ref="B59">IF(ISBLANK($C59),"",_xlfn.XLOOKUP($C59,AllPlanId,AllPlanPhase,"Id nicht in Planung gefunden",0))</f>
        <v/>
      </c>
      <c r="C59" s="102"/>
      <c r="D59" s="70" t="str" cm="1">
        <f t="array" ref="D59">IF(ISBLANK($C59),"",IF(_xlfn.XLOOKUP($C59,AllPlanId,AllPlanTyp,"Id nicht in Planung gefunden",0)=TXT_Det,_xlfn.XLOOKUP($C59,AllPlanId,AllPlanAufgabe,"Id nicht in Planung gefunden",0),"Zuordnung nur für Typ Det"))</f>
        <v/>
      </c>
      <c r="E59" s="70" t="str" cm="1">
        <f t="array" ref="E59">IF(ISBLANK($C59),"",_xlfn.XLOOKUP($C59,AllPlanId,AllPlanAufw,"Id nicht in Planung gefunden",0))</f>
        <v/>
      </c>
      <c r="F59" s="70" t="str" cm="1">
        <f t="array" ref="F59">IF(ISBLANK($C59),"",_xlfn.XLOOKUP($C59,AllPlanId,AllPlanDauer,"Id nicht in Planung gefunden",0))</f>
        <v/>
      </c>
      <c r="G59" s="71" t="str" cm="1">
        <f t="array" ref="G59">IF(ISBLANK($C59),"",_xlfn.XLOOKUP($C59,AllPlanId,AllPlanStart,"Id nicht in Planung gefunden",0))</f>
        <v/>
      </c>
      <c r="H59" s="71" t="str" cm="1">
        <f t="array" ref="H59">IF(ISBLANK($C59),"",_xlfn.XLOOKUP($C59,AllPlanId,AllPlanEnd,"Id nicht in Planung gefunden",0))</f>
        <v/>
      </c>
      <c r="I59" s="69"/>
      <c r="J59" s="73" t="str" cm="1">
        <f t="array" ref="J59">IF(ISBLANK($I59),"",_xlfn.XLOOKUP($I59,AllResId,AllResBu,"Id nicht in Ressourcen gefunden",0))</f>
        <v/>
      </c>
      <c r="K59" s="73" t="str" cm="1">
        <f t="array" ref="K59">IF(ISBLANK($I59),"",_xlfn.XLOOKUP($I59,AllResId,AllResTeam,"Id nicht in Ressourcen gefunden",0))</f>
        <v/>
      </c>
      <c r="L59" s="70" t="str" cm="1">
        <f t="array" ref="L59">IF(ISBLANK($I59),"",_xlfn.XLOOKUP($I59,AllResId,AllResRolle,"Id nicht in Ressourcen gefunden",0))</f>
        <v/>
      </c>
      <c r="M59" s="73" t="str" cm="1">
        <f t="array" ref="M59">IF(ISBLANK($I59),"",_xlfn.XLOOKUP($I59,AllResId,AllResName,"Id nicht in Ressourcen gefunden",0))</f>
        <v/>
      </c>
      <c r="N59" s="73" t="str">
        <f t="shared" si="53"/>
        <v/>
      </c>
      <c r="O59" s="73" t="str">
        <f t="shared" si="54"/>
        <v/>
      </c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</row>
    <row r="60" spans="1:120" s="23" customFormat="1" x14ac:dyDescent="0.3">
      <c r="A60" s="70" t="str" cm="1">
        <f t="array" ref="A60">IF(ISBLANK($C60),"",_xlfn.XLOOKUP($C60,AllPlanId,AllPlanEtappe,"Id nicht in Planung gefunden",0))</f>
        <v/>
      </c>
      <c r="B60" s="70" t="str" cm="1">
        <f t="array" ref="B60">IF(ISBLANK($C60),"",_xlfn.XLOOKUP($C60,AllPlanId,AllPlanPhase,"Id nicht in Planung gefunden",0))</f>
        <v/>
      </c>
      <c r="C60" s="102"/>
      <c r="D60" s="70" t="str" cm="1">
        <f t="array" ref="D60">IF(ISBLANK($C60),"",IF(_xlfn.XLOOKUP($C60,AllPlanId,AllPlanTyp,"Id nicht in Planung gefunden",0)=TXT_Det,_xlfn.XLOOKUP($C60,AllPlanId,AllPlanAufgabe,"Id nicht in Planung gefunden",0),"Zuordnung nur für Typ Det"))</f>
        <v/>
      </c>
      <c r="E60" s="70" t="str" cm="1">
        <f t="array" ref="E60">IF(ISBLANK($C60),"",_xlfn.XLOOKUP($C60,AllPlanId,AllPlanAufw,"Id nicht in Planung gefunden",0))</f>
        <v/>
      </c>
      <c r="F60" s="70" t="str" cm="1">
        <f t="array" ref="F60">IF(ISBLANK($C60),"",_xlfn.XLOOKUP($C60,AllPlanId,AllPlanDauer,"Id nicht in Planung gefunden",0))</f>
        <v/>
      </c>
      <c r="G60" s="71" t="str" cm="1">
        <f t="array" ref="G60">IF(ISBLANK($C60),"",_xlfn.XLOOKUP($C60,AllPlanId,AllPlanStart,"Id nicht in Planung gefunden",0))</f>
        <v/>
      </c>
      <c r="H60" s="71" t="str" cm="1">
        <f t="array" ref="H60">IF(ISBLANK($C60),"",_xlfn.XLOOKUP($C60,AllPlanId,AllPlanEnd,"Id nicht in Planung gefunden",0))</f>
        <v/>
      </c>
      <c r="I60" s="69"/>
      <c r="J60" s="73" t="str" cm="1">
        <f t="array" ref="J60">IF(ISBLANK($I60),"",_xlfn.XLOOKUP($I60,AllResId,AllResBu,"Id nicht in Ressourcen gefunden",0))</f>
        <v/>
      </c>
      <c r="K60" s="73" t="str" cm="1">
        <f t="array" ref="K60">IF(ISBLANK($I60),"",_xlfn.XLOOKUP($I60,AllResId,AllResTeam,"Id nicht in Ressourcen gefunden",0))</f>
        <v/>
      </c>
      <c r="L60" s="70" t="str" cm="1">
        <f t="array" ref="L60">IF(ISBLANK($I60),"",_xlfn.XLOOKUP($I60,AllResId,AllResRolle,"Id nicht in Ressourcen gefunden",0))</f>
        <v/>
      </c>
      <c r="M60" s="73" t="str" cm="1">
        <f t="array" ref="M60">IF(ISBLANK($I60),"",_xlfn.XLOOKUP($I60,AllResId,AllResName,"Id nicht in Ressourcen gefunden",0))</f>
        <v/>
      </c>
      <c r="N60" s="73" t="str">
        <f t="shared" si="53"/>
        <v/>
      </c>
      <c r="O60" s="73" t="str">
        <f t="shared" si="54"/>
        <v/>
      </c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</row>
    <row r="61" spans="1:120" s="23" customFormat="1" x14ac:dyDescent="0.3">
      <c r="A61" s="70" t="str" cm="1">
        <f t="array" ref="A61">IF(ISBLANK($C61),"",_xlfn.XLOOKUP($C61,AllPlanId,AllPlanEtappe,"Id nicht in Planung gefunden",0))</f>
        <v/>
      </c>
      <c r="B61" s="70" t="str" cm="1">
        <f t="array" ref="B61">IF(ISBLANK($C61),"",_xlfn.XLOOKUP($C61,AllPlanId,AllPlanPhase,"Id nicht in Planung gefunden",0))</f>
        <v/>
      </c>
      <c r="C61" s="102"/>
      <c r="D61" s="70" t="str" cm="1">
        <f t="array" ref="D61">IF(ISBLANK($C61),"",IF(_xlfn.XLOOKUP($C61,AllPlanId,AllPlanTyp,"Id nicht in Planung gefunden",0)=TXT_Det,_xlfn.XLOOKUP($C61,AllPlanId,AllPlanAufgabe,"Id nicht in Planung gefunden",0),"Zuordnung nur für Typ Det"))</f>
        <v/>
      </c>
      <c r="E61" s="70" t="str" cm="1">
        <f t="array" ref="E61">IF(ISBLANK($C61),"",_xlfn.XLOOKUP($C61,AllPlanId,AllPlanAufw,"Id nicht in Planung gefunden",0))</f>
        <v/>
      </c>
      <c r="F61" s="70" t="str" cm="1">
        <f t="array" ref="F61">IF(ISBLANK($C61),"",_xlfn.XLOOKUP($C61,AllPlanId,AllPlanDauer,"Id nicht in Planung gefunden",0))</f>
        <v/>
      </c>
      <c r="G61" s="71" t="str" cm="1">
        <f t="array" ref="G61">IF(ISBLANK($C61),"",_xlfn.XLOOKUP($C61,AllPlanId,AllPlanStart,"Id nicht in Planung gefunden",0))</f>
        <v/>
      </c>
      <c r="H61" s="71" t="str" cm="1">
        <f t="array" ref="H61">IF(ISBLANK($C61),"",_xlfn.XLOOKUP($C61,AllPlanId,AllPlanEnd,"Id nicht in Planung gefunden",0))</f>
        <v/>
      </c>
      <c r="I61" s="69"/>
      <c r="J61" s="73" t="str" cm="1">
        <f t="array" ref="J61">IF(ISBLANK($I61),"",_xlfn.XLOOKUP($I61,AllResId,AllResBu,"Id nicht in Ressourcen gefunden",0))</f>
        <v/>
      </c>
      <c r="K61" s="73" t="str" cm="1">
        <f t="array" ref="K61">IF(ISBLANK($I61),"",_xlfn.XLOOKUP($I61,AllResId,AllResTeam,"Id nicht in Ressourcen gefunden",0))</f>
        <v/>
      </c>
      <c r="L61" s="70" t="str" cm="1">
        <f t="array" ref="L61">IF(ISBLANK($I61),"",_xlfn.XLOOKUP($I61,AllResId,AllResRolle,"Id nicht in Ressourcen gefunden",0))</f>
        <v/>
      </c>
      <c r="M61" s="73" t="str" cm="1">
        <f t="array" ref="M61">IF(ISBLANK($I61),"",_xlfn.XLOOKUP($I61,AllResId,AllResName,"Id nicht in Ressourcen gefunden",0))</f>
        <v/>
      </c>
      <c r="N61" s="73" t="str">
        <f t="shared" si="53"/>
        <v/>
      </c>
      <c r="O61" s="73" t="str">
        <f t="shared" si="54"/>
        <v/>
      </c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69"/>
      <c r="CO61" s="69"/>
      <c r="CP61" s="69"/>
      <c r="CQ61" s="69"/>
      <c r="CR61" s="69"/>
      <c r="CS61" s="69"/>
      <c r="CT61" s="69"/>
      <c r="CU61" s="69"/>
      <c r="CV61" s="69"/>
      <c r="CW61" s="69"/>
      <c r="CX61" s="69"/>
      <c r="CY61" s="69"/>
      <c r="CZ61" s="69"/>
      <c r="DA61" s="69"/>
      <c r="DB61" s="69"/>
      <c r="DC61" s="69"/>
      <c r="DD61" s="69"/>
      <c r="DE61" s="69"/>
      <c r="DF61" s="69"/>
      <c r="DG61" s="69"/>
      <c r="DH61" s="69"/>
      <c r="DI61" s="69"/>
      <c r="DJ61" s="69"/>
      <c r="DK61" s="69"/>
      <c r="DL61" s="69"/>
      <c r="DM61" s="69"/>
      <c r="DN61" s="69"/>
      <c r="DO61" s="69"/>
      <c r="DP61" s="69"/>
    </row>
    <row r="62" spans="1:120" s="23" customFormat="1" x14ac:dyDescent="0.3">
      <c r="A62" s="70" t="str" cm="1">
        <f t="array" ref="A62">IF(ISBLANK($C62),"",_xlfn.XLOOKUP($C62,AllPlanId,AllPlanEtappe,"Id nicht in Planung gefunden",0))</f>
        <v/>
      </c>
      <c r="B62" s="70" t="str" cm="1">
        <f t="array" ref="B62">IF(ISBLANK($C62),"",_xlfn.XLOOKUP($C62,AllPlanId,AllPlanPhase,"Id nicht in Planung gefunden",0))</f>
        <v/>
      </c>
      <c r="C62" s="102"/>
      <c r="D62" s="70" t="str" cm="1">
        <f t="array" ref="D62">IF(ISBLANK($C62),"",IF(_xlfn.XLOOKUP($C62,AllPlanId,AllPlanTyp,"Id nicht in Planung gefunden",0)=TXT_Det,_xlfn.XLOOKUP($C62,AllPlanId,AllPlanAufgabe,"Id nicht in Planung gefunden",0),"Zuordnung nur für Typ Det"))</f>
        <v/>
      </c>
      <c r="E62" s="70" t="str" cm="1">
        <f t="array" ref="E62">IF(ISBLANK($C62),"",_xlfn.XLOOKUP($C62,AllPlanId,AllPlanAufw,"Id nicht in Planung gefunden",0))</f>
        <v/>
      </c>
      <c r="F62" s="70" t="str" cm="1">
        <f t="array" ref="F62">IF(ISBLANK($C62),"",_xlfn.XLOOKUP($C62,AllPlanId,AllPlanDauer,"Id nicht in Planung gefunden",0))</f>
        <v/>
      </c>
      <c r="G62" s="71" t="str" cm="1">
        <f t="array" ref="G62">IF(ISBLANK($C62),"",_xlfn.XLOOKUP($C62,AllPlanId,AllPlanStart,"Id nicht in Planung gefunden",0))</f>
        <v/>
      </c>
      <c r="H62" s="71" t="str" cm="1">
        <f t="array" ref="H62">IF(ISBLANK($C62),"",_xlfn.XLOOKUP($C62,AllPlanId,AllPlanEnd,"Id nicht in Planung gefunden",0))</f>
        <v/>
      </c>
      <c r="I62" s="69"/>
      <c r="J62" s="73" t="str" cm="1">
        <f t="array" ref="J62">IF(ISBLANK($I62),"",_xlfn.XLOOKUP($I62,AllResId,AllResBu,"Id nicht in Ressourcen gefunden",0))</f>
        <v/>
      </c>
      <c r="K62" s="73" t="str" cm="1">
        <f t="array" ref="K62">IF(ISBLANK($I62),"",_xlfn.XLOOKUP($I62,AllResId,AllResTeam,"Id nicht in Ressourcen gefunden",0))</f>
        <v/>
      </c>
      <c r="L62" s="70" t="str" cm="1">
        <f t="array" ref="L62">IF(ISBLANK($I62),"",_xlfn.XLOOKUP($I62,AllResId,AllResRolle,"Id nicht in Ressourcen gefunden",0))</f>
        <v/>
      </c>
      <c r="M62" s="73" t="str" cm="1">
        <f t="array" ref="M62">IF(ISBLANK($I62),"",_xlfn.XLOOKUP($I62,AllResId,AllResName,"Id nicht in Ressourcen gefunden",0))</f>
        <v/>
      </c>
      <c r="N62" s="73" t="str">
        <f t="shared" si="53"/>
        <v/>
      </c>
      <c r="O62" s="73" t="str">
        <f t="shared" si="54"/>
        <v/>
      </c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69"/>
      <c r="CK62" s="69"/>
      <c r="CL62" s="69"/>
      <c r="CM62" s="69"/>
      <c r="CN62" s="69"/>
      <c r="CO62" s="69"/>
      <c r="CP62" s="69"/>
      <c r="CQ62" s="69"/>
      <c r="CR62" s="69"/>
      <c r="CS62" s="69"/>
      <c r="CT62" s="69"/>
      <c r="CU62" s="69"/>
      <c r="CV62" s="69"/>
      <c r="CW62" s="69"/>
      <c r="CX62" s="69"/>
      <c r="CY62" s="69"/>
      <c r="CZ62" s="69"/>
      <c r="DA62" s="69"/>
      <c r="DB62" s="69"/>
      <c r="DC62" s="69"/>
      <c r="DD62" s="69"/>
      <c r="DE62" s="69"/>
      <c r="DF62" s="69"/>
      <c r="DG62" s="69"/>
      <c r="DH62" s="69"/>
      <c r="DI62" s="69"/>
      <c r="DJ62" s="69"/>
      <c r="DK62" s="69"/>
      <c r="DL62" s="69"/>
      <c r="DM62" s="69"/>
      <c r="DN62" s="69"/>
      <c r="DO62" s="69"/>
      <c r="DP62" s="69"/>
    </row>
    <row r="63" spans="1:120" s="23" customFormat="1" x14ac:dyDescent="0.3">
      <c r="A63" s="70" t="str" cm="1">
        <f t="array" ref="A63">IF(ISBLANK($C63),"",_xlfn.XLOOKUP($C63,AllPlanId,AllPlanEtappe,"Id nicht in Planung gefunden",0))</f>
        <v/>
      </c>
      <c r="B63" s="70" t="str" cm="1">
        <f t="array" ref="B63">IF(ISBLANK($C63),"",_xlfn.XLOOKUP($C63,AllPlanId,AllPlanPhase,"Id nicht in Planung gefunden",0))</f>
        <v/>
      </c>
      <c r="C63" s="102"/>
      <c r="D63" s="70" t="str" cm="1">
        <f t="array" ref="D63">IF(ISBLANK($C63),"",IF(_xlfn.XLOOKUP($C63,AllPlanId,AllPlanTyp,"Id nicht in Planung gefunden",0)=TXT_Det,_xlfn.XLOOKUP($C63,AllPlanId,AllPlanAufgabe,"Id nicht in Planung gefunden",0),"Zuordnung nur für Typ Det"))</f>
        <v/>
      </c>
      <c r="E63" s="70" t="str" cm="1">
        <f t="array" ref="E63">IF(ISBLANK($C63),"",_xlfn.XLOOKUP($C63,AllPlanId,AllPlanAufw,"Id nicht in Planung gefunden",0))</f>
        <v/>
      </c>
      <c r="F63" s="70" t="str" cm="1">
        <f t="array" ref="F63">IF(ISBLANK($C63),"",_xlfn.XLOOKUP($C63,AllPlanId,AllPlanDauer,"Id nicht in Planung gefunden",0))</f>
        <v/>
      </c>
      <c r="G63" s="71" t="str" cm="1">
        <f t="array" ref="G63">IF(ISBLANK($C63),"",_xlfn.XLOOKUP($C63,AllPlanId,AllPlanStart,"Id nicht in Planung gefunden",0))</f>
        <v/>
      </c>
      <c r="H63" s="71" t="str" cm="1">
        <f t="array" ref="H63">IF(ISBLANK($C63),"",_xlfn.XLOOKUP($C63,AllPlanId,AllPlanEnd,"Id nicht in Planung gefunden",0))</f>
        <v/>
      </c>
      <c r="I63" s="69"/>
      <c r="J63" s="73" t="str" cm="1">
        <f t="array" ref="J63">IF(ISBLANK($I63),"",_xlfn.XLOOKUP($I63,AllResId,AllResBu,"Id nicht in Ressourcen gefunden",0))</f>
        <v/>
      </c>
      <c r="K63" s="73" t="str" cm="1">
        <f t="array" ref="K63">IF(ISBLANK($I63),"",_xlfn.XLOOKUP($I63,AllResId,AllResTeam,"Id nicht in Ressourcen gefunden",0))</f>
        <v/>
      </c>
      <c r="L63" s="70" t="str" cm="1">
        <f t="array" ref="L63">IF(ISBLANK($I63),"",_xlfn.XLOOKUP($I63,AllResId,AllResRolle,"Id nicht in Ressourcen gefunden",0))</f>
        <v/>
      </c>
      <c r="M63" s="73" t="str" cm="1">
        <f t="array" ref="M63">IF(ISBLANK($I63),"",_xlfn.XLOOKUP($I63,AllResId,AllResName,"Id nicht in Ressourcen gefunden",0))</f>
        <v/>
      </c>
      <c r="N63" s="73" t="str">
        <f t="shared" si="53"/>
        <v/>
      </c>
      <c r="O63" s="73" t="str">
        <f t="shared" si="54"/>
        <v/>
      </c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  <c r="CO63" s="69"/>
      <c r="CP63" s="69"/>
      <c r="CQ63" s="69"/>
      <c r="CR63" s="69"/>
      <c r="CS63" s="69"/>
      <c r="CT63" s="69"/>
      <c r="CU63" s="69"/>
      <c r="CV63" s="69"/>
      <c r="CW63" s="69"/>
      <c r="CX63" s="69"/>
      <c r="CY63" s="69"/>
      <c r="CZ63" s="69"/>
      <c r="DA63" s="69"/>
      <c r="DB63" s="69"/>
      <c r="DC63" s="69"/>
      <c r="DD63" s="69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  <c r="DP63" s="69"/>
    </row>
    <row r="64" spans="1:120" s="23" customFormat="1" x14ac:dyDescent="0.3">
      <c r="A64" s="70" t="str" cm="1">
        <f t="array" ref="A64">IF(ISBLANK($C64),"",_xlfn.XLOOKUP($C64,AllPlanId,AllPlanEtappe,"Id nicht in Planung gefunden",0))</f>
        <v/>
      </c>
      <c r="B64" s="70" t="str" cm="1">
        <f t="array" ref="B64">IF(ISBLANK($C64),"",_xlfn.XLOOKUP($C64,AllPlanId,AllPlanPhase,"Id nicht in Planung gefunden",0))</f>
        <v/>
      </c>
      <c r="C64" s="102"/>
      <c r="D64" s="70" t="str" cm="1">
        <f t="array" ref="D64">IF(ISBLANK($C64),"",IF(_xlfn.XLOOKUP($C64,AllPlanId,AllPlanTyp,"Id nicht in Planung gefunden",0)=TXT_Det,_xlfn.XLOOKUP($C64,AllPlanId,AllPlanAufgabe,"Id nicht in Planung gefunden",0),"Zuordnung nur für Typ Det"))</f>
        <v/>
      </c>
      <c r="E64" s="70" t="str" cm="1">
        <f t="array" ref="E64">IF(ISBLANK($C64),"",_xlfn.XLOOKUP($C64,AllPlanId,AllPlanAufw,"Id nicht in Planung gefunden",0))</f>
        <v/>
      </c>
      <c r="F64" s="70" t="str" cm="1">
        <f t="array" ref="F64">IF(ISBLANK($C64),"",_xlfn.XLOOKUP($C64,AllPlanId,AllPlanDauer,"Id nicht in Planung gefunden",0))</f>
        <v/>
      </c>
      <c r="G64" s="71" t="str" cm="1">
        <f t="array" ref="G64">IF(ISBLANK($C64),"",_xlfn.XLOOKUP($C64,AllPlanId,AllPlanStart,"Id nicht in Planung gefunden",0))</f>
        <v/>
      </c>
      <c r="H64" s="71" t="str" cm="1">
        <f t="array" ref="H64">IF(ISBLANK($C64),"",_xlfn.XLOOKUP($C64,AllPlanId,AllPlanEnd,"Id nicht in Planung gefunden",0))</f>
        <v/>
      </c>
      <c r="I64" s="69"/>
      <c r="J64" s="73" t="str" cm="1">
        <f t="array" ref="J64">IF(ISBLANK($I64),"",_xlfn.XLOOKUP($I64,AllResId,AllResBu,"Id nicht in Ressourcen gefunden",0))</f>
        <v/>
      </c>
      <c r="K64" s="73" t="str" cm="1">
        <f t="array" ref="K64">IF(ISBLANK($I64),"",_xlfn.XLOOKUP($I64,AllResId,AllResTeam,"Id nicht in Ressourcen gefunden",0))</f>
        <v/>
      </c>
      <c r="L64" s="70" t="str" cm="1">
        <f t="array" ref="L64">IF(ISBLANK($I64),"",_xlfn.XLOOKUP($I64,AllResId,AllResRolle,"Id nicht in Ressourcen gefunden",0))</f>
        <v/>
      </c>
      <c r="M64" s="73" t="str" cm="1">
        <f t="array" ref="M64">IF(ISBLANK($I64),"",_xlfn.XLOOKUP($I64,AllResId,AllResName,"Id nicht in Ressourcen gefunden",0))</f>
        <v/>
      </c>
      <c r="N64" s="73" t="str">
        <f t="shared" si="53"/>
        <v/>
      </c>
      <c r="O64" s="73" t="str">
        <f t="shared" si="54"/>
        <v/>
      </c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69"/>
      <c r="CK64" s="69"/>
      <c r="CL64" s="69"/>
      <c r="CM64" s="69"/>
      <c r="CN64" s="69"/>
      <c r="CO64" s="69"/>
      <c r="CP64" s="69"/>
      <c r="CQ64" s="69"/>
      <c r="CR64" s="69"/>
      <c r="CS64" s="69"/>
      <c r="CT64" s="69"/>
      <c r="CU64" s="69"/>
      <c r="CV64" s="69"/>
      <c r="CW64" s="69"/>
      <c r="CX64" s="69"/>
      <c r="CY64" s="69"/>
      <c r="CZ64" s="69"/>
      <c r="DA64" s="69"/>
      <c r="DB64" s="69"/>
      <c r="DC64" s="69"/>
      <c r="DD64" s="69"/>
      <c r="DE64" s="69"/>
      <c r="DF64" s="69"/>
      <c r="DG64" s="69"/>
      <c r="DH64" s="69"/>
      <c r="DI64" s="69"/>
      <c r="DJ64" s="69"/>
      <c r="DK64" s="69"/>
      <c r="DL64" s="69"/>
      <c r="DM64" s="69"/>
      <c r="DN64" s="69"/>
      <c r="DO64" s="69"/>
      <c r="DP64" s="69"/>
    </row>
    <row r="65" spans="1:120" s="23" customFormat="1" x14ac:dyDescent="0.3">
      <c r="A65" s="70" t="str" cm="1">
        <f t="array" ref="A65">IF(ISBLANK($C65),"",_xlfn.XLOOKUP($C65,AllPlanId,AllPlanEtappe,"Id nicht in Planung gefunden",0))</f>
        <v/>
      </c>
      <c r="B65" s="70" t="str" cm="1">
        <f t="array" ref="B65">IF(ISBLANK($C65),"",_xlfn.XLOOKUP($C65,AllPlanId,AllPlanPhase,"Id nicht in Planung gefunden",0))</f>
        <v/>
      </c>
      <c r="C65" s="102"/>
      <c r="D65" s="70" t="str" cm="1">
        <f t="array" ref="D65">IF(ISBLANK($C65),"",IF(_xlfn.XLOOKUP($C65,AllPlanId,AllPlanTyp,"Id nicht in Planung gefunden",0)=TXT_Det,_xlfn.XLOOKUP($C65,AllPlanId,AllPlanAufgabe,"Id nicht in Planung gefunden",0),"Zuordnung nur für Typ Det"))</f>
        <v/>
      </c>
      <c r="E65" s="70" t="str" cm="1">
        <f t="array" ref="E65">IF(ISBLANK($C65),"",_xlfn.XLOOKUP($C65,AllPlanId,AllPlanAufw,"Id nicht in Planung gefunden",0))</f>
        <v/>
      </c>
      <c r="F65" s="70" t="str" cm="1">
        <f t="array" ref="F65">IF(ISBLANK($C65),"",_xlfn.XLOOKUP($C65,AllPlanId,AllPlanDauer,"Id nicht in Planung gefunden",0))</f>
        <v/>
      </c>
      <c r="G65" s="71" t="str" cm="1">
        <f t="array" ref="G65">IF(ISBLANK($C65),"",_xlfn.XLOOKUP($C65,AllPlanId,AllPlanStart,"Id nicht in Planung gefunden",0))</f>
        <v/>
      </c>
      <c r="H65" s="71" t="str" cm="1">
        <f t="array" ref="H65">IF(ISBLANK($C65),"",_xlfn.XLOOKUP($C65,AllPlanId,AllPlanEnd,"Id nicht in Planung gefunden",0))</f>
        <v/>
      </c>
      <c r="I65" s="69"/>
      <c r="J65" s="73" t="str" cm="1">
        <f t="array" ref="J65">IF(ISBLANK($I65),"",_xlfn.XLOOKUP($I65,AllResId,AllResBu,"Id nicht in Ressourcen gefunden",0))</f>
        <v/>
      </c>
      <c r="K65" s="73" t="str" cm="1">
        <f t="array" ref="K65">IF(ISBLANK($I65),"",_xlfn.XLOOKUP($I65,AllResId,AllResTeam,"Id nicht in Ressourcen gefunden",0))</f>
        <v/>
      </c>
      <c r="L65" s="70" t="str" cm="1">
        <f t="array" ref="L65">IF(ISBLANK($I65),"",_xlfn.XLOOKUP($I65,AllResId,AllResRolle,"Id nicht in Ressourcen gefunden",0))</f>
        <v/>
      </c>
      <c r="M65" s="73" t="str" cm="1">
        <f t="array" ref="M65">IF(ISBLANK($I65),"",_xlfn.XLOOKUP($I65,AllResId,AllResName,"Id nicht in Ressourcen gefunden",0))</f>
        <v/>
      </c>
      <c r="N65" s="73" t="str">
        <f t="shared" si="53"/>
        <v/>
      </c>
      <c r="O65" s="73" t="str">
        <f t="shared" si="54"/>
        <v/>
      </c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</row>
    <row r="66" spans="1:120" s="23" customFormat="1" x14ac:dyDescent="0.3">
      <c r="A66" s="70" t="str" cm="1">
        <f t="array" ref="A66">IF(ISBLANK($C66),"",_xlfn.XLOOKUP($C66,AllPlanId,AllPlanEtappe,"Id nicht in Planung gefunden",0))</f>
        <v/>
      </c>
      <c r="B66" s="70" t="str" cm="1">
        <f t="array" ref="B66">IF(ISBLANK($C66),"",_xlfn.XLOOKUP($C66,AllPlanId,AllPlanPhase,"Id nicht in Planung gefunden",0))</f>
        <v/>
      </c>
      <c r="C66" s="102"/>
      <c r="D66" s="70" t="str" cm="1">
        <f t="array" ref="D66">IF(ISBLANK($C66),"",IF(_xlfn.XLOOKUP($C66,AllPlanId,AllPlanTyp,"Id nicht in Planung gefunden",0)=TXT_Det,_xlfn.XLOOKUP($C66,AllPlanId,AllPlanAufgabe,"Id nicht in Planung gefunden",0),"Zuordnung nur für Typ Det"))</f>
        <v/>
      </c>
      <c r="E66" s="70" t="str" cm="1">
        <f t="array" ref="E66">IF(ISBLANK($C66),"",_xlfn.XLOOKUP($C66,AllPlanId,AllPlanAufw,"Id nicht in Planung gefunden",0))</f>
        <v/>
      </c>
      <c r="F66" s="70" t="str" cm="1">
        <f t="array" ref="F66">IF(ISBLANK($C66),"",_xlfn.XLOOKUP($C66,AllPlanId,AllPlanDauer,"Id nicht in Planung gefunden",0))</f>
        <v/>
      </c>
      <c r="G66" s="71" t="str" cm="1">
        <f t="array" ref="G66">IF(ISBLANK($C66),"",_xlfn.XLOOKUP($C66,AllPlanId,AllPlanStart,"Id nicht in Planung gefunden",0))</f>
        <v/>
      </c>
      <c r="H66" s="71" t="str" cm="1">
        <f t="array" ref="H66">IF(ISBLANK($C66),"",_xlfn.XLOOKUP($C66,AllPlanId,AllPlanEnd,"Id nicht in Planung gefunden",0))</f>
        <v/>
      </c>
      <c r="I66" s="69"/>
      <c r="J66" s="73" t="str" cm="1">
        <f t="array" ref="J66">IF(ISBLANK($I66),"",_xlfn.XLOOKUP($I66,AllResId,AllResBu,"Id nicht in Ressourcen gefunden",0))</f>
        <v/>
      </c>
      <c r="K66" s="73" t="str" cm="1">
        <f t="array" ref="K66">IF(ISBLANK($I66),"",_xlfn.XLOOKUP($I66,AllResId,AllResTeam,"Id nicht in Ressourcen gefunden",0))</f>
        <v/>
      </c>
      <c r="L66" s="70" t="str" cm="1">
        <f t="array" ref="L66">IF(ISBLANK($I66),"",_xlfn.XLOOKUP($I66,AllResId,AllResRolle,"Id nicht in Ressourcen gefunden",0))</f>
        <v/>
      </c>
      <c r="M66" s="73" t="str" cm="1">
        <f t="array" ref="M66">IF(ISBLANK($I66),"",_xlfn.XLOOKUP($I66,AllResId,AllResName,"Id nicht in Ressourcen gefunden",0))</f>
        <v/>
      </c>
      <c r="N66" s="73" t="str">
        <f t="shared" si="53"/>
        <v/>
      </c>
      <c r="O66" s="73" t="str">
        <f t="shared" si="54"/>
        <v/>
      </c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</row>
    <row r="67" spans="1:120" s="23" customFormat="1" x14ac:dyDescent="0.3">
      <c r="A67" s="70" t="str" cm="1">
        <f t="array" ref="A67">IF(ISBLANK($C67),"",_xlfn.XLOOKUP($C67,AllPlanId,AllPlanEtappe,"Id nicht in Planung gefunden",0))</f>
        <v/>
      </c>
      <c r="B67" s="70" t="str" cm="1">
        <f t="array" ref="B67">IF(ISBLANK($C67),"",_xlfn.XLOOKUP($C67,AllPlanId,AllPlanPhase,"Id nicht in Planung gefunden",0))</f>
        <v/>
      </c>
      <c r="C67" s="102"/>
      <c r="D67" s="70" t="str" cm="1">
        <f t="array" ref="D67">IF(ISBLANK($C67),"",IF(_xlfn.XLOOKUP($C67,AllPlanId,AllPlanTyp,"Id nicht in Planung gefunden",0)=TXT_Det,_xlfn.XLOOKUP($C67,AllPlanId,AllPlanAufgabe,"Id nicht in Planung gefunden",0),"Zuordnung nur für Typ Det"))</f>
        <v/>
      </c>
      <c r="E67" s="70" t="str" cm="1">
        <f t="array" ref="E67">IF(ISBLANK($C67),"",_xlfn.XLOOKUP($C67,AllPlanId,AllPlanAufw,"Id nicht in Planung gefunden",0))</f>
        <v/>
      </c>
      <c r="F67" s="70" t="str" cm="1">
        <f t="array" ref="F67">IF(ISBLANK($C67),"",_xlfn.XLOOKUP($C67,AllPlanId,AllPlanDauer,"Id nicht in Planung gefunden",0))</f>
        <v/>
      </c>
      <c r="G67" s="71" t="str" cm="1">
        <f t="array" ref="G67">IF(ISBLANK($C67),"",_xlfn.XLOOKUP($C67,AllPlanId,AllPlanStart,"Id nicht in Planung gefunden",0))</f>
        <v/>
      </c>
      <c r="H67" s="71" t="str" cm="1">
        <f t="array" ref="H67">IF(ISBLANK($C67),"",_xlfn.XLOOKUP($C67,AllPlanId,AllPlanEnd,"Id nicht in Planung gefunden",0))</f>
        <v/>
      </c>
      <c r="I67" s="69"/>
      <c r="J67" s="73" t="str" cm="1">
        <f t="array" ref="J67">IF(ISBLANK($I67),"",_xlfn.XLOOKUP($I67,AllResId,AllResBu,"Id nicht in Ressourcen gefunden",0))</f>
        <v/>
      </c>
      <c r="K67" s="73" t="str" cm="1">
        <f t="array" ref="K67">IF(ISBLANK($I67),"",_xlfn.XLOOKUP($I67,AllResId,AllResTeam,"Id nicht in Ressourcen gefunden",0))</f>
        <v/>
      </c>
      <c r="L67" s="70" t="str" cm="1">
        <f t="array" ref="L67">IF(ISBLANK($I67),"",_xlfn.XLOOKUP($I67,AllResId,AllResRolle,"Id nicht in Ressourcen gefunden",0))</f>
        <v/>
      </c>
      <c r="M67" s="73" t="str" cm="1">
        <f t="array" ref="M67">IF(ISBLANK($I67),"",_xlfn.XLOOKUP($I67,AllResId,AllResName,"Id nicht in Ressourcen gefunden",0))</f>
        <v/>
      </c>
      <c r="N67" s="73" t="str">
        <f t="shared" si="53"/>
        <v/>
      </c>
      <c r="O67" s="73" t="str">
        <f t="shared" si="54"/>
        <v/>
      </c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</row>
    <row r="68" spans="1:120" s="23" customFormat="1" x14ac:dyDescent="0.3">
      <c r="A68" s="70" t="str" cm="1">
        <f t="array" ref="A68">IF(ISBLANK($C68),"",_xlfn.XLOOKUP($C68,AllPlanId,AllPlanEtappe,"Id nicht in Planung gefunden",0))</f>
        <v/>
      </c>
      <c r="B68" s="70" t="str" cm="1">
        <f t="array" ref="B68">IF(ISBLANK($C68),"",_xlfn.XLOOKUP($C68,AllPlanId,AllPlanPhase,"Id nicht in Planung gefunden",0))</f>
        <v/>
      </c>
      <c r="C68" s="102"/>
      <c r="D68" s="70" t="str" cm="1">
        <f t="array" ref="D68">IF(ISBLANK($C68),"",IF(_xlfn.XLOOKUP($C68,AllPlanId,AllPlanTyp,"Id nicht in Planung gefunden",0)=TXT_Det,_xlfn.XLOOKUP($C68,AllPlanId,AllPlanAufgabe,"Id nicht in Planung gefunden",0),"Zuordnung nur für Typ Det"))</f>
        <v/>
      </c>
      <c r="E68" s="70" t="str" cm="1">
        <f t="array" ref="E68">IF(ISBLANK($C68),"",_xlfn.XLOOKUP($C68,AllPlanId,AllPlanAufw,"Id nicht in Planung gefunden",0))</f>
        <v/>
      </c>
      <c r="F68" s="70" t="str" cm="1">
        <f t="array" ref="F68">IF(ISBLANK($C68),"",_xlfn.XLOOKUP($C68,AllPlanId,AllPlanDauer,"Id nicht in Planung gefunden",0))</f>
        <v/>
      </c>
      <c r="G68" s="71" t="str" cm="1">
        <f t="array" ref="G68">IF(ISBLANK($C68),"",_xlfn.XLOOKUP($C68,AllPlanId,AllPlanStart,"Id nicht in Planung gefunden",0))</f>
        <v/>
      </c>
      <c r="H68" s="71" t="str" cm="1">
        <f t="array" ref="H68">IF(ISBLANK($C68),"",_xlfn.XLOOKUP($C68,AllPlanId,AllPlanEnd,"Id nicht in Planung gefunden",0))</f>
        <v/>
      </c>
      <c r="I68" s="69"/>
      <c r="J68" s="73" t="str" cm="1">
        <f t="array" ref="J68">IF(ISBLANK($I68),"",_xlfn.XLOOKUP($I68,AllResId,AllResBu,"Id nicht in Ressourcen gefunden",0))</f>
        <v/>
      </c>
      <c r="K68" s="73" t="str" cm="1">
        <f t="array" ref="K68">IF(ISBLANK($I68),"",_xlfn.XLOOKUP($I68,AllResId,AllResTeam,"Id nicht in Ressourcen gefunden",0))</f>
        <v/>
      </c>
      <c r="L68" s="70" t="str" cm="1">
        <f t="array" ref="L68">IF(ISBLANK($I68),"",_xlfn.XLOOKUP($I68,AllResId,AllResRolle,"Id nicht in Ressourcen gefunden",0))</f>
        <v/>
      </c>
      <c r="M68" s="73" t="str" cm="1">
        <f t="array" ref="M68">IF(ISBLANK($I68),"",_xlfn.XLOOKUP($I68,AllResId,AllResName,"Id nicht in Ressourcen gefunden",0))</f>
        <v/>
      </c>
      <c r="N68" s="73" t="str">
        <f t="shared" si="53"/>
        <v/>
      </c>
      <c r="O68" s="73" t="str">
        <f t="shared" si="54"/>
        <v/>
      </c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</row>
    <row r="69" spans="1:120" s="23" customFormat="1" x14ac:dyDescent="0.3">
      <c r="A69" s="70" t="str" cm="1">
        <f t="array" ref="A69">IF(ISBLANK($C69),"",_xlfn.XLOOKUP($C69,AllPlanId,AllPlanEtappe,"Id nicht in Planung gefunden",0))</f>
        <v/>
      </c>
      <c r="B69" s="70" t="str" cm="1">
        <f t="array" ref="B69">IF(ISBLANK($C69),"",_xlfn.XLOOKUP($C69,AllPlanId,AllPlanPhase,"Id nicht in Planung gefunden",0))</f>
        <v/>
      </c>
      <c r="C69" s="102"/>
      <c r="D69" s="70" t="str" cm="1">
        <f t="array" ref="D69">IF(ISBLANK($C69),"",IF(_xlfn.XLOOKUP($C69,AllPlanId,AllPlanTyp,"Id nicht in Planung gefunden",0)=TXT_Det,_xlfn.XLOOKUP($C69,AllPlanId,AllPlanAufgabe,"Id nicht in Planung gefunden",0),"Zuordnung nur für Typ Det"))</f>
        <v/>
      </c>
      <c r="E69" s="70" t="str" cm="1">
        <f t="array" ref="E69">IF(ISBLANK($C69),"",_xlfn.XLOOKUP($C69,AllPlanId,AllPlanAufw,"Id nicht in Planung gefunden",0))</f>
        <v/>
      </c>
      <c r="F69" s="70" t="str" cm="1">
        <f t="array" ref="F69">IF(ISBLANK($C69),"",_xlfn.XLOOKUP($C69,AllPlanId,AllPlanDauer,"Id nicht in Planung gefunden",0))</f>
        <v/>
      </c>
      <c r="G69" s="71" t="str" cm="1">
        <f t="array" ref="G69">IF(ISBLANK($C69),"",_xlfn.XLOOKUP($C69,AllPlanId,AllPlanStart,"Id nicht in Planung gefunden",0))</f>
        <v/>
      </c>
      <c r="H69" s="71" t="str" cm="1">
        <f t="array" ref="H69">IF(ISBLANK($C69),"",_xlfn.XLOOKUP($C69,AllPlanId,AllPlanEnd,"Id nicht in Planung gefunden",0))</f>
        <v/>
      </c>
      <c r="I69" s="69"/>
      <c r="J69" s="73" t="str" cm="1">
        <f t="array" ref="J69">IF(ISBLANK($I69),"",_xlfn.XLOOKUP($I69,AllResId,AllResBu,"Id nicht in Ressourcen gefunden",0))</f>
        <v/>
      </c>
      <c r="K69" s="73" t="str" cm="1">
        <f t="array" ref="K69">IF(ISBLANK($I69),"",_xlfn.XLOOKUP($I69,AllResId,AllResTeam,"Id nicht in Ressourcen gefunden",0))</f>
        <v/>
      </c>
      <c r="L69" s="70" t="str" cm="1">
        <f t="array" ref="L69">IF(ISBLANK($I69),"",_xlfn.XLOOKUP($I69,AllResId,AllResRolle,"Id nicht in Ressourcen gefunden",0))</f>
        <v/>
      </c>
      <c r="M69" s="73" t="str" cm="1">
        <f t="array" ref="M69">IF(ISBLANK($I69),"",_xlfn.XLOOKUP($I69,AllResId,AllResName,"Id nicht in Ressourcen gefunden",0))</f>
        <v/>
      </c>
      <c r="N69" s="73" t="str">
        <f t="shared" ref="N69:N132" si="55">IF(SUM(P69:BP69)&gt;0,SUM(P69:BP69),"")</f>
        <v/>
      </c>
      <c r="O69" s="73" t="str">
        <f t="shared" ref="O69:O132" si="56">IF(SUM(P69:BP69)&gt;0,SUMIF($P$1:$BP$1,"&gt;=" &amp; Prüfdatum,$P69:$BP69),"")</f>
        <v/>
      </c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6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</row>
    <row r="70" spans="1:120" s="23" customFormat="1" x14ac:dyDescent="0.3">
      <c r="A70" s="70" t="str" cm="1">
        <f t="array" ref="A70">IF(ISBLANK($C70),"",_xlfn.XLOOKUP($C70,AllPlanId,AllPlanEtappe,"Id nicht in Planung gefunden",0))</f>
        <v/>
      </c>
      <c r="B70" s="70" t="str" cm="1">
        <f t="array" ref="B70">IF(ISBLANK($C70),"",_xlfn.XLOOKUP($C70,AllPlanId,AllPlanPhase,"Id nicht in Planung gefunden",0))</f>
        <v/>
      </c>
      <c r="C70" s="102"/>
      <c r="D70" s="70" t="str" cm="1">
        <f t="array" ref="D70">IF(ISBLANK($C70),"",IF(_xlfn.XLOOKUP($C70,AllPlanId,AllPlanTyp,"Id nicht in Planung gefunden",0)=TXT_Det,_xlfn.XLOOKUP($C70,AllPlanId,AllPlanAufgabe,"Id nicht in Planung gefunden",0),"Zuordnung nur für Typ Det"))</f>
        <v/>
      </c>
      <c r="E70" s="70" t="str" cm="1">
        <f t="array" ref="E70">IF(ISBLANK($C70),"",_xlfn.XLOOKUP($C70,AllPlanId,AllPlanAufw,"Id nicht in Planung gefunden",0))</f>
        <v/>
      </c>
      <c r="F70" s="70" t="str" cm="1">
        <f t="array" ref="F70">IF(ISBLANK($C70),"",_xlfn.XLOOKUP($C70,AllPlanId,AllPlanDauer,"Id nicht in Planung gefunden",0))</f>
        <v/>
      </c>
      <c r="G70" s="71" t="str" cm="1">
        <f t="array" ref="G70">IF(ISBLANK($C70),"",_xlfn.XLOOKUP($C70,AllPlanId,AllPlanStart,"Id nicht in Planung gefunden",0))</f>
        <v/>
      </c>
      <c r="H70" s="71" t="str" cm="1">
        <f t="array" ref="H70">IF(ISBLANK($C70),"",_xlfn.XLOOKUP($C70,AllPlanId,AllPlanEnd,"Id nicht in Planung gefunden",0))</f>
        <v/>
      </c>
      <c r="I70" s="69"/>
      <c r="J70" s="73" t="str" cm="1">
        <f t="array" ref="J70">IF(ISBLANK($I70),"",_xlfn.XLOOKUP($I70,AllResId,AllResBu,"Id nicht in Ressourcen gefunden",0))</f>
        <v/>
      </c>
      <c r="K70" s="73" t="str" cm="1">
        <f t="array" ref="K70">IF(ISBLANK($I70),"",_xlfn.XLOOKUP($I70,AllResId,AllResTeam,"Id nicht in Ressourcen gefunden",0))</f>
        <v/>
      </c>
      <c r="L70" s="70" t="str" cm="1">
        <f t="array" ref="L70">IF(ISBLANK($I70),"",_xlfn.XLOOKUP($I70,AllResId,AllResRolle,"Id nicht in Ressourcen gefunden",0))</f>
        <v/>
      </c>
      <c r="M70" s="73" t="str" cm="1">
        <f t="array" ref="M70">IF(ISBLANK($I70),"",_xlfn.XLOOKUP($I70,AllResId,AllResName,"Id nicht in Ressourcen gefunden",0))</f>
        <v/>
      </c>
      <c r="N70" s="73" t="str">
        <f t="shared" si="55"/>
        <v/>
      </c>
      <c r="O70" s="73" t="str">
        <f t="shared" si="56"/>
        <v/>
      </c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</row>
    <row r="71" spans="1:120" s="23" customFormat="1" x14ac:dyDescent="0.3">
      <c r="A71" s="70" t="str" cm="1">
        <f t="array" ref="A71">IF(ISBLANK($C71),"",_xlfn.XLOOKUP($C71,AllPlanId,AllPlanEtappe,"Id nicht in Planung gefunden",0))</f>
        <v/>
      </c>
      <c r="B71" s="70" t="str" cm="1">
        <f t="array" ref="B71">IF(ISBLANK($C71),"",_xlfn.XLOOKUP($C71,AllPlanId,AllPlanPhase,"Id nicht in Planung gefunden",0))</f>
        <v/>
      </c>
      <c r="C71" s="102"/>
      <c r="D71" s="70" t="str" cm="1">
        <f t="array" ref="D71">IF(ISBLANK($C71),"",IF(_xlfn.XLOOKUP($C71,AllPlanId,AllPlanTyp,"Id nicht in Planung gefunden",0)=TXT_Det,_xlfn.XLOOKUP($C71,AllPlanId,AllPlanAufgabe,"Id nicht in Planung gefunden",0),"Zuordnung nur für Typ Det"))</f>
        <v/>
      </c>
      <c r="E71" s="70" t="str" cm="1">
        <f t="array" ref="E71">IF(ISBLANK($C71),"",_xlfn.XLOOKUP($C71,AllPlanId,AllPlanAufw,"Id nicht in Planung gefunden",0))</f>
        <v/>
      </c>
      <c r="F71" s="70" t="str" cm="1">
        <f t="array" ref="F71">IF(ISBLANK($C71),"",_xlfn.XLOOKUP($C71,AllPlanId,AllPlanDauer,"Id nicht in Planung gefunden",0))</f>
        <v/>
      </c>
      <c r="G71" s="71" t="str" cm="1">
        <f t="array" ref="G71">IF(ISBLANK($C71),"",_xlfn.XLOOKUP($C71,AllPlanId,AllPlanStart,"Id nicht in Planung gefunden",0))</f>
        <v/>
      </c>
      <c r="H71" s="71" t="str" cm="1">
        <f t="array" ref="H71">IF(ISBLANK($C71),"",_xlfn.XLOOKUP($C71,AllPlanId,AllPlanEnd,"Id nicht in Planung gefunden",0))</f>
        <v/>
      </c>
      <c r="I71" s="69"/>
      <c r="J71" s="73" t="str" cm="1">
        <f t="array" ref="J71">IF(ISBLANK($I71),"",_xlfn.XLOOKUP($I71,AllResId,AllResBu,"Id nicht in Ressourcen gefunden",0))</f>
        <v/>
      </c>
      <c r="K71" s="73" t="str" cm="1">
        <f t="array" ref="K71">IF(ISBLANK($I71),"",_xlfn.XLOOKUP($I71,AllResId,AllResTeam,"Id nicht in Ressourcen gefunden",0))</f>
        <v/>
      </c>
      <c r="L71" s="70" t="str" cm="1">
        <f t="array" ref="L71">IF(ISBLANK($I71),"",_xlfn.XLOOKUP($I71,AllResId,AllResRolle,"Id nicht in Ressourcen gefunden",0))</f>
        <v/>
      </c>
      <c r="M71" s="73" t="str" cm="1">
        <f t="array" ref="M71">IF(ISBLANK($I71),"",_xlfn.XLOOKUP($I71,AllResId,AllResName,"Id nicht in Ressourcen gefunden",0))</f>
        <v/>
      </c>
      <c r="N71" s="73" t="str">
        <f t="shared" si="55"/>
        <v/>
      </c>
      <c r="O71" s="73" t="str">
        <f t="shared" si="56"/>
        <v/>
      </c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</row>
    <row r="72" spans="1:120" s="23" customFormat="1" x14ac:dyDescent="0.3">
      <c r="A72" s="70" t="str" cm="1">
        <f t="array" ref="A72">IF(ISBLANK($C72),"",_xlfn.XLOOKUP($C72,AllPlanId,AllPlanEtappe,"Id nicht in Planung gefunden",0))</f>
        <v/>
      </c>
      <c r="B72" s="70" t="str" cm="1">
        <f t="array" ref="B72">IF(ISBLANK($C72),"",_xlfn.XLOOKUP($C72,AllPlanId,AllPlanPhase,"Id nicht in Planung gefunden",0))</f>
        <v/>
      </c>
      <c r="C72" s="102"/>
      <c r="D72" s="70" t="str" cm="1">
        <f t="array" ref="D72">IF(ISBLANK($C72),"",IF(_xlfn.XLOOKUP($C72,AllPlanId,AllPlanTyp,"Id nicht in Planung gefunden",0)=TXT_Det,_xlfn.XLOOKUP($C72,AllPlanId,AllPlanAufgabe,"Id nicht in Planung gefunden",0),"Zuordnung nur für Typ Det"))</f>
        <v/>
      </c>
      <c r="E72" s="70" t="str" cm="1">
        <f t="array" ref="E72">IF(ISBLANK($C72),"",_xlfn.XLOOKUP($C72,AllPlanId,AllPlanAufw,"Id nicht in Planung gefunden",0))</f>
        <v/>
      </c>
      <c r="F72" s="70" t="str" cm="1">
        <f t="array" ref="F72">IF(ISBLANK($C72),"",_xlfn.XLOOKUP($C72,AllPlanId,AllPlanDauer,"Id nicht in Planung gefunden",0))</f>
        <v/>
      </c>
      <c r="G72" s="71" t="str" cm="1">
        <f t="array" ref="G72">IF(ISBLANK($C72),"",_xlfn.XLOOKUP($C72,AllPlanId,AllPlanStart,"Id nicht in Planung gefunden",0))</f>
        <v/>
      </c>
      <c r="H72" s="71" t="str" cm="1">
        <f t="array" ref="H72">IF(ISBLANK($C72),"",_xlfn.XLOOKUP($C72,AllPlanId,AllPlanEnd,"Id nicht in Planung gefunden",0))</f>
        <v/>
      </c>
      <c r="I72" s="69"/>
      <c r="J72" s="73" t="str" cm="1">
        <f t="array" ref="J72">IF(ISBLANK($I72),"",_xlfn.XLOOKUP($I72,AllResId,AllResBu,"Id nicht in Ressourcen gefunden",0))</f>
        <v/>
      </c>
      <c r="K72" s="73" t="str" cm="1">
        <f t="array" ref="K72">IF(ISBLANK($I72),"",_xlfn.XLOOKUP($I72,AllResId,AllResTeam,"Id nicht in Ressourcen gefunden",0))</f>
        <v/>
      </c>
      <c r="L72" s="70" t="str" cm="1">
        <f t="array" ref="L72">IF(ISBLANK($I72),"",_xlfn.XLOOKUP($I72,AllResId,AllResRolle,"Id nicht in Ressourcen gefunden",0))</f>
        <v/>
      </c>
      <c r="M72" s="73" t="str" cm="1">
        <f t="array" ref="M72">IF(ISBLANK($I72),"",_xlfn.XLOOKUP($I72,AllResId,AllResName,"Id nicht in Ressourcen gefunden",0))</f>
        <v/>
      </c>
      <c r="N72" s="73" t="str">
        <f t="shared" si="55"/>
        <v/>
      </c>
      <c r="O72" s="73" t="str">
        <f t="shared" si="56"/>
        <v/>
      </c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</row>
    <row r="73" spans="1:120" s="23" customFormat="1" x14ac:dyDescent="0.3">
      <c r="A73" s="70" t="str" cm="1">
        <f t="array" ref="A73">IF(ISBLANK($C73),"",_xlfn.XLOOKUP($C73,AllPlanId,AllPlanEtappe,"Id nicht in Planung gefunden",0))</f>
        <v/>
      </c>
      <c r="B73" s="70" t="str" cm="1">
        <f t="array" ref="B73">IF(ISBLANK($C73),"",_xlfn.XLOOKUP($C73,AllPlanId,AllPlanPhase,"Id nicht in Planung gefunden",0))</f>
        <v/>
      </c>
      <c r="C73" s="102"/>
      <c r="D73" s="70" t="str" cm="1">
        <f t="array" ref="D73">IF(ISBLANK($C73),"",IF(_xlfn.XLOOKUP($C73,AllPlanId,AllPlanTyp,"Id nicht in Planung gefunden",0)=TXT_Det,_xlfn.XLOOKUP($C73,AllPlanId,AllPlanAufgabe,"Id nicht in Planung gefunden",0),"Zuordnung nur für Typ Det"))</f>
        <v/>
      </c>
      <c r="E73" s="70" t="str" cm="1">
        <f t="array" ref="E73">IF(ISBLANK($C73),"",_xlfn.XLOOKUP($C73,AllPlanId,AllPlanAufw,"Id nicht in Planung gefunden",0))</f>
        <v/>
      </c>
      <c r="F73" s="70" t="str" cm="1">
        <f t="array" ref="F73">IF(ISBLANK($C73),"",_xlfn.XLOOKUP($C73,AllPlanId,AllPlanDauer,"Id nicht in Planung gefunden",0))</f>
        <v/>
      </c>
      <c r="G73" s="71" t="str" cm="1">
        <f t="array" ref="G73">IF(ISBLANK($C73),"",_xlfn.XLOOKUP($C73,AllPlanId,AllPlanStart,"Id nicht in Planung gefunden",0))</f>
        <v/>
      </c>
      <c r="H73" s="71" t="str" cm="1">
        <f t="array" ref="H73">IF(ISBLANK($C73),"",_xlfn.XLOOKUP($C73,AllPlanId,AllPlanEnd,"Id nicht in Planung gefunden",0))</f>
        <v/>
      </c>
      <c r="I73" s="69"/>
      <c r="J73" s="73" t="str" cm="1">
        <f t="array" ref="J73">IF(ISBLANK($I73),"",_xlfn.XLOOKUP($I73,AllResId,AllResBu,"Id nicht in Ressourcen gefunden",0))</f>
        <v/>
      </c>
      <c r="K73" s="73" t="str" cm="1">
        <f t="array" ref="K73">IF(ISBLANK($I73),"",_xlfn.XLOOKUP($I73,AllResId,AllResTeam,"Id nicht in Ressourcen gefunden",0))</f>
        <v/>
      </c>
      <c r="L73" s="70" t="str" cm="1">
        <f t="array" ref="L73">IF(ISBLANK($I73),"",_xlfn.XLOOKUP($I73,AllResId,AllResRolle,"Id nicht in Ressourcen gefunden",0))</f>
        <v/>
      </c>
      <c r="M73" s="73" t="str" cm="1">
        <f t="array" ref="M73">IF(ISBLANK($I73),"",_xlfn.XLOOKUP($I73,AllResId,AllResName,"Id nicht in Ressourcen gefunden",0))</f>
        <v/>
      </c>
      <c r="N73" s="73" t="str">
        <f t="shared" si="55"/>
        <v/>
      </c>
      <c r="O73" s="73" t="str">
        <f t="shared" si="56"/>
        <v/>
      </c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</row>
    <row r="74" spans="1:120" s="23" customFormat="1" x14ac:dyDescent="0.3">
      <c r="A74" s="70" t="str" cm="1">
        <f t="array" ref="A74">IF(ISBLANK($C74),"",_xlfn.XLOOKUP($C74,AllPlanId,AllPlanEtappe,"Id nicht in Planung gefunden",0))</f>
        <v/>
      </c>
      <c r="B74" s="70" t="str" cm="1">
        <f t="array" ref="B74">IF(ISBLANK($C74),"",_xlfn.XLOOKUP($C74,AllPlanId,AllPlanPhase,"Id nicht in Planung gefunden",0))</f>
        <v/>
      </c>
      <c r="C74" s="102"/>
      <c r="D74" s="70" t="str" cm="1">
        <f t="array" ref="D74">IF(ISBLANK($C74),"",IF(_xlfn.XLOOKUP($C74,AllPlanId,AllPlanTyp,"Id nicht in Planung gefunden",0)=TXT_Det,_xlfn.XLOOKUP($C74,AllPlanId,AllPlanAufgabe,"Id nicht in Planung gefunden",0),"Zuordnung nur für Typ Det"))</f>
        <v/>
      </c>
      <c r="E74" s="70" t="str" cm="1">
        <f t="array" ref="E74">IF(ISBLANK($C74),"",_xlfn.XLOOKUP($C74,AllPlanId,AllPlanAufw,"Id nicht in Planung gefunden",0))</f>
        <v/>
      </c>
      <c r="F74" s="70" t="str" cm="1">
        <f t="array" ref="F74">IF(ISBLANK($C74),"",_xlfn.XLOOKUP($C74,AllPlanId,AllPlanDauer,"Id nicht in Planung gefunden",0))</f>
        <v/>
      </c>
      <c r="G74" s="71" t="str" cm="1">
        <f t="array" ref="G74">IF(ISBLANK($C74),"",_xlfn.XLOOKUP($C74,AllPlanId,AllPlanStart,"Id nicht in Planung gefunden",0))</f>
        <v/>
      </c>
      <c r="H74" s="71" t="str" cm="1">
        <f t="array" ref="H74">IF(ISBLANK($C74),"",_xlfn.XLOOKUP($C74,AllPlanId,AllPlanEnd,"Id nicht in Planung gefunden",0))</f>
        <v/>
      </c>
      <c r="I74" s="69"/>
      <c r="J74" s="73" t="str" cm="1">
        <f t="array" ref="J74">IF(ISBLANK($I74),"",_xlfn.XLOOKUP($I74,AllResId,AllResBu,"Id nicht in Ressourcen gefunden",0))</f>
        <v/>
      </c>
      <c r="K74" s="73" t="str" cm="1">
        <f t="array" ref="K74">IF(ISBLANK($I74),"",_xlfn.XLOOKUP($I74,AllResId,AllResTeam,"Id nicht in Ressourcen gefunden",0))</f>
        <v/>
      </c>
      <c r="L74" s="70" t="str" cm="1">
        <f t="array" ref="L74">IF(ISBLANK($I74),"",_xlfn.XLOOKUP($I74,AllResId,AllResRolle,"Id nicht in Ressourcen gefunden",0))</f>
        <v/>
      </c>
      <c r="M74" s="73" t="str" cm="1">
        <f t="array" ref="M74">IF(ISBLANK($I74),"",_xlfn.XLOOKUP($I74,AllResId,AllResName,"Id nicht in Ressourcen gefunden",0))</f>
        <v/>
      </c>
      <c r="N74" s="73" t="str">
        <f t="shared" si="55"/>
        <v/>
      </c>
      <c r="O74" s="73" t="str">
        <f t="shared" si="56"/>
        <v/>
      </c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</row>
    <row r="75" spans="1:120" s="23" customFormat="1" x14ac:dyDescent="0.3">
      <c r="A75" s="70" t="str" cm="1">
        <f t="array" ref="A75">IF(ISBLANK($C75),"",_xlfn.XLOOKUP($C75,AllPlanId,AllPlanEtappe,"Id nicht in Planung gefunden",0))</f>
        <v/>
      </c>
      <c r="B75" s="70" t="str" cm="1">
        <f t="array" ref="B75">IF(ISBLANK($C75),"",_xlfn.XLOOKUP($C75,AllPlanId,AllPlanPhase,"Id nicht in Planung gefunden",0))</f>
        <v/>
      </c>
      <c r="C75" s="102"/>
      <c r="D75" s="70" t="str" cm="1">
        <f t="array" ref="D75">IF(ISBLANK($C75),"",IF(_xlfn.XLOOKUP($C75,AllPlanId,AllPlanTyp,"Id nicht in Planung gefunden",0)=TXT_Det,_xlfn.XLOOKUP($C75,AllPlanId,AllPlanAufgabe,"Id nicht in Planung gefunden",0),"Zuordnung nur für Typ Det"))</f>
        <v/>
      </c>
      <c r="E75" s="70" t="str" cm="1">
        <f t="array" ref="E75">IF(ISBLANK($C75),"",_xlfn.XLOOKUP($C75,AllPlanId,AllPlanAufw,"Id nicht in Planung gefunden",0))</f>
        <v/>
      </c>
      <c r="F75" s="70" t="str" cm="1">
        <f t="array" ref="F75">IF(ISBLANK($C75),"",_xlfn.XLOOKUP($C75,AllPlanId,AllPlanDauer,"Id nicht in Planung gefunden",0))</f>
        <v/>
      </c>
      <c r="G75" s="71" t="str" cm="1">
        <f t="array" ref="G75">IF(ISBLANK($C75),"",_xlfn.XLOOKUP($C75,AllPlanId,AllPlanStart,"Id nicht in Planung gefunden",0))</f>
        <v/>
      </c>
      <c r="H75" s="71" t="str" cm="1">
        <f t="array" ref="H75">IF(ISBLANK($C75),"",_xlfn.XLOOKUP($C75,AllPlanId,AllPlanEnd,"Id nicht in Planung gefunden",0))</f>
        <v/>
      </c>
      <c r="I75" s="69"/>
      <c r="J75" s="73" t="str" cm="1">
        <f t="array" ref="J75">IF(ISBLANK($I75),"",_xlfn.XLOOKUP($I75,AllResId,AllResBu,"Id nicht in Ressourcen gefunden",0))</f>
        <v/>
      </c>
      <c r="K75" s="73" t="str" cm="1">
        <f t="array" ref="K75">IF(ISBLANK($I75),"",_xlfn.XLOOKUP($I75,AllResId,AllResTeam,"Id nicht in Ressourcen gefunden",0))</f>
        <v/>
      </c>
      <c r="L75" s="70" t="str" cm="1">
        <f t="array" ref="L75">IF(ISBLANK($I75),"",_xlfn.XLOOKUP($I75,AllResId,AllResRolle,"Id nicht in Ressourcen gefunden",0))</f>
        <v/>
      </c>
      <c r="M75" s="73" t="str" cm="1">
        <f t="array" ref="M75">IF(ISBLANK($I75),"",_xlfn.XLOOKUP($I75,AllResId,AllResName,"Id nicht in Ressourcen gefunden",0))</f>
        <v/>
      </c>
      <c r="N75" s="73" t="str">
        <f t="shared" si="55"/>
        <v/>
      </c>
      <c r="O75" s="73" t="str">
        <f t="shared" si="56"/>
        <v/>
      </c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  <c r="CT75" s="69"/>
      <c r="CU75" s="69"/>
      <c r="CV75" s="69"/>
      <c r="CW75" s="69"/>
      <c r="CX75" s="69"/>
      <c r="CY75" s="69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</row>
    <row r="76" spans="1:120" s="23" customFormat="1" x14ac:dyDescent="0.3">
      <c r="A76" s="70" t="str" cm="1">
        <f t="array" ref="A76">IF(ISBLANK($C76),"",_xlfn.XLOOKUP($C76,AllPlanId,AllPlanEtappe,"Id nicht in Planung gefunden",0))</f>
        <v/>
      </c>
      <c r="B76" s="70" t="str" cm="1">
        <f t="array" ref="B76">IF(ISBLANK($C76),"",_xlfn.XLOOKUP($C76,AllPlanId,AllPlanPhase,"Id nicht in Planung gefunden",0))</f>
        <v/>
      </c>
      <c r="C76" s="102"/>
      <c r="D76" s="70" t="str" cm="1">
        <f t="array" ref="D76">IF(ISBLANK($C76),"",IF(_xlfn.XLOOKUP($C76,AllPlanId,AllPlanTyp,"Id nicht in Planung gefunden",0)=TXT_Det,_xlfn.XLOOKUP($C76,AllPlanId,AllPlanAufgabe,"Id nicht in Planung gefunden",0),"Zuordnung nur für Typ Det"))</f>
        <v/>
      </c>
      <c r="E76" s="70" t="str" cm="1">
        <f t="array" ref="E76">IF(ISBLANK($C76),"",_xlfn.XLOOKUP($C76,AllPlanId,AllPlanAufw,"Id nicht in Planung gefunden",0))</f>
        <v/>
      </c>
      <c r="F76" s="70" t="str" cm="1">
        <f t="array" ref="F76">IF(ISBLANK($C76),"",_xlfn.XLOOKUP($C76,AllPlanId,AllPlanDauer,"Id nicht in Planung gefunden",0))</f>
        <v/>
      </c>
      <c r="G76" s="71" t="str" cm="1">
        <f t="array" ref="G76">IF(ISBLANK($C76),"",_xlfn.XLOOKUP($C76,AllPlanId,AllPlanStart,"Id nicht in Planung gefunden",0))</f>
        <v/>
      </c>
      <c r="H76" s="71" t="str" cm="1">
        <f t="array" ref="H76">IF(ISBLANK($C76),"",_xlfn.XLOOKUP($C76,AllPlanId,AllPlanEnd,"Id nicht in Planung gefunden",0))</f>
        <v/>
      </c>
      <c r="I76" s="69"/>
      <c r="J76" s="73" t="str" cm="1">
        <f t="array" ref="J76">IF(ISBLANK($I76),"",_xlfn.XLOOKUP($I76,AllResId,AllResBu,"Id nicht in Ressourcen gefunden",0))</f>
        <v/>
      </c>
      <c r="K76" s="73" t="str" cm="1">
        <f t="array" ref="K76">IF(ISBLANK($I76),"",_xlfn.XLOOKUP($I76,AllResId,AllResTeam,"Id nicht in Ressourcen gefunden",0))</f>
        <v/>
      </c>
      <c r="L76" s="70" t="str" cm="1">
        <f t="array" ref="L76">IF(ISBLANK($I76),"",_xlfn.XLOOKUP($I76,AllResId,AllResRolle,"Id nicht in Ressourcen gefunden",0))</f>
        <v/>
      </c>
      <c r="M76" s="73" t="str" cm="1">
        <f t="array" ref="M76">IF(ISBLANK($I76),"",_xlfn.XLOOKUP($I76,AllResId,AllResName,"Id nicht in Ressourcen gefunden",0))</f>
        <v/>
      </c>
      <c r="N76" s="73" t="str">
        <f t="shared" si="55"/>
        <v/>
      </c>
      <c r="O76" s="73" t="str">
        <f t="shared" si="56"/>
        <v/>
      </c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</row>
    <row r="77" spans="1:120" s="23" customFormat="1" x14ac:dyDescent="0.3">
      <c r="A77" s="70" t="str" cm="1">
        <f t="array" ref="A77">IF(ISBLANK($C77),"",_xlfn.XLOOKUP($C77,AllPlanId,AllPlanEtappe,"Id nicht in Planung gefunden",0))</f>
        <v/>
      </c>
      <c r="B77" s="70" t="str" cm="1">
        <f t="array" ref="B77">IF(ISBLANK($C77),"",_xlfn.XLOOKUP($C77,AllPlanId,AllPlanPhase,"Id nicht in Planung gefunden",0))</f>
        <v/>
      </c>
      <c r="C77" s="102"/>
      <c r="D77" s="70" t="str" cm="1">
        <f t="array" ref="D77">IF(ISBLANK($C77),"",IF(_xlfn.XLOOKUP($C77,AllPlanId,AllPlanTyp,"Id nicht in Planung gefunden",0)=TXT_Det,_xlfn.XLOOKUP($C77,AllPlanId,AllPlanAufgabe,"Id nicht in Planung gefunden",0),"Zuordnung nur für Typ Det"))</f>
        <v/>
      </c>
      <c r="E77" s="70" t="str" cm="1">
        <f t="array" ref="E77">IF(ISBLANK($C77),"",_xlfn.XLOOKUP($C77,AllPlanId,AllPlanAufw,"Id nicht in Planung gefunden",0))</f>
        <v/>
      </c>
      <c r="F77" s="70" t="str" cm="1">
        <f t="array" ref="F77">IF(ISBLANK($C77),"",_xlfn.XLOOKUP($C77,AllPlanId,AllPlanDauer,"Id nicht in Planung gefunden",0))</f>
        <v/>
      </c>
      <c r="G77" s="71" t="str" cm="1">
        <f t="array" ref="G77">IF(ISBLANK($C77),"",_xlfn.XLOOKUP($C77,AllPlanId,AllPlanStart,"Id nicht in Planung gefunden",0))</f>
        <v/>
      </c>
      <c r="H77" s="71" t="str" cm="1">
        <f t="array" ref="H77">IF(ISBLANK($C77),"",_xlfn.XLOOKUP($C77,AllPlanId,AllPlanEnd,"Id nicht in Planung gefunden",0))</f>
        <v/>
      </c>
      <c r="I77" s="69"/>
      <c r="J77" s="73" t="str" cm="1">
        <f t="array" ref="J77">IF(ISBLANK($I77),"",_xlfn.XLOOKUP($I77,AllResId,AllResBu,"Id nicht in Ressourcen gefunden",0))</f>
        <v/>
      </c>
      <c r="K77" s="73" t="str" cm="1">
        <f t="array" ref="K77">IF(ISBLANK($I77),"",_xlfn.XLOOKUP($I77,AllResId,AllResTeam,"Id nicht in Ressourcen gefunden",0))</f>
        <v/>
      </c>
      <c r="L77" s="70" t="str" cm="1">
        <f t="array" ref="L77">IF(ISBLANK($I77),"",_xlfn.XLOOKUP($I77,AllResId,AllResRolle,"Id nicht in Ressourcen gefunden",0))</f>
        <v/>
      </c>
      <c r="M77" s="73" t="str" cm="1">
        <f t="array" ref="M77">IF(ISBLANK($I77),"",_xlfn.XLOOKUP($I77,AllResId,AllResName,"Id nicht in Ressourcen gefunden",0))</f>
        <v/>
      </c>
      <c r="N77" s="73" t="str">
        <f t="shared" si="55"/>
        <v/>
      </c>
      <c r="O77" s="73" t="str">
        <f t="shared" si="56"/>
        <v/>
      </c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</row>
    <row r="78" spans="1:120" s="23" customFormat="1" x14ac:dyDescent="0.3">
      <c r="A78" s="70" t="str" cm="1">
        <f t="array" ref="A78">IF(ISBLANK($C78),"",_xlfn.XLOOKUP($C78,AllPlanId,AllPlanEtappe,"Id nicht in Planung gefunden",0))</f>
        <v/>
      </c>
      <c r="B78" s="70" t="str" cm="1">
        <f t="array" ref="B78">IF(ISBLANK($C78),"",_xlfn.XLOOKUP($C78,AllPlanId,AllPlanPhase,"Id nicht in Planung gefunden",0))</f>
        <v/>
      </c>
      <c r="C78" s="102"/>
      <c r="D78" s="70" t="str" cm="1">
        <f t="array" ref="D78">IF(ISBLANK($C78),"",IF(_xlfn.XLOOKUP($C78,AllPlanId,AllPlanTyp,"Id nicht in Planung gefunden",0)=TXT_Det,_xlfn.XLOOKUP($C78,AllPlanId,AllPlanAufgabe,"Id nicht in Planung gefunden",0),"Zuordnung nur für Typ Det"))</f>
        <v/>
      </c>
      <c r="E78" s="70" t="str" cm="1">
        <f t="array" ref="E78">IF(ISBLANK($C78),"",_xlfn.XLOOKUP($C78,AllPlanId,AllPlanAufw,"Id nicht in Planung gefunden",0))</f>
        <v/>
      </c>
      <c r="F78" s="70" t="str" cm="1">
        <f t="array" ref="F78">IF(ISBLANK($C78),"",_xlfn.XLOOKUP($C78,AllPlanId,AllPlanDauer,"Id nicht in Planung gefunden",0))</f>
        <v/>
      </c>
      <c r="G78" s="71" t="str" cm="1">
        <f t="array" ref="G78">IF(ISBLANK($C78),"",_xlfn.XLOOKUP($C78,AllPlanId,AllPlanStart,"Id nicht in Planung gefunden",0))</f>
        <v/>
      </c>
      <c r="H78" s="71" t="str" cm="1">
        <f t="array" ref="H78">IF(ISBLANK($C78),"",_xlfn.XLOOKUP($C78,AllPlanId,AllPlanEnd,"Id nicht in Planung gefunden",0))</f>
        <v/>
      </c>
      <c r="I78" s="69"/>
      <c r="J78" s="73" t="str" cm="1">
        <f t="array" ref="J78">IF(ISBLANK($I78),"",_xlfn.XLOOKUP($I78,AllResId,AllResBu,"Id nicht in Ressourcen gefunden",0))</f>
        <v/>
      </c>
      <c r="K78" s="73" t="str" cm="1">
        <f t="array" ref="K78">IF(ISBLANK($I78),"",_xlfn.XLOOKUP($I78,AllResId,AllResTeam,"Id nicht in Ressourcen gefunden",0))</f>
        <v/>
      </c>
      <c r="L78" s="70" t="str" cm="1">
        <f t="array" ref="L78">IF(ISBLANK($I78),"",_xlfn.XLOOKUP($I78,AllResId,AllResRolle,"Id nicht in Ressourcen gefunden",0))</f>
        <v/>
      </c>
      <c r="M78" s="73" t="str" cm="1">
        <f t="array" ref="M78">IF(ISBLANK($I78),"",_xlfn.XLOOKUP($I78,AllResId,AllResName,"Id nicht in Ressourcen gefunden",0))</f>
        <v/>
      </c>
      <c r="N78" s="73" t="str">
        <f t="shared" si="55"/>
        <v/>
      </c>
      <c r="O78" s="73" t="str">
        <f t="shared" si="56"/>
        <v/>
      </c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  <c r="CT78" s="69"/>
      <c r="CU78" s="69"/>
      <c r="CV78" s="69"/>
      <c r="CW78" s="69"/>
      <c r="CX78" s="69"/>
      <c r="CY78" s="69"/>
      <c r="CZ78" s="69"/>
      <c r="DA78" s="69"/>
      <c r="DB78" s="69"/>
      <c r="DC78" s="69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  <c r="DP78" s="69"/>
    </row>
    <row r="79" spans="1:120" s="23" customFormat="1" x14ac:dyDescent="0.3">
      <c r="A79" s="70" t="str" cm="1">
        <f t="array" ref="A79">IF(ISBLANK($C79),"",_xlfn.XLOOKUP($C79,AllPlanId,AllPlanEtappe,"Id nicht in Planung gefunden",0))</f>
        <v/>
      </c>
      <c r="B79" s="70" t="str" cm="1">
        <f t="array" ref="B79">IF(ISBLANK($C79),"",_xlfn.XLOOKUP($C79,AllPlanId,AllPlanPhase,"Id nicht in Planung gefunden",0))</f>
        <v/>
      </c>
      <c r="C79" s="102"/>
      <c r="D79" s="70" t="str" cm="1">
        <f t="array" ref="D79">IF(ISBLANK($C79),"",IF(_xlfn.XLOOKUP($C79,AllPlanId,AllPlanTyp,"Id nicht in Planung gefunden",0)=TXT_Det,_xlfn.XLOOKUP($C79,AllPlanId,AllPlanAufgabe,"Id nicht in Planung gefunden",0),"Zuordnung nur für Typ Det"))</f>
        <v/>
      </c>
      <c r="E79" s="70" t="str" cm="1">
        <f t="array" ref="E79">IF(ISBLANK($C79),"",_xlfn.XLOOKUP($C79,AllPlanId,AllPlanAufw,"Id nicht in Planung gefunden",0))</f>
        <v/>
      </c>
      <c r="F79" s="70" t="str" cm="1">
        <f t="array" ref="F79">IF(ISBLANK($C79),"",_xlfn.XLOOKUP($C79,AllPlanId,AllPlanDauer,"Id nicht in Planung gefunden",0))</f>
        <v/>
      </c>
      <c r="G79" s="71" t="str" cm="1">
        <f t="array" ref="G79">IF(ISBLANK($C79),"",_xlfn.XLOOKUP($C79,AllPlanId,AllPlanStart,"Id nicht in Planung gefunden",0))</f>
        <v/>
      </c>
      <c r="H79" s="71" t="str" cm="1">
        <f t="array" ref="H79">IF(ISBLANK($C79),"",_xlfn.XLOOKUP($C79,AllPlanId,AllPlanEnd,"Id nicht in Planung gefunden",0))</f>
        <v/>
      </c>
      <c r="I79" s="69"/>
      <c r="J79" s="73" t="str" cm="1">
        <f t="array" ref="J79">IF(ISBLANK($I79),"",_xlfn.XLOOKUP($I79,AllResId,AllResBu,"Id nicht in Ressourcen gefunden",0))</f>
        <v/>
      </c>
      <c r="K79" s="73" t="str" cm="1">
        <f t="array" ref="K79">IF(ISBLANK($I79),"",_xlfn.XLOOKUP($I79,AllResId,AllResTeam,"Id nicht in Ressourcen gefunden",0))</f>
        <v/>
      </c>
      <c r="L79" s="70" t="str" cm="1">
        <f t="array" ref="L79">IF(ISBLANK($I79),"",_xlfn.XLOOKUP($I79,AllResId,AllResRolle,"Id nicht in Ressourcen gefunden",0))</f>
        <v/>
      </c>
      <c r="M79" s="73" t="str" cm="1">
        <f t="array" ref="M79">IF(ISBLANK($I79),"",_xlfn.XLOOKUP($I79,AllResId,AllResName,"Id nicht in Ressourcen gefunden",0))</f>
        <v/>
      </c>
      <c r="N79" s="73" t="str">
        <f t="shared" si="55"/>
        <v/>
      </c>
      <c r="O79" s="73" t="str">
        <f t="shared" si="56"/>
        <v/>
      </c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69"/>
      <c r="CI79" s="69"/>
      <c r="CJ79" s="69"/>
      <c r="CK79" s="69"/>
      <c r="CL79" s="69"/>
      <c r="CM79" s="69"/>
      <c r="CN79" s="69"/>
      <c r="CO79" s="69"/>
      <c r="CP79" s="69"/>
      <c r="CQ79" s="69"/>
      <c r="CR79" s="69"/>
      <c r="CS79" s="69"/>
      <c r="CT79" s="69"/>
      <c r="CU79" s="69"/>
      <c r="CV79" s="69"/>
      <c r="CW79" s="69"/>
      <c r="CX79" s="69"/>
      <c r="CY79" s="69"/>
      <c r="CZ79" s="69"/>
      <c r="DA79" s="69"/>
      <c r="DB79" s="69"/>
      <c r="DC79" s="69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  <c r="DP79" s="69"/>
    </row>
    <row r="80" spans="1:120" s="23" customFormat="1" x14ac:dyDescent="0.3">
      <c r="A80" s="70" t="str" cm="1">
        <f t="array" ref="A80">IF(ISBLANK($C80),"",_xlfn.XLOOKUP($C80,AllPlanId,AllPlanEtappe,"Id nicht in Planung gefunden",0))</f>
        <v/>
      </c>
      <c r="B80" s="70" t="str" cm="1">
        <f t="array" ref="B80">IF(ISBLANK($C80),"",_xlfn.XLOOKUP($C80,AllPlanId,AllPlanPhase,"Id nicht in Planung gefunden",0))</f>
        <v/>
      </c>
      <c r="C80" s="102"/>
      <c r="D80" s="70" t="str" cm="1">
        <f t="array" ref="D80">IF(ISBLANK($C80),"",IF(_xlfn.XLOOKUP($C80,AllPlanId,AllPlanTyp,"Id nicht in Planung gefunden",0)=TXT_Det,_xlfn.XLOOKUP($C80,AllPlanId,AllPlanAufgabe,"Id nicht in Planung gefunden",0),"Zuordnung nur für Typ Det"))</f>
        <v/>
      </c>
      <c r="E80" s="70" t="str" cm="1">
        <f t="array" ref="E80">IF(ISBLANK($C80),"",_xlfn.XLOOKUP($C80,AllPlanId,AllPlanAufw,"Id nicht in Planung gefunden",0))</f>
        <v/>
      </c>
      <c r="F80" s="70" t="str" cm="1">
        <f t="array" ref="F80">IF(ISBLANK($C80),"",_xlfn.XLOOKUP($C80,AllPlanId,AllPlanDauer,"Id nicht in Planung gefunden",0))</f>
        <v/>
      </c>
      <c r="G80" s="71" t="str" cm="1">
        <f t="array" ref="G80">IF(ISBLANK($C80),"",_xlfn.XLOOKUP($C80,AllPlanId,AllPlanStart,"Id nicht in Planung gefunden",0))</f>
        <v/>
      </c>
      <c r="H80" s="71" t="str" cm="1">
        <f t="array" ref="H80">IF(ISBLANK($C80),"",_xlfn.XLOOKUP($C80,AllPlanId,AllPlanEnd,"Id nicht in Planung gefunden",0))</f>
        <v/>
      </c>
      <c r="I80" s="69"/>
      <c r="J80" s="73" t="str" cm="1">
        <f t="array" ref="J80">IF(ISBLANK($I80),"",_xlfn.XLOOKUP($I80,AllResId,AllResBu,"Id nicht in Ressourcen gefunden",0))</f>
        <v/>
      </c>
      <c r="K80" s="73" t="str" cm="1">
        <f t="array" ref="K80">IF(ISBLANK($I80),"",_xlfn.XLOOKUP($I80,AllResId,AllResTeam,"Id nicht in Ressourcen gefunden",0))</f>
        <v/>
      </c>
      <c r="L80" s="70" t="str" cm="1">
        <f t="array" ref="L80">IF(ISBLANK($I80),"",_xlfn.XLOOKUP($I80,AllResId,AllResRolle,"Id nicht in Ressourcen gefunden",0))</f>
        <v/>
      </c>
      <c r="M80" s="73" t="str" cm="1">
        <f t="array" ref="M80">IF(ISBLANK($I80),"",_xlfn.XLOOKUP($I80,AllResId,AllResName,"Id nicht in Ressourcen gefunden",0))</f>
        <v/>
      </c>
      <c r="N80" s="73" t="str">
        <f t="shared" si="55"/>
        <v/>
      </c>
      <c r="O80" s="73" t="str">
        <f t="shared" si="56"/>
        <v/>
      </c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9"/>
      <c r="CW80" s="69"/>
      <c r="CX80" s="69"/>
      <c r="CY80" s="69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</row>
    <row r="81" spans="1:120" s="23" customFormat="1" x14ac:dyDescent="0.3">
      <c r="A81" s="70" t="str" cm="1">
        <f t="array" ref="A81">IF(ISBLANK($C81),"",_xlfn.XLOOKUP($C81,AllPlanId,AllPlanEtappe,"Id nicht in Planung gefunden",0))</f>
        <v/>
      </c>
      <c r="B81" s="70" t="str" cm="1">
        <f t="array" ref="B81">IF(ISBLANK($C81),"",_xlfn.XLOOKUP($C81,AllPlanId,AllPlanPhase,"Id nicht in Planung gefunden",0))</f>
        <v/>
      </c>
      <c r="C81" s="102"/>
      <c r="D81" s="70" t="str" cm="1">
        <f t="array" ref="D81">IF(ISBLANK($C81),"",IF(_xlfn.XLOOKUP($C81,AllPlanId,AllPlanTyp,"Id nicht in Planung gefunden",0)=TXT_Det,_xlfn.XLOOKUP($C81,AllPlanId,AllPlanAufgabe,"Id nicht in Planung gefunden",0),"Zuordnung nur für Typ Det"))</f>
        <v/>
      </c>
      <c r="E81" s="70" t="str" cm="1">
        <f t="array" ref="E81">IF(ISBLANK($C81),"",_xlfn.XLOOKUP($C81,AllPlanId,AllPlanAufw,"Id nicht in Planung gefunden",0))</f>
        <v/>
      </c>
      <c r="F81" s="70" t="str" cm="1">
        <f t="array" ref="F81">IF(ISBLANK($C81),"",_xlfn.XLOOKUP($C81,AllPlanId,AllPlanDauer,"Id nicht in Planung gefunden",0))</f>
        <v/>
      </c>
      <c r="G81" s="71" t="str" cm="1">
        <f t="array" ref="G81">IF(ISBLANK($C81),"",_xlfn.XLOOKUP($C81,AllPlanId,AllPlanStart,"Id nicht in Planung gefunden",0))</f>
        <v/>
      </c>
      <c r="H81" s="71" t="str" cm="1">
        <f t="array" ref="H81">IF(ISBLANK($C81),"",_xlfn.XLOOKUP($C81,AllPlanId,AllPlanEnd,"Id nicht in Planung gefunden",0))</f>
        <v/>
      </c>
      <c r="I81" s="69"/>
      <c r="J81" s="73" t="str" cm="1">
        <f t="array" ref="J81">IF(ISBLANK($I81),"",_xlfn.XLOOKUP($I81,AllResId,AllResBu,"Id nicht in Ressourcen gefunden",0))</f>
        <v/>
      </c>
      <c r="K81" s="73" t="str" cm="1">
        <f t="array" ref="K81">IF(ISBLANK($I81),"",_xlfn.XLOOKUP($I81,AllResId,AllResTeam,"Id nicht in Ressourcen gefunden",0))</f>
        <v/>
      </c>
      <c r="L81" s="70" t="str" cm="1">
        <f t="array" ref="L81">IF(ISBLANK($I81),"",_xlfn.XLOOKUP($I81,AllResId,AllResRolle,"Id nicht in Ressourcen gefunden",0))</f>
        <v/>
      </c>
      <c r="M81" s="73" t="str" cm="1">
        <f t="array" ref="M81">IF(ISBLANK($I81),"",_xlfn.XLOOKUP($I81,AllResId,AllResName,"Id nicht in Ressourcen gefunden",0))</f>
        <v/>
      </c>
      <c r="N81" s="73" t="str">
        <f t="shared" si="55"/>
        <v/>
      </c>
      <c r="O81" s="73" t="str">
        <f t="shared" si="56"/>
        <v/>
      </c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9"/>
      <c r="CW81" s="69"/>
      <c r="CX81" s="69"/>
      <c r="CY81" s="69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</row>
    <row r="82" spans="1:120" s="23" customFormat="1" x14ac:dyDescent="0.3">
      <c r="A82" s="70" t="str" cm="1">
        <f t="array" ref="A82">IF(ISBLANK($C82),"",_xlfn.XLOOKUP($C82,AllPlanId,AllPlanEtappe,"Id nicht in Planung gefunden",0))</f>
        <v/>
      </c>
      <c r="B82" s="70" t="str" cm="1">
        <f t="array" ref="B82">IF(ISBLANK($C82),"",_xlfn.XLOOKUP($C82,AllPlanId,AllPlanPhase,"Id nicht in Planung gefunden",0))</f>
        <v/>
      </c>
      <c r="C82" s="102"/>
      <c r="D82" s="70" t="str" cm="1">
        <f t="array" ref="D82">IF(ISBLANK($C82),"",IF(_xlfn.XLOOKUP($C82,AllPlanId,AllPlanTyp,"Id nicht in Planung gefunden",0)=TXT_Det,_xlfn.XLOOKUP($C82,AllPlanId,AllPlanAufgabe,"Id nicht in Planung gefunden",0),"Zuordnung nur für Typ Det"))</f>
        <v/>
      </c>
      <c r="E82" s="70" t="str" cm="1">
        <f t="array" ref="E82">IF(ISBLANK($C82),"",_xlfn.XLOOKUP($C82,AllPlanId,AllPlanAufw,"Id nicht in Planung gefunden",0))</f>
        <v/>
      </c>
      <c r="F82" s="70" t="str" cm="1">
        <f t="array" ref="F82">IF(ISBLANK($C82),"",_xlfn.XLOOKUP($C82,AllPlanId,AllPlanDauer,"Id nicht in Planung gefunden",0))</f>
        <v/>
      </c>
      <c r="G82" s="71" t="str" cm="1">
        <f t="array" ref="G82">IF(ISBLANK($C82),"",_xlfn.XLOOKUP($C82,AllPlanId,AllPlanStart,"Id nicht in Planung gefunden",0))</f>
        <v/>
      </c>
      <c r="H82" s="71" t="str" cm="1">
        <f t="array" ref="H82">IF(ISBLANK($C82),"",_xlfn.XLOOKUP($C82,AllPlanId,AllPlanEnd,"Id nicht in Planung gefunden",0))</f>
        <v/>
      </c>
      <c r="I82" s="69"/>
      <c r="J82" s="73" t="str" cm="1">
        <f t="array" ref="J82">IF(ISBLANK($I82),"",_xlfn.XLOOKUP($I82,AllResId,AllResBu,"Id nicht in Ressourcen gefunden",0))</f>
        <v/>
      </c>
      <c r="K82" s="73" t="str" cm="1">
        <f t="array" ref="K82">IF(ISBLANK($I82),"",_xlfn.XLOOKUP($I82,AllResId,AllResTeam,"Id nicht in Ressourcen gefunden",0))</f>
        <v/>
      </c>
      <c r="L82" s="70" t="str" cm="1">
        <f t="array" ref="L82">IF(ISBLANK($I82),"",_xlfn.XLOOKUP($I82,AllResId,AllResRolle,"Id nicht in Ressourcen gefunden",0))</f>
        <v/>
      </c>
      <c r="M82" s="73" t="str" cm="1">
        <f t="array" ref="M82">IF(ISBLANK($I82),"",_xlfn.XLOOKUP($I82,AllResId,AllResName,"Id nicht in Ressourcen gefunden",0))</f>
        <v/>
      </c>
      <c r="N82" s="73" t="str">
        <f t="shared" si="55"/>
        <v/>
      </c>
      <c r="O82" s="73" t="str">
        <f t="shared" si="56"/>
        <v/>
      </c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  <c r="BM82" s="69"/>
      <c r="BN82" s="69"/>
      <c r="BO82" s="69"/>
      <c r="BP82" s="69"/>
      <c r="BQ82" s="69"/>
      <c r="BR82" s="69"/>
      <c r="BS82" s="69"/>
      <c r="BT82" s="69"/>
      <c r="BU82" s="69"/>
      <c r="BV82" s="69"/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  <c r="CO82" s="69"/>
      <c r="CP82" s="69"/>
      <c r="CQ82" s="69"/>
      <c r="CR82" s="69"/>
      <c r="CS82" s="69"/>
      <c r="CT82" s="69"/>
      <c r="CU82" s="69"/>
      <c r="CV82" s="69"/>
      <c r="CW82" s="69"/>
      <c r="CX82" s="69"/>
      <c r="CY82" s="69"/>
      <c r="CZ82" s="69"/>
      <c r="DA82" s="69"/>
      <c r="DB82" s="69"/>
      <c r="DC82" s="69"/>
      <c r="DD82" s="69"/>
      <c r="DE82" s="69"/>
      <c r="DF82" s="69"/>
      <c r="DG82" s="69"/>
      <c r="DH82" s="69"/>
      <c r="DI82" s="69"/>
      <c r="DJ82" s="69"/>
      <c r="DK82" s="69"/>
      <c r="DL82" s="69"/>
      <c r="DM82" s="69"/>
      <c r="DN82" s="69"/>
      <c r="DO82" s="69"/>
      <c r="DP82" s="69"/>
    </row>
    <row r="83" spans="1:120" s="23" customFormat="1" x14ac:dyDescent="0.3">
      <c r="A83" s="70" t="str" cm="1">
        <f t="array" ref="A83">IF(ISBLANK($C83),"",_xlfn.XLOOKUP($C83,AllPlanId,AllPlanEtappe,"Id nicht in Planung gefunden",0))</f>
        <v/>
      </c>
      <c r="B83" s="70" t="str" cm="1">
        <f t="array" ref="B83">IF(ISBLANK($C83),"",_xlfn.XLOOKUP($C83,AllPlanId,AllPlanPhase,"Id nicht in Planung gefunden",0))</f>
        <v/>
      </c>
      <c r="C83" s="102"/>
      <c r="D83" s="70" t="str" cm="1">
        <f t="array" ref="D83">IF(ISBLANK($C83),"",IF(_xlfn.XLOOKUP($C83,AllPlanId,AllPlanTyp,"Id nicht in Planung gefunden",0)=TXT_Det,_xlfn.XLOOKUP($C83,AllPlanId,AllPlanAufgabe,"Id nicht in Planung gefunden",0),"Zuordnung nur für Typ Det"))</f>
        <v/>
      </c>
      <c r="E83" s="70" t="str" cm="1">
        <f t="array" ref="E83">IF(ISBLANK($C83),"",_xlfn.XLOOKUP($C83,AllPlanId,AllPlanAufw,"Id nicht in Planung gefunden",0))</f>
        <v/>
      </c>
      <c r="F83" s="70" t="str" cm="1">
        <f t="array" ref="F83">IF(ISBLANK($C83),"",_xlfn.XLOOKUP($C83,AllPlanId,AllPlanDauer,"Id nicht in Planung gefunden",0))</f>
        <v/>
      </c>
      <c r="G83" s="71" t="str" cm="1">
        <f t="array" ref="G83">IF(ISBLANK($C83),"",_xlfn.XLOOKUP($C83,AllPlanId,AllPlanStart,"Id nicht in Planung gefunden",0))</f>
        <v/>
      </c>
      <c r="H83" s="71" t="str" cm="1">
        <f t="array" ref="H83">IF(ISBLANK($C83),"",_xlfn.XLOOKUP($C83,AllPlanId,AllPlanEnd,"Id nicht in Planung gefunden",0))</f>
        <v/>
      </c>
      <c r="I83" s="69"/>
      <c r="J83" s="73" t="str" cm="1">
        <f t="array" ref="J83">IF(ISBLANK($I83),"",_xlfn.XLOOKUP($I83,AllResId,AllResBu,"Id nicht in Ressourcen gefunden",0))</f>
        <v/>
      </c>
      <c r="K83" s="73" t="str" cm="1">
        <f t="array" ref="K83">IF(ISBLANK($I83),"",_xlfn.XLOOKUP($I83,AllResId,AllResTeam,"Id nicht in Ressourcen gefunden",0))</f>
        <v/>
      </c>
      <c r="L83" s="70" t="str" cm="1">
        <f t="array" ref="L83">IF(ISBLANK($I83),"",_xlfn.XLOOKUP($I83,AllResId,AllResRolle,"Id nicht in Ressourcen gefunden",0))</f>
        <v/>
      </c>
      <c r="M83" s="73" t="str" cm="1">
        <f t="array" ref="M83">IF(ISBLANK($I83),"",_xlfn.XLOOKUP($I83,AllResId,AllResName,"Id nicht in Ressourcen gefunden",0))</f>
        <v/>
      </c>
      <c r="N83" s="73" t="str">
        <f t="shared" si="55"/>
        <v/>
      </c>
      <c r="O83" s="73" t="str">
        <f t="shared" si="56"/>
        <v/>
      </c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6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</row>
    <row r="84" spans="1:120" s="23" customFormat="1" x14ac:dyDescent="0.3">
      <c r="A84" s="70" t="str" cm="1">
        <f t="array" ref="A84">IF(ISBLANK($C84),"",_xlfn.XLOOKUP($C84,AllPlanId,AllPlanEtappe,"Id nicht in Planung gefunden",0))</f>
        <v/>
      </c>
      <c r="B84" s="70" t="str" cm="1">
        <f t="array" ref="B84">IF(ISBLANK($C84),"",_xlfn.XLOOKUP($C84,AllPlanId,AllPlanPhase,"Id nicht in Planung gefunden",0))</f>
        <v/>
      </c>
      <c r="C84" s="102"/>
      <c r="D84" s="70" t="str" cm="1">
        <f t="array" ref="D84">IF(ISBLANK($C84),"",IF(_xlfn.XLOOKUP($C84,AllPlanId,AllPlanTyp,"Id nicht in Planung gefunden",0)=TXT_Det,_xlfn.XLOOKUP($C84,AllPlanId,AllPlanAufgabe,"Id nicht in Planung gefunden",0),"Zuordnung nur für Typ Det"))</f>
        <v/>
      </c>
      <c r="E84" s="70" t="str" cm="1">
        <f t="array" ref="E84">IF(ISBLANK($C84),"",_xlfn.XLOOKUP($C84,AllPlanId,AllPlanAufw,"Id nicht in Planung gefunden",0))</f>
        <v/>
      </c>
      <c r="F84" s="70" t="str" cm="1">
        <f t="array" ref="F84">IF(ISBLANK($C84),"",_xlfn.XLOOKUP($C84,AllPlanId,AllPlanDauer,"Id nicht in Planung gefunden",0))</f>
        <v/>
      </c>
      <c r="G84" s="71" t="str" cm="1">
        <f t="array" ref="G84">IF(ISBLANK($C84),"",_xlfn.XLOOKUP($C84,AllPlanId,AllPlanStart,"Id nicht in Planung gefunden",0))</f>
        <v/>
      </c>
      <c r="H84" s="71" t="str" cm="1">
        <f t="array" ref="H84">IF(ISBLANK($C84),"",_xlfn.XLOOKUP($C84,AllPlanId,AllPlanEnd,"Id nicht in Planung gefunden",0))</f>
        <v/>
      </c>
      <c r="I84" s="69"/>
      <c r="J84" s="73" t="str" cm="1">
        <f t="array" ref="J84">IF(ISBLANK($I84),"",_xlfn.XLOOKUP($I84,AllResId,AllResBu,"Id nicht in Ressourcen gefunden",0))</f>
        <v/>
      </c>
      <c r="K84" s="73" t="str" cm="1">
        <f t="array" ref="K84">IF(ISBLANK($I84),"",_xlfn.XLOOKUP($I84,AllResId,AllResTeam,"Id nicht in Ressourcen gefunden",0))</f>
        <v/>
      </c>
      <c r="L84" s="70" t="str" cm="1">
        <f t="array" ref="L84">IF(ISBLANK($I84),"",_xlfn.XLOOKUP($I84,AllResId,AllResRolle,"Id nicht in Ressourcen gefunden",0))</f>
        <v/>
      </c>
      <c r="M84" s="73" t="str" cm="1">
        <f t="array" ref="M84">IF(ISBLANK($I84),"",_xlfn.XLOOKUP($I84,AllResId,AllResName,"Id nicht in Ressourcen gefunden",0))</f>
        <v/>
      </c>
      <c r="N84" s="73" t="str">
        <f t="shared" si="55"/>
        <v/>
      </c>
      <c r="O84" s="73" t="str">
        <f t="shared" si="56"/>
        <v/>
      </c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69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69"/>
      <c r="CI84" s="69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6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  <c r="DP84" s="69"/>
    </row>
    <row r="85" spans="1:120" s="23" customFormat="1" x14ac:dyDescent="0.3">
      <c r="A85" s="70" t="str" cm="1">
        <f t="array" ref="A85">IF(ISBLANK($C85),"",_xlfn.XLOOKUP($C85,AllPlanId,AllPlanEtappe,"Id nicht in Planung gefunden",0))</f>
        <v/>
      </c>
      <c r="B85" s="70" t="str" cm="1">
        <f t="array" ref="B85">IF(ISBLANK($C85),"",_xlfn.XLOOKUP($C85,AllPlanId,AllPlanPhase,"Id nicht in Planung gefunden",0))</f>
        <v/>
      </c>
      <c r="C85" s="102"/>
      <c r="D85" s="70" t="str" cm="1">
        <f t="array" ref="D85">IF(ISBLANK($C85),"",IF(_xlfn.XLOOKUP($C85,AllPlanId,AllPlanTyp,"Id nicht in Planung gefunden",0)=TXT_Det,_xlfn.XLOOKUP($C85,AllPlanId,AllPlanAufgabe,"Id nicht in Planung gefunden",0),"Zuordnung nur für Typ Det"))</f>
        <v/>
      </c>
      <c r="E85" s="70" t="str" cm="1">
        <f t="array" ref="E85">IF(ISBLANK($C85),"",_xlfn.XLOOKUP($C85,AllPlanId,AllPlanAufw,"Id nicht in Planung gefunden",0))</f>
        <v/>
      </c>
      <c r="F85" s="70" t="str" cm="1">
        <f t="array" ref="F85">IF(ISBLANK($C85),"",_xlfn.XLOOKUP($C85,AllPlanId,AllPlanDauer,"Id nicht in Planung gefunden",0))</f>
        <v/>
      </c>
      <c r="G85" s="71" t="str" cm="1">
        <f t="array" ref="G85">IF(ISBLANK($C85),"",_xlfn.XLOOKUP($C85,AllPlanId,AllPlanStart,"Id nicht in Planung gefunden",0))</f>
        <v/>
      </c>
      <c r="H85" s="71" t="str" cm="1">
        <f t="array" ref="H85">IF(ISBLANK($C85),"",_xlfn.XLOOKUP($C85,AllPlanId,AllPlanEnd,"Id nicht in Planung gefunden",0))</f>
        <v/>
      </c>
      <c r="I85" s="69"/>
      <c r="J85" s="73" t="str" cm="1">
        <f t="array" ref="J85">IF(ISBLANK($I85),"",_xlfn.XLOOKUP($I85,AllResId,AllResBu,"Id nicht in Ressourcen gefunden",0))</f>
        <v/>
      </c>
      <c r="K85" s="73" t="str" cm="1">
        <f t="array" ref="K85">IF(ISBLANK($I85),"",_xlfn.XLOOKUP($I85,AllResId,AllResTeam,"Id nicht in Ressourcen gefunden",0))</f>
        <v/>
      </c>
      <c r="L85" s="70" t="str" cm="1">
        <f t="array" ref="L85">IF(ISBLANK($I85),"",_xlfn.XLOOKUP($I85,AllResId,AllResRolle,"Id nicht in Ressourcen gefunden",0))</f>
        <v/>
      </c>
      <c r="M85" s="73" t="str" cm="1">
        <f t="array" ref="M85">IF(ISBLANK($I85),"",_xlfn.XLOOKUP($I85,AllResId,AllResName,"Id nicht in Ressourcen gefunden",0))</f>
        <v/>
      </c>
      <c r="N85" s="73" t="str">
        <f t="shared" si="55"/>
        <v/>
      </c>
      <c r="O85" s="73" t="str">
        <f t="shared" si="56"/>
        <v/>
      </c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  <c r="BZ85" s="69"/>
      <c r="CA85" s="69"/>
      <c r="CB85" s="69"/>
      <c r="CC85" s="69"/>
      <c r="CD85" s="69"/>
      <c r="CE85" s="69"/>
      <c r="CF85" s="69"/>
      <c r="CG85" s="69"/>
      <c r="CH85" s="69"/>
      <c r="CI85" s="69"/>
      <c r="CJ85" s="69"/>
      <c r="CK85" s="69"/>
      <c r="CL85" s="69"/>
      <c r="CM85" s="69"/>
      <c r="CN85" s="69"/>
      <c r="CO85" s="69"/>
      <c r="CP85" s="69"/>
      <c r="CQ85" s="69"/>
      <c r="CR85" s="69"/>
      <c r="CS85" s="69"/>
      <c r="CT85" s="69"/>
      <c r="CU85" s="69"/>
      <c r="CV85" s="69"/>
      <c r="CW85" s="69"/>
      <c r="CX85" s="69"/>
      <c r="CY85" s="69"/>
      <c r="CZ85" s="69"/>
      <c r="DA85" s="69"/>
      <c r="DB85" s="69"/>
      <c r="DC85" s="69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  <c r="DP85" s="69"/>
    </row>
    <row r="86" spans="1:120" s="23" customFormat="1" x14ac:dyDescent="0.3">
      <c r="A86" s="70" t="str" cm="1">
        <f t="array" ref="A86">IF(ISBLANK($C86),"",_xlfn.XLOOKUP($C86,AllPlanId,AllPlanEtappe,"Id nicht in Planung gefunden",0))</f>
        <v/>
      </c>
      <c r="B86" s="70" t="str" cm="1">
        <f t="array" ref="B86">IF(ISBLANK($C86),"",_xlfn.XLOOKUP($C86,AllPlanId,AllPlanPhase,"Id nicht in Planung gefunden",0))</f>
        <v/>
      </c>
      <c r="C86" s="102"/>
      <c r="D86" s="70" t="str" cm="1">
        <f t="array" ref="D86">IF(ISBLANK($C86),"",IF(_xlfn.XLOOKUP($C86,AllPlanId,AllPlanTyp,"Id nicht in Planung gefunden",0)=TXT_Det,_xlfn.XLOOKUP($C86,AllPlanId,AllPlanAufgabe,"Id nicht in Planung gefunden",0),"Zuordnung nur für Typ Det"))</f>
        <v/>
      </c>
      <c r="E86" s="70" t="str" cm="1">
        <f t="array" ref="E86">IF(ISBLANK($C86),"",_xlfn.XLOOKUP($C86,AllPlanId,AllPlanAufw,"Id nicht in Planung gefunden",0))</f>
        <v/>
      </c>
      <c r="F86" s="70" t="str" cm="1">
        <f t="array" ref="F86">IF(ISBLANK($C86),"",_xlfn.XLOOKUP($C86,AllPlanId,AllPlanDauer,"Id nicht in Planung gefunden",0))</f>
        <v/>
      </c>
      <c r="G86" s="71" t="str" cm="1">
        <f t="array" ref="G86">IF(ISBLANK($C86),"",_xlfn.XLOOKUP($C86,AllPlanId,AllPlanStart,"Id nicht in Planung gefunden",0))</f>
        <v/>
      </c>
      <c r="H86" s="71" t="str" cm="1">
        <f t="array" ref="H86">IF(ISBLANK($C86),"",_xlfn.XLOOKUP($C86,AllPlanId,AllPlanEnd,"Id nicht in Planung gefunden",0))</f>
        <v/>
      </c>
      <c r="I86" s="69"/>
      <c r="J86" s="73" t="str" cm="1">
        <f t="array" ref="J86">IF(ISBLANK($I86),"",_xlfn.XLOOKUP($I86,AllResId,AllResBu,"Id nicht in Ressourcen gefunden",0))</f>
        <v/>
      </c>
      <c r="K86" s="73" t="str" cm="1">
        <f t="array" ref="K86">IF(ISBLANK($I86),"",_xlfn.XLOOKUP($I86,AllResId,AllResTeam,"Id nicht in Ressourcen gefunden",0))</f>
        <v/>
      </c>
      <c r="L86" s="70" t="str" cm="1">
        <f t="array" ref="L86">IF(ISBLANK($I86),"",_xlfn.XLOOKUP($I86,AllResId,AllResRolle,"Id nicht in Ressourcen gefunden",0))</f>
        <v/>
      </c>
      <c r="M86" s="73" t="str" cm="1">
        <f t="array" ref="M86">IF(ISBLANK($I86),"",_xlfn.XLOOKUP($I86,AllResId,AllResName,"Id nicht in Ressourcen gefunden",0))</f>
        <v/>
      </c>
      <c r="N86" s="73" t="str">
        <f t="shared" si="55"/>
        <v/>
      </c>
      <c r="O86" s="73" t="str">
        <f t="shared" si="56"/>
        <v/>
      </c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/>
      <c r="BJ86" s="69"/>
      <c r="BK86" s="69"/>
      <c r="BL86" s="69"/>
      <c r="BM86" s="69"/>
      <c r="BN86" s="69"/>
      <c r="BO86" s="69"/>
      <c r="BP86" s="69"/>
      <c r="BQ86" s="69"/>
      <c r="BR86" s="69"/>
      <c r="BS86" s="69"/>
      <c r="BT86" s="69"/>
      <c r="BU86" s="69"/>
      <c r="BV86" s="69"/>
      <c r="BW86" s="69"/>
      <c r="BX86" s="69"/>
      <c r="BY86" s="69"/>
      <c r="BZ86" s="69"/>
      <c r="CA86" s="69"/>
      <c r="CB86" s="69"/>
      <c r="CC86" s="69"/>
      <c r="CD86" s="69"/>
      <c r="CE86" s="69"/>
      <c r="CF86" s="69"/>
      <c r="CG86" s="69"/>
      <c r="CH86" s="69"/>
      <c r="CI86" s="69"/>
      <c r="CJ86" s="69"/>
      <c r="CK86" s="69"/>
      <c r="CL86" s="69"/>
      <c r="CM86" s="69"/>
      <c r="CN86" s="69"/>
      <c r="CO86" s="69"/>
      <c r="CP86" s="69"/>
      <c r="CQ86" s="69"/>
      <c r="CR86" s="69"/>
      <c r="CS86" s="69"/>
      <c r="CT86" s="69"/>
      <c r="CU86" s="69"/>
      <c r="CV86" s="69"/>
      <c r="CW86" s="69"/>
      <c r="CX86" s="69"/>
      <c r="CY86" s="69"/>
      <c r="CZ86" s="69"/>
      <c r="DA86" s="69"/>
      <c r="DB86" s="69"/>
      <c r="DC86" s="69"/>
      <c r="DD86" s="69"/>
      <c r="DE86" s="69"/>
      <c r="DF86" s="69"/>
      <c r="DG86" s="69"/>
      <c r="DH86" s="69"/>
      <c r="DI86" s="69"/>
      <c r="DJ86" s="69"/>
      <c r="DK86" s="69"/>
      <c r="DL86" s="69"/>
      <c r="DM86" s="69"/>
      <c r="DN86" s="69"/>
      <c r="DO86" s="69"/>
      <c r="DP86" s="69"/>
    </row>
    <row r="87" spans="1:120" s="23" customFormat="1" x14ac:dyDescent="0.3">
      <c r="A87" s="70" t="str" cm="1">
        <f t="array" ref="A87">IF(ISBLANK($C87),"",_xlfn.XLOOKUP($C87,AllPlanId,AllPlanEtappe,"Id nicht in Planung gefunden",0))</f>
        <v/>
      </c>
      <c r="B87" s="70" t="str" cm="1">
        <f t="array" ref="B87">IF(ISBLANK($C87),"",_xlfn.XLOOKUP($C87,AllPlanId,AllPlanPhase,"Id nicht in Planung gefunden",0))</f>
        <v/>
      </c>
      <c r="C87" s="102"/>
      <c r="D87" s="70" t="str" cm="1">
        <f t="array" ref="D87">IF(ISBLANK($C87),"",IF(_xlfn.XLOOKUP($C87,AllPlanId,AllPlanTyp,"Id nicht in Planung gefunden",0)=TXT_Det,_xlfn.XLOOKUP($C87,AllPlanId,AllPlanAufgabe,"Id nicht in Planung gefunden",0),"Zuordnung nur für Typ Det"))</f>
        <v/>
      </c>
      <c r="E87" s="70" t="str" cm="1">
        <f t="array" ref="E87">IF(ISBLANK($C87),"",_xlfn.XLOOKUP($C87,AllPlanId,AllPlanAufw,"Id nicht in Planung gefunden",0))</f>
        <v/>
      </c>
      <c r="F87" s="70" t="str" cm="1">
        <f t="array" ref="F87">IF(ISBLANK($C87),"",_xlfn.XLOOKUP($C87,AllPlanId,AllPlanDauer,"Id nicht in Planung gefunden",0))</f>
        <v/>
      </c>
      <c r="G87" s="71" t="str" cm="1">
        <f t="array" ref="G87">IF(ISBLANK($C87),"",_xlfn.XLOOKUP($C87,AllPlanId,AllPlanStart,"Id nicht in Planung gefunden",0))</f>
        <v/>
      </c>
      <c r="H87" s="71" t="str" cm="1">
        <f t="array" ref="H87">IF(ISBLANK($C87),"",_xlfn.XLOOKUP($C87,AllPlanId,AllPlanEnd,"Id nicht in Planung gefunden",0))</f>
        <v/>
      </c>
      <c r="I87" s="69"/>
      <c r="J87" s="73" t="str" cm="1">
        <f t="array" ref="J87">IF(ISBLANK($I87),"",_xlfn.XLOOKUP($I87,AllResId,AllResBu,"Id nicht in Ressourcen gefunden",0))</f>
        <v/>
      </c>
      <c r="K87" s="73" t="str" cm="1">
        <f t="array" ref="K87">IF(ISBLANK($I87),"",_xlfn.XLOOKUP($I87,AllResId,AllResTeam,"Id nicht in Ressourcen gefunden",0))</f>
        <v/>
      </c>
      <c r="L87" s="70" t="str" cm="1">
        <f t="array" ref="L87">IF(ISBLANK($I87),"",_xlfn.XLOOKUP($I87,AllResId,AllResRolle,"Id nicht in Ressourcen gefunden",0))</f>
        <v/>
      </c>
      <c r="M87" s="73" t="str" cm="1">
        <f t="array" ref="M87">IF(ISBLANK($I87),"",_xlfn.XLOOKUP($I87,AllResId,AllResName,"Id nicht in Ressourcen gefunden",0))</f>
        <v/>
      </c>
      <c r="N87" s="73" t="str">
        <f t="shared" si="55"/>
        <v/>
      </c>
      <c r="O87" s="73" t="str">
        <f t="shared" si="56"/>
        <v/>
      </c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69"/>
      <c r="BX87" s="69"/>
      <c r="BY87" s="69"/>
      <c r="BZ87" s="69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  <c r="CT87" s="69"/>
      <c r="CU87" s="69"/>
      <c r="CV87" s="69"/>
      <c r="CW87" s="69"/>
      <c r="CX87" s="69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</row>
    <row r="88" spans="1:120" s="23" customFormat="1" x14ac:dyDescent="0.3">
      <c r="A88" s="70" t="str" cm="1">
        <f t="array" ref="A88">IF(ISBLANK($C88),"",_xlfn.XLOOKUP($C88,AllPlanId,AllPlanEtappe,"Id nicht in Planung gefunden",0))</f>
        <v/>
      </c>
      <c r="B88" s="70" t="str" cm="1">
        <f t="array" ref="B88">IF(ISBLANK($C88),"",_xlfn.XLOOKUP($C88,AllPlanId,AllPlanPhase,"Id nicht in Planung gefunden",0))</f>
        <v/>
      </c>
      <c r="C88" s="102"/>
      <c r="D88" s="70" t="str" cm="1">
        <f t="array" ref="D88">IF(ISBLANK($C88),"",IF(_xlfn.XLOOKUP($C88,AllPlanId,AllPlanTyp,"Id nicht in Planung gefunden",0)=TXT_Det,_xlfn.XLOOKUP($C88,AllPlanId,AllPlanAufgabe,"Id nicht in Planung gefunden",0),"Zuordnung nur für Typ Det"))</f>
        <v/>
      </c>
      <c r="E88" s="70" t="str" cm="1">
        <f t="array" ref="E88">IF(ISBLANK($C88),"",_xlfn.XLOOKUP($C88,AllPlanId,AllPlanAufw,"Id nicht in Planung gefunden",0))</f>
        <v/>
      </c>
      <c r="F88" s="70" t="str" cm="1">
        <f t="array" ref="F88">IF(ISBLANK($C88),"",_xlfn.XLOOKUP($C88,AllPlanId,AllPlanDauer,"Id nicht in Planung gefunden",0))</f>
        <v/>
      </c>
      <c r="G88" s="71" t="str" cm="1">
        <f t="array" ref="G88">IF(ISBLANK($C88),"",_xlfn.XLOOKUP($C88,AllPlanId,AllPlanStart,"Id nicht in Planung gefunden",0))</f>
        <v/>
      </c>
      <c r="H88" s="71" t="str" cm="1">
        <f t="array" ref="H88">IF(ISBLANK($C88),"",_xlfn.XLOOKUP($C88,AllPlanId,AllPlanEnd,"Id nicht in Planung gefunden",0))</f>
        <v/>
      </c>
      <c r="I88" s="69"/>
      <c r="J88" s="73" t="str" cm="1">
        <f t="array" ref="J88">IF(ISBLANK($I88),"",_xlfn.XLOOKUP($I88,AllResId,AllResBu,"Id nicht in Ressourcen gefunden",0))</f>
        <v/>
      </c>
      <c r="K88" s="73" t="str" cm="1">
        <f t="array" ref="K88">IF(ISBLANK($I88),"",_xlfn.XLOOKUP($I88,AllResId,AllResTeam,"Id nicht in Ressourcen gefunden",0))</f>
        <v/>
      </c>
      <c r="L88" s="70" t="str" cm="1">
        <f t="array" ref="L88">IF(ISBLANK($I88),"",_xlfn.XLOOKUP($I88,AllResId,AllResRolle,"Id nicht in Ressourcen gefunden",0))</f>
        <v/>
      </c>
      <c r="M88" s="73" t="str" cm="1">
        <f t="array" ref="M88">IF(ISBLANK($I88),"",_xlfn.XLOOKUP($I88,AllResId,AllResName,"Id nicht in Ressourcen gefunden",0))</f>
        <v/>
      </c>
      <c r="N88" s="73" t="str">
        <f t="shared" si="55"/>
        <v/>
      </c>
      <c r="O88" s="73" t="str">
        <f t="shared" si="56"/>
        <v/>
      </c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  <c r="BC88" s="69"/>
      <c r="BD88" s="69"/>
      <c r="BE88" s="69"/>
      <c r="BF88" s="69"/>
      <c r="BG88" s="69"/>
      <c r="BH88" s="69"/>
      <c r="BI88" s="69"/>
      <c r="BJ88" s="69"/>
      <c r="BK88" s="69"/>
      <c r="BL88" s="69"/>
      <c r="BM88" s="69"/>
      <c r="BN88" s="69"/>
      <c r="BO88" s="69"/>
      <c r="BP88" s="69"/>
      <c r="BQ88" s="69"/>
      <c r="BR88" s="69"/>
      <c r="BS88" s="69"/>
      <c r="BT88" s="69"/>
      <c r="BU88" s="69"/>
      <c r="BV88" s="69"/>
      <c r="BW88" s="69"/>
      <c r="BX88" s="69"/>
      <c r="BY88" s="69"/>
      <c r="BZ88" s="69"/>
      <c r="CA88" s="69"/>
      <c r="CB88" s="69"/>
      <c r="CC88" s="69"/>
      <c r="CD88" s="69"/>
      <c r="CE88" s="69"/>
      <c r="CF88" s="69"/>
      <c r="CG88" s="69"/>
      <c r="CH88" s="69"/>
      <c r="CI88" s="69"/>
      <c r="CJ88" s="69"/>
      <c r="CK88" s="69"/>
      <c r="CL88" s="69"/>
      <c r="CM88" s="69"/>
      <c r="CN88" s="69"/>
      <c r="CO88" s="69"/>
      <c r="CP88" s="69"/>
      <c r="CQ88" s="69"/>
      <c r="CR88" s="69"/>
      <c r="CS88" s="69"/>
      <c r="CT88" s="69"/>
      <c r="CU88" s="69"/>
      <c r="CV88" s="69"/>
      <c r="CW88" s="69"/>
      <c r="CX88" s="69"/>
      <c r="CY88" s="69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</row>
    <row r="89" spans="1:120" s="23" customFormat="1" x14ac:dyDescent="0.3">
      <c r="A89" s="70" t="str" cm="1">
        <f t="array" ref="A89">IF(ISBLANK($C89),"",_xlfn.XLOOKUP($C89,AllPlanId,AllPlanEtappe,"Id nicht in Planung gefunden",0))</f>
        <v/>
      </c>
      <c r="B89" s="70" t="str" cm="1">
        <f t="array" ref="B89">IF(ISBLANK($C89),"",_xlfn.XLOOKUP($C89,AllPlanId,AllPlanPhase,"Id nicht in Planung gefunden",0))</f>
        <v/>
      </c>
      <c r="C89" s="102"/>
      <c r="D89" s="70" t="str" cm="1">
        <f t="array" ref="D89">IF(ISBLANK($C89),"",IF(_xlfn.XLOOKUP($C89,AllPlanId,AllPlanTyp,"Id nicht in Planung gefunden",0)=TXT_Det,_xlfn.XLOOKUP($C89,AllPlanId,AllPlanAufgabe,"Id nicht in Planung gefunden",0),"Zuordnung nur für Typ Det"))</f>
        <v/>
      </c>
      <c r="E89" s="70" t="str" cm="1">
        <f t="array" ref="E89">IF(ISBLANK($C89),"",_xlfn.XLOOKUP($C89,AllPlanId,AllPlanAufw,"Id nicht in Planung gefunden",0))</f>
        <v/>
      </c>
      <c r="F89" s="70" t="str" cm="1">
        <f t="array" ref="F89">IF(ISBLANK($C89),"",_xlfn.XLOOKUP($C89,AllPlanId,AllPlanDauer,"Id nicht in Planung gefunden",0))</f>
        <v/>
      </c>
      <c r="G89" s="71" t="str" cm="1">
        <f t="array" ref="G89">IF(ISBLANK($C89),"",_xlfn.XLOOKUP($C89,AllPlanId,AllPlanStart,"Id nicht in Planung gefunden",0))</f>
        <v/>
      </c>
      <c r="H89" s="71" t="str" cm="1">
        <f t="array" ref="H89">IF(ISBLANK($C89),"",_xlfn.XLOOKUP($C89,AllPlanId,AllPlanEnd,"Id nicht in Planung gefunden",0))</f>
        <v/>
      </c>
      <c r="I89" s="69"/>
      <c r="J89" s="73" t="str" cm="1">
        <f t="array" ref="J89">IF(ISBLANK($I89),"",_xlfn.XLOOKUP($I89,AllResId,AllResBu,"Id nicht in Ressourcen gefunden",0))</f>
        <v/>
      </c>
      <c r="K89" s="73" t="str" cm="1">
        <f t="array" ref="K89">IF(ISBLANK($I89),"",_xlfn.XLOOKUP($I89,AllResId,AllResTeam,"Id nicht in Ressourcen gefunden",0))</f>
        <v/>
      </c>
      <c r="L89" s="70" t="str" cm="1">
        <f t="array" ref="L89">IF(ISBLANK($I89),"",_xlfn.XLOOKUP($I89,AllResId,AllResRolle,"Id nicht in Ressourcen gefunden",0))</f>
        <v/>
      </c>
      <c r="M89" s="73" t="str" cm="1">
        <f t="array" ref="M89">IF(ISBLANK($I89),"",_xlfn.XLOOKUP($I89,AllResId,AllResName,"Id nicht in Ressourcen gefunden",0))</f>
        <v/>
      </c>
      <c r="N89" s="73" t="str">
        <f t="shared" si="55"/>
        <v/>
      </c>
      <c r="O89" s="73" t="str">
        <f t="shared" si="56"/>
        <v/>
      </c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  <c r="BM89" s="69"/>
      <c r="BN89" s="69"/>
      <c r="BO89" s="69"/>
      <c r="BP89" s="69"/>
      <c r="BQ89" s="69"/>
      <c r="BR89" s="69"/>
      <c r="BS89" s="69"/>
      <c r="BT89" s="69"/>
      <c r="BU89" s="69"/>
      <c r="BV89" s="69"/>
      <c r="BW89" s="69"/>
      <c r="BX89" s="69"/>
      <c r="BY89" s="69"/>
      <c r="BZ89" s="69"/>
      <c r="CA89" s="69"/>
      <c r="CB89" s="69"/>
      <c r="CC89" s="69"/>
      <c r="CD89" s="69"/>
      <c r="CE89" s="69"/>
      <c r="CF89" s="69"/>
      <c r="CG89" s="69"/>
      <c r="CH89" s="69"/>
      <c r="CI89" s="69"/>
      <c r="CJ89" s="69"/>
      <c r="CK89" s="69"/>
      <c r="CL89" s="69"/>
      <c r="CM89" s="69"/>
      <c r="CN89" s="69"/>
      <c r="CO89" s="69"/>
      <c r="CP89" s="69"/>
      <c r="CQ89" s="69"/>
      <c r="CR89" s="69"/>
      <c r="CS89" s="69"/>
      <c r="CT89" s="69"/>
      <c r="CU89" s="69"/>
      <c r="CV89" s="69"/>
      <c r="CW89" s="69"/>
      <c r="CX89" s="69"/>
      <c r="CY89" s="69"/>
      <c r="CZ89" s="69"/>
      <c r="DA89" s="69"/>
      <c r="DB89" s="69"/>
      <c r="DC89" s="69"/>
      <c r="DD89" s="69"/>
      <c r="DE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</row>
    <row r="90" spans="1:120" s="23" customFormat="1" x14ac:dyDescent="0.3">
      <c r="A90" s="70" t="str" cm="1">
        <f t="array" ref="A90">IF(ISBLANK($C90),"",_xlfn.XLOOKUP($C90,AllPlanId,AllPlanEtappe,"Id nicht in Planung gefunden",0))</f>
        <v/>
      </c>
      <c r="B90" s="70" t="str" cm="1">
        <f t="array" ref="B90">IF(ISBLANK($C90),"",_xlfn.XLOOKUP($C90,AllPlanId,AllPlanPhase,"Id nicht in Planung gefunden",0))</f>
        <v/>
      </c>
      <c r="C90" s="102"/>
      <c r="D90" s="70" t="str" cm="1">
        <f t="array" ref="D90">IF(ISBLANK($C90),"",IF(_xlfn.XLOOKUP($C90,AllPlanId,AllPlanTyp,"Id nicht in Planung gefunden",0)=TXT_Det,_xlfn.XLOOKUP($C90,AllPlanId,AllPlanAufgabe,"Id nicht in Planung gefunden",0),"Zuordnung nur für Typ Det"))</f>
        <v/>
      </c>
      <c r="E90" s="70" t="str" cm="1">
        <f t="array" ref="E90">IF(ISBLANK($C90),"",_xlfn.XLOOKUP($C90,AllPlanId,AllPlanAufw,"Id nicht in Planung gefunden",0))</f>
        <v/>
      </c>
      <c r="F90" s="70" t="str" cm="1">
        <f t="array" ref="F90">IF(ISBLANK($C90),"",_xlfn.XLOOKUP($C90,AllPlanId,AllPlanDauer,"Id nicht in Planung gefunden",0))</f>
        <v/>
      </c>
      <c r="G90" s="71" t="str" cm="1">
        <f t="array" ref="G90">IF(ISBLANK($C90),"",_xlfn.XLOOKUP($C90,AllPlanId,AllPlanStart,"Id nicht in Planung gefunden",0))</f>
        <v/>
      </c>
      <c r="H90" s="71" t="str" cm="1">
        <f t="array" ref="H90">IF(ISBLANK($C90),"",_xlfn.XLOOKUP($C90,AllPlanId,AllPlanEnd,"Id nicht in Planung gefunden",0))</f>
        <v/>
      </c>
      <c r="I90" s="69"/>
      <c r="J90" s="73" t="str" cm="1">
        <f t="array" ref="J90">IF(ISBLANK($I90),"",_xlfn.XLOOKUP($I90,AllResId,AllResBu,"Id nicht in Ressourcen gefunden",0))</f>
        <v/>
      </c>
      <c r="K90" s="73" t="str" cm="1">
        <f t="array" ref="K90">IF(ISBLANK($I90),"",_xlfn.XLOOKUP($I90,AllResId,AllResTeam,"Id nicht in Ressourcen gefunden",0))</f>
        <v/>
      </c>
      <c r="L90" s="70" t="str" cm="1">
        <f t="array" ref="L90">IF(ISBLANK($I90),"",_xlfn.XLOOKUP($I90,AllResId,AllResRolle,"Id nicht in Ressourcen gefunden",0))</f>
        <v/>
      </c>
      <c r="M90" s="73" t="str" cm="1">
        <f t="array" ref="M90">IF(ISBLANK($I90),"",_xlfn.XLOOKUP($I90,AllResId,AllResName,"Id nicht in Ressourcen gefunden",0))</f>
        <v/>
      </c>
      <c r="N90" s="73" t="str">
        <f t="shared" si="55"/>
        <v/>
      </c>
      <c r="O90" s="73" t="str">
        <f t="shared" si="56"/>
        <v/>
      </c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69"/>
      <c r="BC90" s="69"/>
      <c r="BD90" s="69"/>
      <c r="BE90" s="69"/>
      <c r="BF90" s="69"/>
      <c r="BG90" s="69"/>
      <c r="BH90" s="69"/>
      <c r="BI90" s="69"/>
      <c r="BJ90" s="69"/>
      <c r="BK90" s="69"/>
      <c r="BL90" s="69"/>
      <c r="BM90" s="69"/>
      <c r="BN90" s="69"/>
      <c r="BO90" s="69"/>
      <c r="BP90" s="69"/>
      <c r="BQ90" s="69"/>
      <c r="BR90" s="69"/>
      <c r="BS90" s="69"/>
      <c r="BT90" s="69"/>
      <c r="BU90" s="69"/>
      <c r="BV90" s="69"/>
      <c r="BW90" s="69"/>
      <c r="BX90" s="69"/>
      <c r="BY90" s="69"/>
      <c r="BZ90" s="69"/>
      <c r="CA90" s="69"/>
      <c r="CB90" s="69"/>
      <c r="CC90" s="69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69"/>
      <c r="CQ90" s="69"/>
      <c r="CR90" s="69"/>
      <c r="CS90" s="69"/>
      <c r="CT90" s="69"/>
      <c r="CU90" s="69"/>
      <c r="CV90" s="69"/>
      <c r="CW90" s="69"/>
      <c r="CX90" s="69"/>
      <c r="CY90" s="69"/>
      <c r="CZ90" s="69"/>
      <c r="DA90" s="69"/>
      <c r="DB90" s="69"/>
      <c r="DC90" s="69"/>
      <c r="DD90" s="69"/>
      <c r="DE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  <c r="DP90" s="69"/>
    </row>
    <row r="91" spans="1:120" s="23" customFormat="1" x14ac:dyDescent="0.3">
      <c r="A91" s="70" t="str" cm="1">
        <f t="array" ref="A91">IF(ISBLANK($C91),"",_xlfn.XLOOKUP($C91,AllPlanId,AllPlanEtappe,"Id nicht in Planung gefunden",0))</f>
        <v/>
      </c>
      <c r="B91" s="70" t="str" cm="1">
        <f t="array" ref="B91">IF(ISBLANK($C91),"",_xlfn.XLOOKUP($C91,AllPlanId,AllPlanPhase,"Id nicht in Planung gefunden",0))</f>
        <v/>
      </c>
      <c r="C91" s="102"/>
      <c r="D91" s="70" t="str" cm="1">
        <f t="array" ref="D91">IF(ISBLANK($C91),"",IF(_xlfn.XLOOKUP($C91,AllPlanId,AllPlanTyp,"Id nicht in Planung gefunden",0)=TXT_Det,_xlfn.XLOOKUP($C91,AllPlanId,AllPlanAufgabe,"Id nicht in Planung gefunden",0),"Zuordnung nur für Typ Det"))</f>
        <v/>
      </c>
      <c r="E91" s="70" t="str" cm="1">
        <f t="array" ref="E91">IF(ISBLANK($C91),"",_xlfn.XLOOKUP($C91,AllPlanId,AllPlanAufw,"Id nicht in Planung gefunden",0))</f>
        <v/>
      </c>
      <c r="F91" s="70" t="str" cm="1">
        <f t="array" ref="F91">IF(ISBLANK($C91),"",_xlfn.XLOOKUP($C91,AllPlanId,AllPlanDauer,"Id nicht in Planung gefunden",0))</f>
        <v/>
      </c>
      <c r="G91" s="71" t="str" cm="1">
        <f t="array" ref="G91">IF(ISBLANK($C91),"",_xlfn.XLOOKUP($C91,AllPlanId,AllPlanStart,"Id nicht in Planung gefunden",0))</f>
        <v/>
      </c>
      <c r="H91" s="71" t="str" cm="1">
        <f t="array" ref="H91">IF(ISBLANK($C91),"",_xlfn.XLOOKUP($C91,AllPlanId,AllPlanEnd,"Id nicht in Planung gefunden",0))</f>
        <v/>
      </c>
      <c r="I91" s="69"/>
      <c r="J91" s="73" t="str" cm="1">
        <f t="array" ref="J91">IF(ISBLANK($I91),"",_xlfn.XLOOKUP($I91,AllResId,AllResBu,"Id nicht in Ressourcen gefunden",0))</f>
        <v/>
      </c>
      <c r="K91" s="73" t="str" cm="1">
        <f t="array" ref="K91">IF(ISBLANK($I91),"",_xlfn.XLOOKUP($I91,AllResId,AllResTeam,"Id nicht in Ressourcen gefunden",0))</f>
        <v/>
      </c>
      <c r="L91" s="70" t="str" cm="1">
        <f t="array" ref="L91">IF(ISBLANK($I91),"",_xlfn.XLOOKUP($I91,AllResId,AllResRolle,"Id nicht in Ressourcen gefunden",0))</f>
        <v/>
      </c>
      <c r="M91" s="73" t="str" cm="1">
        <f t="array" ref="M91">IF(ISBLANK($I91),"",_xlfn.XLOOKUP($I91,AllResId,AllResName,"Id nicht in Ressourcen gefunden",0))</f>
        <v/>
      </c>
      <c r="N91" s="73" t="str">
        <f t="shared" si="55"/>
        <v/>
      </c>
      <c r="O91" s="73" t="str">
        <f t="shared" si="56"/>
        <v/>
      </c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69"/>
      <c r="CB91" s="69"/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</row>
    <row r="92" spans="1:120" s="23" customFormat="1" x14ac:dyDescent="0.3">
      <c r="A92" s="70" t="str" cm="1">
        <f t="array" ref="A92">IF(ISBLANK($C92),"",_xlfn.XLOOKUP($C92,AllPlanId,AllPlanEtappe,"Id nicht in Planung gefunden",0))</f>
        <v/>
      </c>
      <c r="B92" s="70" t="str" cm="1">
        <f t="array" ref="B92">IF(ISBLANK($C92),"",_xlfn.XLOOKUP($C92,AllPlanId,AllPlanPhase,"Id nicht in Planung gefunden",0))</f>
        <v/>
      </c>
      <c r="C92" s="102"/>
      <c r="D92" s="70" t="str" cm="1">
        <f t="array" ref="D92">IF(ISBLANK($C92),"",IF(_xlfn.XLOOKUP($C92,AllPlanId,AllPlanTyp,"Id nicht in Planung gefunden",0)=TXT_Det,_xlfn.XLOOKUP($C92,AllPlanId,AllPlanAufgabe,"Id nicht in Planung gefunden",0),"Zuordnung nur für Typ Det"))</f>
        <v/>
      </c>
      <c r="E92" s="70" t="str" cm="1">
        <f t="array" ref="E92">IF(ISBLANK($C92),"",_xlfn.XLOOKUP($C92,AllPlanId,AllPlanAufw,"Id nicht in Planung gefunden",0))</f>
        <v/>
      </c>
      <c r="F92" s="70" t="str" cm="1">
        <f t="array" ref="F92">IF(ISBLANK($C92),"",_xlfn.XLOOKUP($C92,AllPlanId,AllPlanDauer,"Id nicht in Planung gefunden",0))</f>
        <v/>
      </c>
      <c r="G92" s="71" t="str" cm="1">
        <f t="array" ref="G92">IF(ISBLANK($C92),"",_xlfn.XLOOKUP($C92,AllPlanId,AllPlanStart,"Id nicht in Planung gefunden",0))</f>
        <v/>
      </c>
      <c r="H92" s="71" t="str" cm="1">
        <f t="array" ref="H92">IF(ISBLANK($C92),"",_xlfn.XLOOKUP($C92,AllPlanId,AllPlanEnd,"Id nicht in Planung gefunden",0))</f>
        <v/>
      </c>
      <c r="I92" s="69"/>
      <c r="J92" s="73" t="str" cm="1">
        <f t="array" ref="J92">IF(ISBLANK($I92),"",_xlfn.XLOOKUP($I92,AllResId,AllResBu,"Id nicht in Ressourcen gefunden",0))</f>
        <v/>
      </c>
      <c r="K92" s="73" t="str" cm="1">
        <f t="array" ref="K92">IF(ISBLANK($I92),"",_xlfn.XLOOKUP($I92,AllResId,AllResTeam,"Id nicht in Ressourcen gefunden",0))</f>
        <v/>
      </c>
      <c r="L92" s="70" t="str" cm="1">
        <f t="array" ref="L92">IF(ISBLANK($I92),"",_xlfn.XLOOKUP($I92,AllResId,AllResRolle,"Id nicht in Ressourcen gefunden",0))</f>
        <v/>
      </c>
      <c r="M92" s="73" t="str" cm="1">
        <f t="array" ref="M92">IF(ISBLANK($I92),"",_xlfn.XLOOKUP($I92,AllResId,AllResName,"Id nicht in Ressourcen gefunden",0))</f>
        <v/>
      </c>
      <c r="N92" s="73" t="str">
        <f t="shared" si="55"/>
        <v/>
      </c>
      <c r="O92" s="73" t="str">
        <f t="shared" si="56"/>
        <v/>
      </c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69"/>
      <c r="BO92" s="69"/>
      <c r="BP92" s="69"/>
      <c r="BQ92" s="69"/>
      <c r="BR92" s="69"/>
      <c r="BS92" s="69"/>
      <c r="BT92" s="69"/>
      <c r="BU92" s="69"/>
      <c r="BV92" s="69"/>
      <c r="BW92" s="69"/>
      <c r="BX92" s="69"/>
      <c r="BY92" s="69"/>
      <c r="BZ92" s="69"/>
      <c r="CA92" s="69"/>
      <c r="CB92" s="69"/>
      <c r="CC92" s="69"/>
      <c r="CD92" s="69"/>
      <c r="CE92" s="69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  <c r="CT92" s="69"/>
      <c r="CU92" s="69"/>
      <c r="CV92" s="69"/>
      <c r="CW92" s="69"/>
      <c r="CX92" s="69"/>
      <c r="CY92" s="69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</row>
    <row r="93" spans="1:120" s="23" customFormat="1" x14ac:dyDescent="0.3">
      <c r="A93" s="70" t="str" cm="1">
        <f t="array" ref="A93">IF(ISBLANK($C93),"",_xlfn.XLOOKUP($C93,AllPlanId,AllPlanEtappe,"Id nicht in Planung gefunden",0))</f>
        <v/>
      </c>
      <c r="B93" s="70" t="str" cm="1">
        <f t="array" ref="B93">IF(ISBLANK($C93),"",_xlfn.XLOOKUP($C93,AllPlanId,AllPlanPhase,"Id nicht in Planung gefunden",0))</f>
        <v/>
      </c>
      <c r="C93" s="102"/>
      <c r="D93" s="70" t="str" cm="1">
        <f t="array" ref="D93">IF(ISBLANK($C93),"",IF(_xlfn.XLOOKUP($C93,AllPlanId,AllPlanTyp,"Id nicht in Planung gefunden",0)=TXT_Det,_xlfn.XLOOKUP($C93,AllPlanId,AllPlanAufgabe,"Id nicht in Planung gefunden",0),"Zuordnung nur für Typ Det"))</f>
        <v/>
      </c>
      <c r="E93" s="70" t="str" cm="1">
        <f t="array" ref="E93">IF(ISBLANK($C93),"",_xlfn.XLOOKUP($C93,AllPlanId,AllPlanAufw,"Id nicht in Planung gefunden",0))</f>
        <v/>
      </c>
      <c r="F93" s="70" t="str" cm="1">
        <f t="array" ref="F93">IF(ISBLANK($C93),"",_xlfn.XLOOKUP($C93,AllPlanId,AllPlanDauer,"Id nicht in Planung gefunden",0))</f>
        <v/>
      </c>
      <c r="G93" s="71" t="str" cm="1">
        <f t="array" ref="G93">IF(ISBLANK($C93),"",_xlfn.XLOOKUP($C93,AllPlanId,AllPlanStart,"Id nicht in Planung gefunden",0))</f>
        <v/>
      </c>
      <c r="H93" s="71" t="str" cm="1">
        <f t="array" ref="H93">IF(ISBLANK($C93),"",_xlfn.XLOOKUP($C93,AllPlanId,AllPlanEnd,"Id nicht in Planung gefunden",0))</f>
        <v/>
      </c>
      <c r="I93" s="69"/>
      <c r="J93" s="73" t="str" cm="1">
        <f t="array" ref="J93">IF(ISBLANK($I93),"",_xlfn.XLOOKUP($I93,AllResId,AllResBu,"Id nicht in Ressourcen gefunden",0))</f>
        <v/>
      </c>
      <c r="K93" s="73" t="str" cm="1">
        <f t="array" ref="K93">IF(ISBLANK($I93),"",_xlfn.XLOOKUP($I93,AllResId,AllResTeam,"Id nicht in Ressourcen gefunden",0))</f>
        <v/>
      </c>
      <c r="L93" s="70" t="str" cm="1">
        <f t="array" ref="L93">IF(ISBLANK($I93),"",_xlfn.XLOOKUP($I93,AllResId,AllResRolle,"Id nicht in Ressourcen gefunden",0))</f>
        <v/>
      </c>
      <c r="M93" s="73" t="str" cm="1">
        <f t="array" ref="M93">IF(ISBLANK($I93),"",_xlfn.XLOOKUP($I93,AllResId,AllResName,"Id nicht in Ressourcen gefunden",0))</f>
        <v/>
      </c>
      <c r="N93" s="73" t="str">
        <f t="shared" si="55"/>
        <v/>
      </c>
      <c r="O93" s="73" t="str">
        <f t="shared" si="56"/>
        <v/>
      </c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9"/>
      <c r="BX93" s="69"/>
      <c r="BY93" s="69"/>
      <c r="BZ93" s="69"/>
      <c r="CA93" s="69"/>
      <c r="CB93" s="69"/>
      <c r="CC93" s="69"/>
      <c r="CD93" s="69"/>
      <c r="CE93" s="69"/>
      <c r="CF93" s="69"/>
      <c r="CG93" s="69"/>
      <c r="CH93" s="69"/>
      <c r="CI93" s="69"/>
      <c r="CJ93" s="69"/>
      <c r="CK93" s="69"/>
      <c r="CL93" s="69"/>
      <c r="CM93" s="69"/>
      <c r="CN93" s="69"/>
      <c r="CO93" s="69"/>
      <c r="CP93" s="69"/>
      <c r="CQ93" s="69"/>
      <c r="CR93" s="69"/>
      <c r="CS93" s="69"/>
      <c r="CT93" s="69"/>
      <c r="CU93" s="69"/>
      <c r="CV93" s="69"/>
      <c r="CW93" s="69"/>
      <c r="CX93" s="69"/>
      <c r="CY93" s="69"/>
      <c r="CZ93" s="69"/>
      <c r="DA93" s="69"/>
      <c r="DB93" s="69"/>
      <c r="DC93" s="69"/>
      <c r="DD93" s="69"/>
      <c r="DE93" s="69"/>
      <c r="DF93" s="69"/>
      <c r="DG93" s="69"/>
      <c r="DH93" s="69"/>
      <c r="DI93" s="69"/>
      <c r="DJ93" s="69"/>
      <c r="DK93" s="69"/>
      <c r="DL93" s="69"/>
      <c r="DM93" s="69"/>
      <c r="DN93" s="69"/>
      <c r="DO93" s="69"/>
      <c r="DP93" s="69"/>
    </row>
    <row r="94" spans="1:120" s="23" customFormat="1" x14ac:dyDescent="0.3">
      <c r="A94" s="70" t="str" cm="1">
        <f t="array" ref="A94">IF(ISBLANK($C94),"",_xlfn.XLOOKUP($C94,AllPlanId,AllPlanEtappe,"Id nicht in Planung gefunden",0))</f>
        <v/>
      </c>
      <c r="B94" s="70" t="str" cm="1">
        <f t="array" ref="B94">IF(ISBLANK($C94),"",_xlfn.XLOOKUP($C94,AllPlanId,AllPlanPhase,"Id nicht in Planung gefunden",0))</f>
        <v/>
      </c>
      <c r="C94" s="102"/>
      <c r="D94" s="70" t="str" cm="1">
        <f t="array" ref="D94">IF(ISBLANK($C94),"",IF(_xlfn.XLOOKUP($C94,AllPlanId,AllPlanTyp,"Id nicht in Planung gefunden",0)=TXT_Det,_xlfn.XLOOKUP($C94,AllPlanId,AllPlanAufgabe,"Id nicht in Planung gefunden",0),"Zuordnung nur für Typ Det"))</f>
        <v/>
      </c>
      <c r="E94" s="70" t="str" cm="1">
        <f t="array" ref="E94">IF(ISBLANK($C94),"",_xlfn.XLOOKUP($C94,AllPlanId,AllPlanAufw,"Id nicht in Planung gefunden",0))</f>
        <v/>
      </c>
      <c r="F94" s="70" t="str" cm="1">
        <f t="array" ref="F94">IF(ISBLANK($C94),"",_xlfn.XLOOKUP($C94,AllPlanId,AllPlanDauer,"Id nicht in Planung gefunden",0))</f>
        <v/>
      </c>
      <c r="G94" s="71" t="str" cm="1">
        <f t="array" ref="G94">IF(ISBLANK($C94),"",_xlfn.XLOOKUP($C94,AllPlanId,AllPlanStart,"Id nicht in Planung gefunden",0))</f>
        <v/>
      </c>
      <c r="H94" s="71" t="str" cm="1">
        <f t="array" ref="H94">IF(ISBLANK($C94),"",_xlfn.XLOOKUP($C94,AllPlanId,AllPlanEnd,"Id nicht in Planung gefunden",0))</f>
        <v/>
      </c>
      <c r="I94" s="69"/>
      <c r="J94" s="73" t="str" cm="1">
        <f t="array" ref="J94">IF(ISBLANK($I94),"",_xlfn.XLOOKUP($I94,AllResId,AllResBu,"Id nicht in Ressourcen gefunden",0))</f>
        <v/>
      </c>
      <c r="K94" s="73" t="str" cm="1">
        <f t="array" ref="K94">IF(ISBLANK($I94),"",_xlfn.XLOOKUP($I94,AllResId,AllResTeam,"Id nicht in Ressourcen gefunden",0))</f>
        <v/>
      </c>
      <c r="L94" s="70" t="str" cm="1">
        <f t="array" ref="L94">IF(ISBLANK($I94),"",_xlfn.XLOOKUP($I94,AllResId,AllResRolle,"Id nicht in Ressourcen gefunden",0))</f>
        <v/>
      </c>
      <c r="M94" s="73" t="str" cm="1">
        <f t="array" ref="M94">IF(ISBLANK($I94),"",_xlfn.XLOOKUP($I94,AllResId,AllResName,"Id nicht in Ressourcen gefunden",0))</f>
        <v/>
      </c>
      <c r="N94" s="73" t="str">
        <f t="shared" si="55"/>
        <v/>
      </c>
      <c r="O94" s="73" t="str">
        <f t="shared" si="56"/>
        <v/>
      </c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69"/>
      <c r="BO94" s="69"/>
      <c r="BP94" s="69"/>
      <c r="BQ94" s="69"/>
      <c r="BR94" s="69"/>
      <c r="BS94" s="69"/>
      <c r="BT94" s="69"/>
      <c r="BU94" s="69"/>
      <c r="BV94" s="69"/>
      <c r="BW94" s="69"/>
      <c r="BX94" s="69"/>
      <c r="BY94" s="69"/>
      <c r="BZ94" s="69"/>
      <c r="CA94" s="69"/>
      <c r="CB94" s="69"/>
      <c r="CC94" s="69"/>
      <c r="CD94" s="69"/>
      <c r="CE94" s="69"/>
      <c r="CF94" s="69"/>
      <c r="CG94" s="69"/>
      <c r="CH94" s="69"/>
      <c r="CI94" s="69"/>
      <c r="CJ94" s="69"/>
      <c r="CK94" s="69"/>
      <c r="CL94" s="69"/>
      <c r="CM94" s="69"/>
      <c r="CN94" s="69"/>
      <c r="CO94" s="69"/>
      <c r="CP94" s="69"/>
      <c r="CQ94" s="69"/>
      <c r="CR94" s="69"/>
      <c r="CS94" s="69"/>
      <c r="CT94" s="69"/>
      <c r="CU94" s="69"/>
      <c r="CV94" s="69"/>
      <c r="CW94" s="69"/>
      <c r="CX94" s="69"/>
      <c r="CY94" s="69"/>
      <c r="CZ94" s="69"/>
      <c r="DA94" s="69"/>
      <c r="DB94" s="69"/>
      <c r="DC94" s="69"/>
      <c r="DD94" s="69"/>
      <c r="DE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  <c r="DP94" s="69"/>
    </row>
    <row r="95" spans="1:120" s="23" customFormat="1" x14ac:dyDescent="0.3">
      <c r="A95" s="70" t="str" cm="1">
        <f t="array" ref="A95">IF(ISBLANK($C95),"",_xlfn.XLOOKUP($C95,AllPlanId,AllPlanEtappe,"Id nicht in Planung gefunden",0))</f>
        <v/>
      </c>
      <c r="B95" s="70" t="str" cm="1">
        <f t="array" ref="B95">IF(ISBLANK($C95),"",_xlfn.XLOOKUP($C95,AllPlanId,AllPlanPhase,"Id nicht in Planung gefunden",0))</f>
        <v/>
      </c>
      <c r="C95" s="102"/>
      <c r="D95" s="70" t="str" cm="1">
        <f t="array" ref="D95">IF(ISBLANK($C95),"",IF(_xlfn.XLOOKUP($C95,AllPlanId,AllPlanTyp,"Id nicht in Planung gefunden",0)=TXT_Det,_xlfn.XLOOKUP($C95,AllPlanId,AllPlanAufgabe,"Id nicht in Planung gefunden",0),"Zuordnung nur für Typ Det"))</f>
        <v/>
      </c>
      <c r="E95" s="70" t="str" cm="1">
        <f t="array" ref="E95">IF(ISBLANK($C95),"",_xlfn.XLOOKUP($C95,AllPlanId,AllPlanAufw,"Id nicht in Planung gefunden",0))</f>
        <v/>
      </c>
      <c r="F95" s="70" t="str" cm="1">
        <f t="array" ref="F95">IF(ISBLANK($C95),"",_xlfn.XLOOKUP($C95,AllPlanId,AllPlanDauer,"Id nicht in Planung gefunden",0))</f>
        <v/>
      </c>
      <c r="G95" s="71" t="str" cm="1">
        <f t="array" ref="G95">IF(ISBLANK($C95),"",_xlfn.XLOOKUP($C95,AllPlanId,AllPlanStart,"Id nicht in Planung gefunden",0))</f>
        <v/>
      </c>
      <c r="H95" s="71" t="str" cm="1">
        <f t="array" ref="H95">IF(ISBLANK($C95),"",_xlfn.XLOOKUP($C95,AllPlanId,AllPlanEnd,"Id nicht in Planung gefunden",0))</f>
        <v/>
      </c>
      <c r="I95" s="69"/>
      <c r="J95" s="73" t="str" cm="1">
        <f t="array" ref="J95">IF(ISBLANK($I95),"",_xlfn.XLOOKUP($I95,AllResId,AllResBu,"Id nicht in Ressourcen gefunden",0))</f>
        <v/>
      </c>
      <c r="K95" s="73" t="str" cm="1">
        <f t="array" ref="K95">IF(ISBLANK($I95),"",_xlfn.XLOOKUP($I95,AllResId,AllResTeam,"Id nicht in Ressourcen gefunden",0))</f>
        <v/>
      </c>
      <c r="L95" s="70" t="str" cm="1">
        <f t="array" ref="L95">IF(ISBLANK($I95),"",_xlfn.XLOOKUP($I95,AllResId,AllResRolle,"Id nicht in Ressourcen gefunden",0))</f>
        <v/>
      </c>
      <c r="M95" s="73" t="str" cm="1">
        <f t="array" ref="M95">IF(ISBLANK($I95),"",_xlfn.XLOOKUP($I95,AllResId,AllResName,"Id nicht in Ressourcen gefunden",0))</f>
        <v/>
      </c>
      <c r="N95" s="73" t="str">
        <f t="shared" si="55"/>
        <v/>
      </c>
      <c r="O95" s="73" t="str">
        <f t="shared" si="56"/>
        <v/>
      </c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  <c r="BX95" s="69"/>
      <c r="BY95" s="69"/>
      <c r="BZ95" s="69"/>
      <c r="CA95" s="69"/>
      <c r="CB95" s="69"/>
      <c r="CC95" s="69"/>
      <c r="CD95" s="69"/>
      <c r="CE95" s="69"/>
      <c r="CF95" s="69"/>
      <c r="CG95" s="69"/>
      <c r="CH95" s="69"/>
      <c r="CI95" s="69"/>
      <c r="CJ95" s="69"/>
      <c r="CK95" s="69"/>
      <c r="CL95" s="69"/>
      <c r="CM95" s="69"/>
      <c r="CN95" s="69"/>
      <c r="CO95" s="69"/>
      <c r="CP95" s="69"/>
      <c r="CQ95" s="69"/>
      <c r="CR95" s="69"/>
      <c r="CS95" s="69"/>
      <c r="CT95" s="69"/>
      <c r="CU95" s="69"/>
      <c r="CV95" s="69"/>
      <c r="CW95" s="69"/>
      <c r="CX95" s="69"/>
      <c r="CY95" s="69"/>
      <c r="CZ95" s="69"/>
      <c r="DA95" s="69"/>
      <c r="DB95" s="69"/>
      <c r="DC95" s="69"/>
      <c r="DD95" s="69"/>
      <c r="DE95" s="69"/>
      <c r="DF95" s="69"/>
      <c r="DG95" s="69"/>
      <c r="DH95" s="69"/>
      <c r="DI95" s="69"/>
      <c r="DJ95" s="69"/>
      <c r="DK95" s="69"/>
      <c r="DL95" s="69"/>
      <c r="DM95" s="69"/>
      <c r="DN95" s="69"/>
      <c r="DO95" s="69"/>
      <c r="DP95" s="69"/>
    </row>
    <row r="96" spans="1:120" s="23" customFormat="1" x14ac:dyDescent="0.3">
      <c r="A96" s="70" t="str" cm="1">
        <f t="array" ref="A96">IF(ISBLANK($C96),"",_xlfn.XLOOKUP($C96,AllPlanId,AllPlanEtappe,"Id nicht in Planung gefunden",0))</f>
        <v/>
      </c>
      <c r="B96" s="70" t="str" cm="1">
        <f t="array" ref="B96">IF(ISBLANK($C96),"",_xlfn.XLOOKUP($C96,AllPlanId,AllPlanPhase,"Id nicht in Planung gefunden",0))</f>
        <v/>
      </c>
      <c r="C96" s="102"/>
      <c r="D96" s="70" t="str" cm="1">
        <f t="array" ref="D96">IF(ISBLANK($C96),"",IF(_xlfn.XLOOKUP($C96,AllPlanId,AllPlanTyp,"Id nicht in Planung gefunden",0)=TXT_Det,_xlfn.XLOOKUP($C96,AllPlanId,AllPlanAufgabe,"Id nicht in Planung gefunden",0),"Zuordnung nur für Typ Det"))</f>
        <v/>
      </c>
      <c r="E96" s="70" t="str" cm="1">
        <f t="array" ref="E96">IF(ISBLANK($C96),"",_xlfn.XLOOKUP($C96,AllPlanId,AllPlanAufw,"Id nicht in Planung gefunden",0))</f>
        <v/>
      </c>
      <c r="F96" s="70" t="str" cm="1">
        <f t="array" ref="F96">IF(ISBLANK($C96),"",_xlfn.XLOOKUP($C96,AllPlanId,AllPlanDauer,"Id nicht in Planung gefunden",0))</f>
        <v/>
      </c>
      <c r="G96" s="71" t="str" cm="1">
        <f t="array" ref="G96">IF(ISBLANK($C96),"",_xlfn.XLOOKUP($C96,AllPlanId,AllPlanStart,"Id nicht in Planung gefunden",0))</f>
        <v/>
      </c>
      <c r="H96" s="71" t="str" cm="1">
        <f t="array" ref="H96">IF(ISBLANK($C96),"",_xlfn.XLOOKUP($C96,AllPlanId,AllPlanEnd,"Id nicht in Planung gefunden",0))</f>
        <v/>
      </c>
      <c r="I96" s="69"/>
      <c r="J96" s="73" t="str" cm="1">
        <f t="array" ref="J96">IF(ISBLANK($I96),"",_xlfn.XLOOKUP($I96,AllResId,AllResBu,"Id nicht in Ressourcen gefunden",0))</f>
        <v/>
      </c>
      <c r="K96" s="73" t="str" cm="1">
        <f t="array" ref="K96">IF(ISBLANK($I96),"",_xlfn.XLOOKUP($I96,AllResId,AllResTeam,"Id nicht in Ressourcen gefunden",0))</f>
        <v/>
      </c>
      <c r="L96" s="70" t="str" cm="1">
        <f t="array" ref="L96">IF(ISBLANK($I96),"",_xlfn.XLOOKUP($I96,AllResId,AllResRolle,"Id nicht in Ressourcen gefunden",0))</f>
        <v/>
      </c>
      <c r="M96" s="73" t="str" cm="1">
        <f t="array" ref="M96">IF(ISBLANK($I96),"",_xlfn.XLOOKUP($I96,AllResId,AllResName,"Id nicht in Ressourcen gefunden",0))</f>
        <v/>
      </c>
      <c r="N96" s="73" t="str">
        <f t="shared" si="55"/>
        <v/>
      </c>
      <c r="O96" s="73" t="str">
        <f t="shared" si="56"/>
        <v/>
      </c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69"/>
      <c r="BF96" s="69"/>
      <c r="BG96" s="69"/>
      <c r="BH96" s="69"/>
      <c r="BI96" s="69"/>
      <c r="BJ96" s="69"/>
      <c r="BK96" s="69"/>
      <c r="BL96" s="69"/>
      <c r="BM96" s="69"/>
      <c r="BN96" s="69"/>
      <c r="BO96" s="69"/>
      <c r="BP96" s="69"/>
      <c r="BQ96" s="69"/>
      <c r="BR96" s="69"/>
      <c r="BS96" s="69"/>
      <c r="BT96" s="69"/>
      <c r="BU96" s="69"/>
      <c r="BV96" s="69"/>
      <c r="BW96" s="69"/>
      <c r="BX96" s="69"/>
      <c r="BY96" s="69"/>
      <c r="BZ96" s="69"/>
      <c r="CA96" s="69"/>
      <c r="CB96" s="69"/>
      <c r="CC96" s="69"/>
      <c r="CD96" s="69"/>
      <c r="CE96" s="69"/>
      <c r="CF96" s="69"/>
      <c r="CG96" s="69"/>
      <c r="CH96" s="69"/>
      <c r="CI96" s="69"/>
      <c r="CJ96" s="69"/>
      <c r="CK96" s="69"/>
      <c r="CL96" s="69"/>
      <c r="CM96" s="69"/>
      <c r="CN96" s="69"/>
      <c r="CO96" s="69"/>
      <c r="CP96" s="69"/>
      <c r="CQ96" s="69"/>
      <c r="CR96" s="69"/>
      <c r="CS96" s="69"/>
      <c r="CT96" s="69"/>
      <c r="CU96" s="69"/>
      <c r="CV96" s="69"/>
      <c r="CW96" s="69"/>
      <c r="CX96" s="69"/>
      <c r="CY96" s="69"/>
      <c r="CZ96" s="69"/>
      <c r="DA96" s="69"/>
      <c r="DB96" s="69"/>
      <c r="DC96" s="69"/>
      <c r="DD96" s="69"/>
      <c r="DE96" s="69"/>
      <c r="DF96" s="69"/>
      <c r="DG96" s="69"/>
      <c r="DH96" s="69"/>
      <c r="DI96" s="69"/>
      <c r="DJ96" s="69"/>
      <c r="DK96" s="69"/>
      <c r="DL96" s="69"/>
      <c r="DM96" s="69"/>
      <c r="DN96" s="69"/>
      <c r="DO96" s="69"/>
      <c r="DP96" s="69"/>
    </row>
    <row r="97" spans="1:120" s="23" customFormat="1" x14ac:dyDescent="0.3">
      <c r="A97" s="70" t="str" cm="1">
        <f t="array" ref="A97">IF(ISBLANK($C97),"",_xlfn.XLOOKUP($C97,AllPlanId,AllPlanEtappe,"Id nicht in Planung gefunden",0))</f>
        <v/>
      </c>
      <c r="B97" s="70" t="str" cm="1">
        <f t="array" ref="B97">IF(ISBLANK($C97),"",_xlfn.XLOOKUP($C97,AllPlanId,AllPlanPhase,"Id nicht in Planung gefunden",0))</f>
        <v/>
      </c>
      <c r="C97" s="102"/>
      <c r="D97" s="70" t="str" cm="1">
        <f t="array" ref="D97">IF(ISBLANK($C97),"",IF(_xlfn.XLOOKUP($C97,AllPlanId,AllPlanTyp,"Id nicht in Planung gefunden",0)=TXT_Det,_xlfn.XLOOKUP($C97,AllPlanId,AllPlanAufgabe,"Id nicht in Planung gefunden",0),"Zuordnung nur für Typ Det"))</f>
        <v/>
      </c>
      <c r="E97" s="70" t="str" cm="1">
        <f t="array" ref="E97">IF(ISBLANK($C97),"",_xlfn.XLOOKUP($C97,AllPlanId,AllPlanAufw,"Id nicht in Planung gefunden",0))</f>
        <v/>
      </c>
      <c r="F97" s="70" t="str" cm="1">
        <f t="array" ref="F97">IF(ISBLANK($C97),"",_xlfn.XLOOKUP($C97,AllPlanId,AllPlanDauer,"Id nicht in Planung gefunden",0))</f>
        <v/>
      </c>
      <c r="G97" s="71" t="str" cm="1">
        <f t="array" ref="G97">IF(ISBLANK($C97),"",_xlfn.XLOOKUP($C97,AllPlanId,AllPlanStart,"Id nicht in Planung gefunden",0))</f>
        <v/>
      </c>
      <c r="H97" s="71" t="str" cm="1">
        <f t="array" ref="H97">IF(ISBLANK($C97),"",_xlfn.XLOOKUP($C97,AllPlanId,AllPlanEnd,"Id nicht in Planung gefunden",0))</f>
        <v/>
      </c>
      <c r="I97" s="69"/>
      <c r="J97" s="73" t="str" cm="1">
        <f t="array" ref="J97">IF(ISBLANK($I97),"",_xlfn.XLOOKUP($I97,AllResId,AllResBu,"Id nicht in Ressourcen gefunden",0))</f>
        <v/>
      </c>
      <c r="K97" s="73" t="str" cm="1">
        <f t="array" ref="K97">IF(ISBLANK($I97),"",_xlfn.XLOOKUP($I97,AllResId,AllResTeam,"Id nicht in Ressourcen gefunden",0))</f>
        <v/>
      </c>
      <c r="L97" s="70" t="str" cm="1">
        <f t="array" ref="L97">IF(ISBLANK($I97),"",_xlfn.XLOOKUP($I97,AllResId,AllResRolle,"Id nicht in Ressourcen gefunden",0))</f>
        <v/>
      </c>
      <c r="M97" s="73" t="str" cm="1">
        <f t="array" ref="M97">IF(ISBLANK($I97),"",_xlfn.XLOOKUP($I97,AllResId,AllResName,"Id nicht in Ressourcen gefunden",0))</f>
        <v/>
      </c>
      <c r="N97" s="73" t="str">
        <f t="shared" si="55"/>
        <v/>
      </c>
      <c r="O97" s="73" t="str">
        <f t="shared" si="56"/>
        <v/>
      </c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69"/>
      <c r="BO97" s="69"/>
      <c r="BP97" s="69"/>
      <c r="BQ97" s="69"/>
      <c r="BR97" s="69"/>
      <c r="BS97" s="69"/>
      <c r="BT97" s="69"/>
      <c r="BU97" s="69"/>
      <c r="BV97" s="69"/>
      <c r="BW97" s="69"/>
      <c r="BX97" s="69"/>
      <c r="BY97" s="69"/>
      <c r="BZ97" s="69"/>
      <c r="CA97" s="69"/>
      <c r="CB97" s="69"/>
      <c r="CC97" s="69"/>
      <c r="CD97" s="69"/>
      <c r="CE97" s="69"/>
      <c r="CF97" s="69"/>
      <c r="CG97" s="69"/>
      <c r="CH97" s="69"/>
      <c r="CI97" s="69"/>
      <c r="CJ97" s="69"/>
      <c r="CK97" s="69"/>
      <c r="CL97" s="69"/>
      <c r="CM97" s="69"/>
      <c r="CN97" s="69"/>
      <c r="CO97" s="69"/>
      <c r="CP97" s="69"/>
      <c r="CQ97" s="69"/>
      <c r="CR97" s="69"/>
      <c r="CS97" s="69"/>
      <c r="CT97" s="69"/>
      <c r="CU97" s="69"/>
      <c r="CV97" s="69"/>
      <c r="CW97" s="69"/>
      <c r="CX97" s="69"/>
      <c r="CY97" s="69"/>
      <c r="CZ97" s="69"/>
      <c r="DA97" s="69"/>
      <c r="DB97" s="69"/>
      <c r="DC97" s="69"/>
      <c r="DD97" s="69"/>
      <c r="DE97" s="69"/>
      <c r="DF97" s="69"/>
      <c r="DG97" s="69"/>
      <c r="DH97" s="69"/>
      <c r="DI97" s="69"/>
      <c r="DJ97" s="69"/>
      <c r="DK97" s="69"/>
      <c r="DL97" s="69"/>
      <c r="DM97" s="69"/>
      <c r="DN97" s="69"/>
      <c r="DO97" s="69"/>
      <c r="DP97" s="69"/>
    </row>
    <row r="98" spans="1:120" s="23" customFormat="1" x14ac:dyDescent="0.3">
      <c r="A98" s="70" t="str" cm="1">
        <f t="array" ref="A98">IF(ISBLANK($C98),"",_xlfn.XLOOKUP($C98,AllPlanId,AllPlanEtappe,"Id nicht in Planung gefunden",0))</f>
        <v/>
      </c>
      <c r="B98" s="70" t="str" cm="1">
        <f t="array" ref="B98">IF(ISBLANK($C98),"",_xlfn.XLOOKUP($C98,AllPlanId,AllPlanPhase,"Id nicht in Planung gefunden",0))</f>
        <v/>
      </c>
      <c r="C98" s="102"/>
      <c r="D98" s="70" t="str" cm="1">
        <f t="array" ref="D98">IF(ISBLANK($C98),"",IF(_xlfn.XLOOKUP($C98,AllPlanId,AllPlanTyp,"Id nicht in Planung gefunden",0)=TXT_Det,_xlfn.XLOOKUP($C98,AllPlanId,AllPlanAufgabe,"Id nicht in Planung gefunden",0),"Zuordnung nur für Typ Det"))</f>
        <v/>
      </c>
      <c r="E98" s="70" t="str" cm="1">
        <f t="array" ref="E98">IF(ISBLANK($C98),"",_xlfn.XLOOKUP($C98,AllPlanId,AllPlanAufw,"Id nicht in Planung gefunden",0))</f>
        <v/>
      </c>
      <c r="F98" s="70" t="str" cm="1">
        <f t="array" ref="F98">IF(ISBLANK($C98),"",_xlfn.XLOOKUP($C98,AllPlanId,AllPlanDauer,"Id nicht in Planung gefunden",0))</f>
        <v/>
      </c>
      <c r="G98" s="71" t="str" cm="1">
        <f t="array" ref="G98">IF(ISBLANK($C98),"",_xlfn.XLOOKUP($C98,AllPlanId,AllPlanStart,"Id nicht in Planung gefunden",0))</f>
        <v/>
      </c>
      <c r="H98" s="71" t="str" cm="1">
        <f t="array" ref="H98">IF(ISBLANK($C98),"",_xlfn.XLOOKUP($C98,AllPlanId,AllPlanEnd,"Id nicht in Planung gefunden",0))</f>
        <v/>
      </c>
      <c r="I98" s="69"/>
      <c r="J98" s="73" t="str" cm="1">
        <f t="array" ref="J98">IF(ISBLANK($I98),"",_xlfn.XLOOKUP($I98,AllResId,AllResBu,"Id nicht in Ressourcen gefunden",0))</f>
        <v/>
      </c>
      <c r="K98" s="73" t="str" cm="1">
        <f t="array" ref="K98">IF(ISBLANK($I98),"",_xlfn.XLOOKUP($I98,AllResId,AllResTeam,"Id nicht in Ressourcen gefunden",0))</f>
        <v/>
      </c>
      <c r="L98" s="70" t="str" cm="1">
        <f t="array" ref="L98">IF(ISBLANK($I98),"",_xlfn.XLOOKUP($I98,AllResId,AllResRolle,"Id nicht in Ressourcen gefunden",0))</f>
        <v/>
      </c>
      <c r="M98" s="73" t="str" cm="1">
        <f t="array" ref="M98">IF(ISBLANK($I98),"",_xlfn.XLOOKUP($I98,AllResId,AllResName,"Id nicht in Ressourcen gefunden",0))</f>
        <v/>
      </c>
      <c r="N98" s="73" t="str">
        <f t="shared" si="55"/>
        <v/>
      </c>
      <c r="O98" s="73" t="str">
        <f t="shared" si="56"/>
        <v/>
      </c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  <c r="BI98" s="69"/>
      <c r="BJ98" s="69"/>
      <c r="BK98" s="69"/>
      <c r="BL98" s="69"/>
      <c r="BM98" s="69"/>
      <c r="BN98" s="69"/>
      <c r="BO98" s="69"/>
      <c r="BP98" s="69"/>
      <c r="BQ98" s="69"/>
      <c r="BR98" s="69"/>
      <c r="BS98" s="69"/>
      <c r="BT98" s="69"/>
      <c r="BU98" s="69"/>
      <c r="BV98" s="69"/>
      <c r="BW98" s="69"/>
      <c r="BX98" s="69"/>
      <c r="BY98" s="69"/>
      <c r="BZ98" s="69"/>
      <c r="CA98" s="69"/>
      <c r="CB98" s="69"/>
      <c r="CC98" s="69"/>
      <c r="CD98" s="69"/>
      <c r="CE98" s="69"/>
      <c r="CF98" s="69"/>
      <c r="CG98" s="69"/>
      <c r="CH98" s="69"/>
      <c r="CI98" s="69"/>
      <c r="CJ98" s="69"/>
      <c r="CK98" s="69"/>
      <c r="CL98" s="69"/>
      <c r="CM98" s="69"/>
      <c r="CN98" s="69"/>
      <c r="CO98" s="69"/>
      <c r="CP98" s="69"/>
      <c r="CQ98" s="69"/>
      <c r="CR98" s="69"/>
      <c r="CS98" s="69"/>
      <c r="CT98" s="69"/>
      <c r="CU98" s="69"/>
      <c r="CV98" s="69"/>
      <c r="CW98" s="69"/>
      <c r="CX98" s="69"/>
      <c r="CY98" s="69"/>
      <c r="CZ98" s="69"/>
      <c r="DA98" s="69"/>
      <c r="DB98" s="69"/>
      <c r="DC98" s="69"/>
      <c r="DD98" s="69"/>
      <c r="DE98" s="69"/>
      <c r="DF98" s="69"/>
      <c r="DG98" s="69"/>
      <c r="DH98" s="69"/>
      <c r="DI98" s="69"/>
      <c r="DJ98" s="69"/>
      <c r="DK98" s="69"/>
      <c r="DL98" s="69"/>
      <c r="DM98" s="69"/>
      <c r="DN98" s="69"/>
      <c r="DO98" s="69"/>
      <c r="DP98" s="69"/>
    </row>
    <row r="99" spans="1:120" s="23" customFormat="1" x14ac:dyDescent="0.3">
      <c r="A99" s="70" t="str" cm="1">
        <f t="array" ref="A99">IF(ISBLANK($C99),"",_xlfn.XLOOKUP($C99,AllPlanId,AllPlanEtappe,"Id nicht in Planung gefunden",0))</f>
        <v/>
      </c>
      <c r="B99" s="70" t="str" cm="1">
        <f t="array" ref="B99">IF(ISBLANK($C99),"",_xlfn.XLOOKUP($C99,AllPlanId,AllPlanPhase,"Id nicht in Planung gefunden",0))</f>
        <v/>
      </c>
      <c r="C99" s="102"/>
      <c r="D99" s="70" t="str" cm="1">
        <f t="array" ref="D99">IF(ISBLANK($C99),"",IF(_xlfn.XLOOKUP($C99,AllPlanId,AllPlanTyp,"Id nicht in Planung gefunden",0)=TXT_Det,_xlfn.XLOOKUP($C99,AllPlanId,AllPlanAufgabe,"Id nicht in Planung gefunden",0),"Zuordnung nur für Typ Det"))</f>
        <v/>
      </c>
      <c r="E99" s="70" t="str" cm="1">
        <f t="array" ref="E99">IF(ISBLANK($C99),"",_xlfn.XLOOKUP($C99,AllPlanId,AllPlanAufw,"Id nicht in Planung gefunden",0))</f>
        <v/>
      </c>
      <c r="F99" s="70" t="str" cm="1">
        <f t="array" ref="F99">IF(ISBLANK($C99),"",_xlfn.XLOOKUP($C99,AllPlanId,AllPlanDauer,"Id nicht in Planung gefunden",0))</f>
        <v/>
      </c>
      <c r="G99" s="71" t="str" cm="1">
        <f t="array" ref="G99">IF(ISBLANK($C99),"",_xlfn.XLOOKUP($C99,AllPlanId,AllPlanStart,"Id nicht in Planung gefunden",0))</f>
        <v/>
      </c>
      <c r="H99" s="71" t="str" cm="1">
        <f t="array" ref="H99">IF(ISBLANK($C99),"",_xlfn.XLOOKUP($C99,AllPlanId,AllPlanEnd,"Id nicht in Planung gefunden",0))</f>
        <v/>
      </c>
      <c r="I99" s="69"/>
      <c r="J99" s="73" t="str" cm="1">
        <f t="array" ref="J99">IF(ISBLANK($I99),"",_xlfn.XLOOKUP($I99,AllResId,AllResBu,"Id nicht in Ressourcen gefunden",0))</f>
        <v/>
      </c>
      <c r="K99" s="73" t="str" cm="1">
        <f t="array" ref="K99">IF(ISBLANK($I99),"",_xlfn.XLOOKUP($I99,AllResId,AllResTeam,"Id nicht in Ressourcen gefunden",0))</f>
        <v/>
      </c>
      <c r="L99" s="70" t="str" cm="1">
        <f t="array" ref="L99">IF(ISBLANK($I99),"",_xlfn.XLOOKUP($I99,AllResId,AllResRolle,"Id nicht in Ressourcen gefunden",0))</f>
        <v/>
      </c>
      <c r="M99" s="73" t="str" cm="1">
        <f t="array" ref="M99">IF(ISBLANK($I99),"",_xlfn.XLOOKUP($I99,AllResId,AllResName,"Id nicht in Ressourcen gefunden",0))</f>
        <v/>
      </c>
      <c r="N99" s="73" t="str">
        <f t="shared" si="55"/>
        <v/>
      </c>
      <c r="O99" s="73" t="str">
        <f t="shared" si="56"/>
        <v/>
      </c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  <c r="BX99" s="69"/>
      <c r="BY99" s="69"/>
      <c r="BZ99" s="69"/>
      <c r="CA99" s="69"/>
      <c r="CB99" s="69"/>
      <c r="CC99" s="69"/>
      <c r="CD99" s="69"/>
      <c r="CE99" s="69"/>
      <c r="CF99" s="69"/>
      <c r="CG99" s="69"/>
      <c r="CH99" s="69"/>
      <c r="CI99" s="69"/>
      <c r="CJ99" s="69"/>
      <c r="CK99" s="69"/>
      <c r="CL99" s="69"/>
      <c r="CM99" s="69"/>
      <c r="CN99" s="69"/>
      <c r="CO99" s="69"/>
      <c r="CP99" s="69"/>
      <c r="CQ99" s="69"/>
      <c r="CR99" s="69"/>
      <c r="CS99" s="69"/>
      <c r="CT99" s="69"/>
      <c r="CU99" s="69"/>
      <c r="CV99" s="69"/>
      <c r="CW99" s="69"/>
      <c r="CX99" s="69"/>
      <c r="CY99" s="69"/>
      <c r="CZ99" s="69"/>
      <c r="DA99" s="69"/>
      <c r="DB99" s="69"/>
      <c r="DC99" s="69"/>
      <c r="DD99" s="69"/>
      <c r="DE99" s="69"/>
      <c r="DF99" s="69"/>
      <c r="DG99" s="69"/>
      <c r="DH99" s="69"/>
      <c r="DI99" s="69"/>
      <c r="DJ99" s="69"/>
      <c r="DK99" s="69"/>
      <c r="DL99" s="69"/>
      <c r="DM99" s="69"/>
      <c r="DN99" s="69"/>
      <c r="DO99" s="69"/>
      <c r="DP99" s="69"/>
    </row>
    <row r="100" spans="1:120" s="23" customFormat="1" x14ac:dyDescent="0.3">
      <c r="A100" s="70" t="str" cm="1">
        <f t="array" ref="A100">IF(ISBLANK($C100),"",_xlfn.XLOOKUP($C100,AllPlanId,AllPlanEtappe,"Id nicht in Planung gefunden",0))</f>
        <v/>
      </c>
      <c r="B100" s="70" t="str" cm="1">
        <f t="array" ref="B100">IF(ISBLANK($C100),"",_xlfn.XLOOKUP($C100,AllPlanId,AllPlanPhase,"Id nicht in Planung gefunden",0))</f>
        <v/>
      </c>
      <c r="C100" s="102"/>
      <c r="D100" s="70" t="str" cm="1">
        <f t="array" ref="D100">IF(ISBLANK($C100),"",IF(_xlfn.XLOOKUP($C100,AllPlanId,AllPlanTyp,"Id nicht in Planung gefunden",0)=TXT_Det,_xlfn.XLOOKUP($C100,AllPlanId,AllPlanAufgabe,"Id nicht in Planung gefunden",0),"Zuordnung nur für Typ Det"))</f>
        <v/>
      </c>
      <c r="E100" s="70" t="str" cm="1">
        <f t="array" ref="E100">IF(ISBLANK($C100),"",_xlfn.XLOOKUP($C100,AllPlanId,AllPlanAufw,"Id nicht in Planung gefunden",0))</f>
        <v/>
      </c>
      <c r="F100" s="70" t="str" cm="1">
        <f t="array" ref="F100">IF(ISBLANK($C100),"",_xlfn.XLOOKUP($C100,AllPlanId,AllPlanDauer,"Id nicht in Planung gefunden",0))</f>
        <v/>
      </c>
      <c r="G100" s="71" t="str" cm="1">
        <f t="array" ref="G100">IF(ISBLANK($C100),"",_xlfn.XLOOKUP($C100,AllPlanId,AllPlanStart,"Id nicht in Planung gefunden",0))</f>
        <v/>
      </c>
      <c r="H100" s="71" t="str" cm="1">
        <f t="array" ref="H100">IF(ISBLANK($C100),"",_xlfn.XLOOKUP($C100,AllPlanId,AllPlanEnd,"Id nicht in Planung gefunden",0))</f>
        <v/>
      </c>
      <c r="I100" s="69"/>
      <c r="J100" s="73" t="str" cm="1">
        <f t="array" ref="J100">IF(ISBLANK($I100),"",_xlfn.XLOOKUP($I100,AllResId,AllResBu,"Id nicht in Ressourcen gefunden",0))</f>
        <v/>
      </c>
      <c r="K100" s="73" t="str" cm="1">
        <f t="array" ref="K100">IF(ISBLANK($I100),"",_xlfn.XLOOKUP($I100,AllResId,AllResTeam,"Id nicht in Ressourcen gefunden",0))</f>
        <v/>
      </c>
      <c r="L100" s="70" t="str" cm="1">
        <f t="array" ref="L100">IF(ISBLANK($I100),"",_xlfn.XLOOKUP($I100,AllResId,AllResRolle,"Id nicht in Ressourcen gefunden",0))</f>
        <v/>
      </c>
      <c r="M100" s="73" t="str" cm="1">
        <f t="array" ref="M100">IF(ISBLANK($I100),"",_xlfn.XLOOKUP($I100,AllResId,AllResName,"Id nicht in Ressourcen gefunden",0))</f>
        <v/>
      </c>
      <c r="N100" s="73" t="str">
        <f t="shared" si="55"/>
        <v/>
      </c>
      <c r="O100" s="73" t="str">
        <f t="shared" si="56"/>
        <v/>
      </c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  <c r="BS100" s="69"/>
      <c r="BT100" s="69"/>
      <c r="BU100" s="69"/>
      <c r="BV100" s="69"/>
      <c r="BW100" s="69"/>
      <c r="BX100" s="69"/>
      <c r="BY100" s="69"/>
      <c r="BZ100" s="69"/>
      <c r="CA100" s="69"/>
      <c r="CB100" s="69"/>
      <c r="CC100" s="69"/>
      <c r="CD100" s="69"/>
      <c r="CE100" s="69"/>
      <c r="CF100" s="69"/>
      <c r="CG100" s="69"/>
      <c r="CH100" s="69"/>
      <c r="CI100" s="69"/>
      <c r="CJ100" s="69"/>
      <c r="CK100" s="69"/>
      <c r="CL100" s="69"/>
      <c r="CM100" s="69"/>
      <c r="CN100" s="69"/>
      <c r="CO100" s="69"/>
      <c r="CP100" s="69"/>
      <c r="CQ100" s="69"/>
      <c r="CR100" s="69"/>
      <c r="CS100" s="69"/>
      <c r="CT100" s="69"/>
      <c r="CU100" s="69"/>
      <c r="CV100" s="69"/>
      <c r="CW100" s="69"/>
      <c r="CX100" s="69"/>
      <c r="CY100" s="69"/>
      <c r="CZ100" s="69"/>
      <c r="DA100" s="69"/>
      <c r="DB100" s="69"/>
      <c r="DC100" s="69"/>
      <c r="DD100" s="69"/>
      <c r="DE100" s="69"/>
      <c r="DF100" s="69"/>
      <c r="DG100" s="69"/>
      <c r="DH100" s="69"/>
      <c r="DI100" s="69"/>
      <c r="DJ100" s="69"/>
      <c r="DK100" s="69"/>
      <c r="DL100" s="69"/>
      <c r="DM100" s="69"/>
      <c r="DN100" s="69"/>
      <c r="DO100" s="69"/>
      <c r="DP100" s="69"/>
    </row>
    <row r="101" spans="1:120" s="23" customFormat="1" x14ac:dyDescent="0.3">
      <c r="A101" s="70" t="str" cm="1">
        <f t="array" ref="A101">IF(ISBLANK($C101),"",_xlfn.XLOOKUP($C101,AllPlanId,AllPlanEtappe,"Id nicht in Planung gefunden",0))</f>
        <v/>
      </c>
      <c r="B101" s="70" t="str" cm="1">
        <f t="array" ref="B101">IF(ISBLANK($C101),"",_xlfn.XLOOKUP($C101,AllPlanId,AllPlanPhase,"Id nicht in Planung gefunden",0))</f>
        <v/>
      </c>
      <c r="C101" s="102"/>
      <c r="D101" s="70" t="str" cm="1">
        <f t="array" ref="D101">IF(ISBLANK($C101),"",IF(_xlfn.XLOOKUP($C101,AllPlanId,AllPlanTyp,"Id nicht in Planung gefunden",0)=TXT_Det,_xlfn.XLOOKUP($C101,AllPlanId,AllPlanAufgabe,"Id nicht in Planung gefunden",0),"Zuordnung nur für Typ Det"))</f>
        <v/>
      </c>
      <c r="E101" s="70" t="str" cm="1">
        <f t="array" ref="E101">IF(ISBLANK($C101),"",_xlfn.XLOOKUP($C101,AllPlanId,AllPlanAufw,"Id nicht in Planung gefunden",0))</f>
        <v/>
      </c>
      <c r="F101" s="70" t="str" cm="1">
        <f t="array" ref="F101">IF(ISBLANK($C101),"",_xlfn.XLOOKUP($C101,AllPlanId,AllPlanDauer,"Id nicht in Planung gefunden",0))</f>
        <v/>
      </c>
      <c r="G101" s="71" t="str" cm="1">
        <f t="array" ref="G101">IF(ISBLANK($C101),"",_xlfn.XLOOKUP($C101,AllPlanId,AllPlanStart,"Id nicht in Planung gefunden",0))</f>
        <v/>
      </c>
      <c r="H101" s="71" t="str" cm="1">
        <f t="array" ref="H101">IF(ISBLANK($C101),"",_xlfn.XLOOKUP($C101,AllPlanId,AllPlanEnd,"Id nicht in Planung gefunden",0))</f>
        <v/>
      </c>
      <c r="I101" s="69"/>
      <c r="J101" s="73" t="str" cm="1">
        <f t="array" ref="J101">IF(ISBLANK($I101),"",_xlfn.XLOOKUP($I101,AllResId,AllResBu,"Id nicht in Ressourcen gefunden",0))</f>
        <v/>
      </c>
      <c r="K101" s="73" t="str" cm="1">
        <f t="array" ref="K101">IF(ISBLANK($I101),"",_xlfn.XLOOKUP($I101,AllResId,AllResTeam,"Id nicht in Ressourcen gefunden",0))</f>
        <v/>
      </c>
      <c r="L101" s="70" t="str" cm="1">
        <f t="array" ref="L101">IF(ISBLANK($I101),"",_xlfn.XLOOKUP($I101,AllResId,AllResRolle,"Id nicht in Ressourcen gefunden",0))</f>
        <v/>
      </c>
      <c r="M101" s="73" t="str" cm="1">
        <f t="array" ref="M101">IF(ISBLANK($I101),"",_xlfn.XLOOKUP($I101,AllResId,AllResName,"Id nicht in Ressourcen gefunden",0))</f>
        <v/>
      </c>
      <c r="N101" s="73" t="str">
        <f t="shared" si="55"/>
        <v/>
      </c>
      <c r="O101" s="73" t="str">
        <f t="shared" si="56"/>
        <v/>
      </c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</row>
    <row r="102" spans="1:120" s="23" customFormat="1" x14ac:dyDescent="0.3">
      <c r="A102" s="70" t="str" cm="1">
        <f t="array" ref="A102">IF(ISBLANK($C102),"",_xlfn.XLOOKUP($C102,AllPlanId,AllPlanEtappe,"Id nicht in Planung gefunden",0))</f>
        <v/>
      </c>
      <c r="B102" s="70" t="str" cm="1">
        <f t="array" ref="B102">IF(ISBLANK($C102),"",_xlfn.XLOOKUP($C102,AllPlanId,AllPlanPhase,"Id nicht in Planung gefunden",0))</f>
        <v/>
      </c>
      <c r="C102" s="102"/>
      <c r="D102" s="70" t="str" cm="1">
        <f t="array" ref="D102">IF(ISBLANK($C102),"",IF(_xlfn.XLOOKUP($C102,AllPlanId,AllPlanTyp,"Id nicht in Planung gefunden",0)=TXT_Det,_xlfn.XLOOKUP($C102,AllPlanId,AllPlanAufgabe,"Id nicht in Planung gefunden",0),"Zuordnung nur für Typ Det"))</f>
        <v/>
      </c>
      <c r="E102" s="70" t="str" cm="1">
        <f t="array" ref="E102">IF(ISBLANK($C102),"",_xlfn.XLOOKUP($C102,AllPlanId,AllPlanAufw,"Id nicht in Planung gefunden",0))</f>
        <v/>
      </c>
      <c r="F102" s="70" t="str" cm="1">
        <f t="array" ref="F102">IF(ISBLANK($C102),"",_xlfn.XLOOKUP($C102,AllPlanId,AllPlanDauer,"Id nicht in Planung gefunden",0))</f>
        <v/>
      </c>
      <c r="G102" s="71" t="str" cm="1">
        <f t="array" ref="G102">IF(ISBLANK($C102),"",_xlfn.XLOOKUP($C102,AllPlanId,AllPlanStart,"Id nicht in Planung gefunden",0))</f>
        <v/>
      </c>
      <c r="H102" s="71" t="str" cm="1">
        <f t="array" ref="H102">IF(ISBLANK($C102),"",_xlfn.XLOOKUP($C102,AllPlanId,AllPlanEnd,"Id nicht in Planung gefunden",0))</f>
        <v/>
      </c>
      <c r="I102" s="69"/>
      <c r="J102" s="73" t="str" cm="1">
        <f t="array" ref="J102">IF(ISBLANK($I102),"",_xlfn.XLOOKUP($I102,AllResId,AllResBu,"Id nicht in Ressourcen gefunden",0))</f>
        <v/>
      </c>
      <c r="K102" s="73" t="str" cm="1">
        <f t="array" ref="K102">IF(ISBLANK($I102),"",_xlfn.XLOOKUP($I102,AllResId,AllResTeam,"Id nicht in Ressourcen gefunden",0))</f>
        <v/>
      </c>
      <c r="L102" s="70" t="str" cm="1">
        <f t="array" ref="L102">IF(ISBLANK($I102),"",_xlfn.XLOOKUP($I102,AllResId,AllResRolle,"Id nicht in Ressourcen gefunden",0))</f>
        <v/>
      </c>
      <c r="M102" s="73" t="str" cm="1">
        <f t="array" ref="M102">IF(ISBLANK($I102),"",_xlfn.XLOOKUP($I102,AllResId,AllResName,"Id nicht in Ressourcen gefunden",0))</f>
        <v/>
      </c>
      <c r="N102" s="73" t="str">
        <f t="shared" si="55"/>
        <v/>
      </c>
      <c r="O102" s="73" t="str">
        <f t="shared" si="56"/>
        <v/>
      </c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</row>
    <row r="103" spans="1:120" s="23" customFormat="1" x14ac:dyDescent="0.3">
      <c r="A103" s="70" t="str" cm="1">
        <f t="array" ref="A103">IF(ISBLANK($C103),"",_xlfn.XLOOKUP($C103,AllPlanId,AllPlanEtappe,"Id nicht in Planung gefunden",0))</f>
        <v/>
      </c>
      <c r="B103" s="70" t="str" cm="1">
        <f t="array" ref="B103">IF(ISBLANK($C103),"",_xlfn.XLOOKUP($C103,AllPlanId,AllPlanPhase,"Id nicht in Planung gefunden",0))</f>
        <v/>
      </c>
      <c r="C103" s="102"/>
      <c r="D103" s="70" t="str" cm="1">
        <f t="array" ref="D103">IF(ISBLANK($C103),"",IF(_xlfn.XLOOKUP($C103,AllPlanId,AllPlanTyp,"Id nicht in Planung gefunden",0)=TXT_Det,_xlfn.XLOOKUP($C103,AllPlanId,AllPlanAufgabe,"Id nicht in Planung gefunden",0),"Zuordnung nur für Typ Det"))</f>
        <v/>
      </c>
      <c r="E103" s="70" t="str" cm="1">
        <f t="array" ref="E103">IF(ISBLANK($C103),"",_xlfn.XLOOKUP($C103,AllPlanId,AllPlanAufw,"Id nicht in Planung gefunden",0))</f>
        <v/>
      </c>
      <c r="F103" s="70" t="str" cm="1">
        <f t="array" ref="F103">IF(ISBLANK($C103),"",_xlfn.XLOOKUP($C103,AllPlanId,AllPlanDauer,"Id nicht in Planung gefunden",0))</f>
        <v/>
      </c>
      <c r="G103" s="71" t="str" cm="1">
        <f t="array" ref="G103">IF(ISBLANK($C103),"",_xlfn.XLOOKUP($C103,AllPlanId,AllPlanStart,"Id nicht in Planung gefunden",0))</f>
        <v/>
      </c>
      <c r="H103" s="71" t="str" cm="1">
        <f t="array" ref="H103">IF(ISBLANK($C103),"",_xlfn.XLOOKUP($C103,AllPlanId,AllPlanEnd,"Id nicht in Planung gefunden",0))</f>
        <v/>
      </c>
      <c r="I103" s="69"/>
      <c r="J103" s="73" t="str" cm="1">
        <f t="array" ref="J103">IF(ISBLANK($I103),"",_xlfn.XLOOKUP($I103,AllResId,AllResBu,"Id nicht in Ressourcen gefunden",0))</f>
        <v/>
      </c>
      <c r="K103" s="73" t="str" cm="1">
        <f t="array" ref="K103">IF(ISBLANK($I103),"",_xlfn.XLOOKUP($I103,AllResId,AllResTeam,"Id nicht in Ressourcen gefunden",0))</f>
        <v/>
      </c>
      <c r="L103" s="70" t="str" cm="1">
        <f t="array" ref="L103">IF(ISBLANK($I103),"",_xlfn.XLOOKUP($I103,AllResId,AllResRolle,"Id nicht in Ressourcen gefunden",0))</f>
        <v/>
      </c>
      <c r="M103" s="73" t="str" cm="1">
        <f t="array" ref="M103">IF(ISBLANK($I103),"",_xlfn.XLOOKUP($I103,AllResId,AllResName,"Id nicht in Ressourcen gefunden",0))</f>
        <v/>
      </c>
      <c r="N103" s="73" t="str">
        <f t="shared" si="55"/>
        <v/>
      </c>
      <c r="O103" s="73" t="str">
        <f t="shared" si="56"/>
        <v/>
      </c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</row>
    <row r="104" spans="1:120" s="23" customFormat="1" x14ac:dyDescent="0.3">
      <c r="A104" s="70" t="str" cm="1">
        <f t="array" ref="A104">IF(ISBLANK($C104),"",_xlfn.XLOOKUP($C104,AllPlanId,AllPlanEtappe,"Id nicht in Planung gefunden",0))</f>
        <v/>
      </c>
      <c r="B104" s="70" t="str" cm="1">
        <f t="array" ref="B104">IF(ISBLANK($C104),"",_xlfn.XLOOKUP($C104,AllPlanId,AllPlanPhase,"Id nicht in Planung gefunden",0))</f>
        <v/>
      </c>
      <c r="C104" s="102"/>
      <c r="D104" s="70" t="str" cm="1">
        <f t="array" ref="D104">IF(ISBLANK($C104),"",IF(_xlfn.XLOOKUP($C104,AllPlanId,AllPlanTyp,"Id nicht in Planung gefunden",0)=TXT_Det,_xlfn.XLOOKUP($C104,AllPlanId,AllPlanAufgabe,"Id nicht in Planung gefunden",0),"Zuordnung nur für Typ Det"))</f>
        <v/>
      </c>
      <c r="E104" s="70" t="str" cm="1">
        <f t="array" ref="E104">IF(ISBLANK($C104),"",_xlfn.XLOOKUP($C104,AllPlanId,AllPlanAufw,"Id nicht in Planung gefunden",0))</f>
        <v/>
      </c>
      <c r="F104" s="70" t="str" cm="1">
        <f t="array" ref="F104">IF(ISBLANK($C104),"",_xlfn.XLOOKUP($C104,AllPlanId,AllPlanDauer,"Id nicht in Planung gefunden",0))</f>
        <v/>
      </c>
      <c r="G104" s="71" t="str" cm="1">
        <f t="array" ref="G104">IF(ISBLANK($C104),"",_xlfn.XLOOKUP($C104,AllPlanId,AllPlanStart,"Id nicht in Planung gefunden",0))</f>
        <v/>
      </c>
      <c r="H104" s="71" t="str" cm="1">
        <f t="array" ref="H104">IF(ISBLANK($C104),"",_xlfn.XLOOKUP($C104,AllPlanId,AllPlanEnd,"Id nicht in Planung gefunden",0))</f>
        <v/>
      </c>
      <c r="I104" s="69"/>
      <c r="J104" s="73" t="str" cm="1">
        <f t="array" ref="J104">IF(ISBLANK($I104),"",_xlfn.XLOOKUP($I104,AllResId,AllResBu,"Id nicht in Ressourcen gefunden",0))</f>
        <v/>
      </c>
      <c r="K104" s="73" t="str" cm="1">
        <f t="array" ref="K104">IF(ISBLANK($I104),"",_xlfn.XLOOKUP($I104,AllResId,AllResTeam,"Id nicht in Ressourcen gefunden",0))</f>
        <v/>
      </c>
      <c r="L104" s="70" t="str" cm="1">
        <f t="array" ref="L104">IF(ISBLANK($I104),"",_xlfn.XLOOKUP($I104,AllResId,AllResRolle,"Id nicht in Ressourcen gefunden",0))</f>
        <v/>
      </c>
      <c r="M104" s="73" t="str" cm="1">
        <f t="array" ref="M104">IF(ISBLANK($I104),"",_xlfn.XLOOKUP($I104,AllResId,AllResName,"Id nicht in Ressourcen gefunden",0))</f>
        <v/>
      </c>
      <c r="N104" s="73" t="str">
        <f t="shared" si="55"/>
        <v/>
      </c>
      <c r="O104" s="73" t="str">
        <f t="shared" si="56"/>
        <v/>
      </c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</row>
    <row r="105" spans="1:120" s="23" customFormat="1" x14ac:dyDescent="0.3">
      <c r="A105" s="70" t="str" cm="1">
        <f t="array" ref="A105">IF(ISBLANK($C105),"",_xlfn.XLOOKUP($C105,AllPlanId,AllPlanEtappe,"Id nicht in Planung gefunden",0))</f>
        <v/>
      </c>
      <c r="B105" s="70" t="str" cm="1">
        <f t="array" ref="B105">IF(ISBLANK($C105),"",_xlfn.XLOOKUP($C105,AllPlanId,AllPlanPhase,"Id nicht in Planung gefunden",0))</f>
        <v/>
      </c>
      <c r="C105" s="102"/>
      <c r="D105" s="70" t="str" cm="1">
        <f t="array" ref="D105">IF(ISBLANK($C105),"",IF(_xlfn.XLOOKUP($C105,AllPlanId,AllPlanTyp,"Id nicht in Planung gefunden",0)=TXT_Det,_xlfn.XLOOKUP($C105,AllPlanId,AllPlanAufgabe,"Id nicht in Planung gefunden",0),"Zuordnung nur für Typ Det"))</f>
        <v/>
      </c>
      <c r="E105" s="70" t="str" cm="1">
        <f t="array" ref="E105">IF(ISBLANK($C105),"",_xlfn.XLOOKUP($C105,AllPlanId,AllPlanAufw,"Id nicht in Planung gefunden",0))</f>
        <v/>
      </c>
      <c r="F105" s="70" t="str" cm="1">
        <f t="array" ref="F105">IF(ISBLANK($C105),"",_xlfn.XLOOKUP($C105,AllPlanId,AllPlanDauer,"Id nicht in Planung gefunden",0))</f>
        <v/>
      </c>
      <c r="G105" s="71" t="str" cm="1">
        <f t="array" ref="G105">IF(ISBLANK($C105),"",_xlfn.XLOOKUP($C105,AllPlanId,AllPlanStart,"Id nicht in Planung gefunden",0))</f>
        <v/>
      </c>
      <c r="H105" s="71" t="str" cm="1">
        <f t="array" ref="H105">IF(ISBLANK($C105),"",_xlfn.XLOOKUP($C105,AllPlanId,AllPlanEnd,"Id nicht in Planung gefunden",0))</f>
        <v/>
      </c>
      <c r="I105" s="69"/>
      <c r="J105" s="73" t="str" cm="1">
        <f t="array" ref="J105">IF(ISBLANK($I105),"",_xlfn.XLOOKUP($I105,AllResId,AllResBu,"Id nicht in Ressourcen gefunden",0))</f>
        <v/>
      </c>
      <c r="K105" s="73" t="str" cm="1">
        <f t="array" ref="K105">IF(ISBLANK($I105),"",_xlfn.XLOOKUP($I105,AllResId,AllResTeam,"Id nicht in Ressourcen gefunden",0))</f>
        <v/>
      </c>
      <c r="L105" s="70" t="str" cm="1">
        <f t="array" ref="L105">IF(ISBLANK($I105),"",_xlfn.XLOOKUP($I105,AllResId,AllResRolle,"Id nicht in Ressourcen gefunden",0))</f>
        <v/>
      </c>
      <c r="M105" s="73" t="str" cm="1">
        <f t="array" ref="M105">IF(ISBLANK($I105),"",_xlfn.XLOOKUP($I105,AllResId,AllResName,"Id nicht in Ressourcen gefunden",0))</f>
        <v/>
      </c>
      <c r="N105" s="73" t="str">
        <f t="shared" si="55"/>
        <v/>
      </c>
      <c r="O105" s="73" t="str">
        <f t="shared" si="56"/>
        <v/>
      </c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  <c r="BM105" s="69"/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69"/>
      <c r="BZ105" s="69"/>
      <c r="CA105" s="69"/>
      <c r="CB105" s="69"/>
      <c r="CC105" s="69"/>
      <c r="CD105" s="69"/>
      <c r="CE105" s="69"/>
      <c r="CF105" s="69"/>
      <c r="CG105" s="69"/>
      <c r="CH105" s="69"/>
      <c r="CI105" s="69"/>
      <c r="CJ105" s="69"/>
      <c r="CK105" s="69"/>
      <c r="CL105" s="69"/>
      <c r="CM105" s="69"/>
      <c r="CN105" s="69"/>
      <c r="CO105" s="69"/>
      <c r="CP105" s="69"/>
      <c r="CQ105" s="69"/>
      <c r="CR105" s="69"/>
      <c r="CS105" s="69"/>
      <c r="CT105" s="69"/>
      <c r="CU105" s="69"/>
      <c r="CV105" s="69"/>
      <c r="CW105" s="69"/>
      <c r="CX105" s="69"/>
      <c r="CY105" s="69"/>
      <c r="CZ105" s="69"/>
      <c r="DA105" s="69"/>
      <c r="DB105" s="69"/>
      <c r="DC105" s="69"/>
      <c r="DD105" s="69"/>
      <c r="DE105" s="69"/>
      <c r="DF105" s="69"/>
      <c r="DG105" s="69"/>
      <c r="DH105" s="69"/>
      <c r="DI105" s="69"/>
      <c r="DJ105" s="69"/>
      <c r="DK105" s="69"/>
      <c r="DL105" s="69"/>
      <c r="DM105" s="69"/>
      <c r="DN105" s="69"/>
      <c r="DO105" s="69"/>
      <c r="DP105" s="69"/>
    </row>
    <row r="106" spans="1:120" s="23" customFormat="1" x14ac:dyDescent="0.3">
      <c r="A106" s="70" t="str" cm="1">
        <f t="array" ref="A106">IF(ISBLANK($C106),"",_xlfn.XLOOKUP($C106,AllPlanId,AllPlanEtappe,"Id nicht in Planung gefunden",0))</f>
        <v/>
      </c>
      <c r="B106" s="70" t="str" cm="1">
        <f t="array" ref="B106">IF(ISBLANK($C106),"",_xlfn.XLOOKUP($C106,AllPlanId,AllPlanPhase,"Id nicht in Planung gefunden",0))</f>
        <v/>
      </c>
      <c r="C106" s="102"/>
      <c r="D106" s="70" t="str" cm="1">
        <f t="array" ref="D106">IF(ISBLANK($C106),"",IF(_xlfn.XLOOKUP($C106,AllPlanId,AllPlanTyp,"Id nicht in Planung gefunden",0)=TXT_Det,_xlfn.XLOOKUP($C106,AllPlanId,AllPlanAufgabe,"Id nicht in Planung gefunden",0),"Zuordnung nur für Typ Det"))</f>
        <v/>
      </c>
      <c r="E106" s="70" t="str" cm="1">
        <f t="array" ref="E106">IF(ISBLANK($C106),"",_xlfn.XLOOKUP($C106,AllPlanId,AllPlanAufw,"Id nicht in Planung gefunden",0))</f>
        <v/>
      </c>
      <c r="F106" s="70" t="str" cm="1">
        <f t="array" ref="F106">IF(ISBLANK($C106),"",_xlfn.XLOOKUP($C106,AllPlanId,AllPlanDauer,"Id nicht in Planung gefunden",0))</f>
        <v/>
      </c>
      <c r="G106" s="71" t="str" cm="1">
        <f t="array" ref="G106">IF(ISBLANK($C106),"",_xlfn.XLOOKUP($C106,AllPlanId,AllPlanStart,"Id nicht in Planung gefunden",0))</f>
        <v/>
      </c>
      <c r="H106" s="71" t="str" cm="1">
        <f t="array" ref="H106">IF(ISBLANK($C106),"",_xlfn.XLOOKUP($C106,AllPlanId,AllPlanEnd,"Id nicht in Planung gefunden",0))</f>
        <v/>
      </c>
      <c r="I106" s="69"/>
      <c r="J106" s="73" t="str" cm="1">
        <f t="array" ref="J106">IF(ISBLANK($I106),"",_xlfn.XLOOKUP($I106,AllResId,AllResBu,"Id nicht in Ressourcen gefunden",0))</f>
        <v/>
      </c>
      <c r="K106" s="73" t="str" cm="1">
        <f t="array" ref="K106">IF(ISBLANK($I106),"",_xlfn.XLOOKUP($I106,AllResId,AllResTeam,"Id nicht in Ressourcen gefunden",0))</f>
        <v/>
      </c>
      <c r="L106" s="70" t="str" cm="1">
        <f t="array" ref="L106">IF(ISBLANK($I106),"",_xlfn.XLOOKUP($I106,AllResId,AllResRolle,"Id nicht in Ressourcen gefunden",0))</f>
        <v/>
      </c>
      <c r="M106" s="73" t="str" cm="1">
        <f t="array" ref="M106">IF(ISBLANK($I106),"",_xlfn.XLOOKUP($I106,AllResId,AllResName,"Id nicht in Ressourcen gefunden",0))</f>
        <v/>
      </c>
      <c r="N106" s="73" t="str">
        <f t="shared" si="55"/>
        <v/>
      </c>
      <c r="O106" s="73" t="str">
        <f t="shared" si="56"/>
        <v/>
      </c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  <c r="BS106" s="69"/>
      <c r="BT106" s="69"/>
      <c r="BU106" s="69"/>
      <c r="BV106" s="69"/>
      <c r="BW106" s="69"/>
      <c r="BX106" s="69"/>
      <c r="BY106" s="69"/>
      <c r="BZ106" s="69"/>
      <c r="CA106" s="69"/>
      <c r="CB106" s="69"/>
      <c r="CC106" s="69"/>
      <c r="CD106" s="69"/>
      <c r="CE106" s="69"/>
      <c r="CF106" s="69"/>
      <c r="CG106" s="69"/>
      <c r="CH106" s="69"/>
      <c r="CI106" s="69"/>
      <c r="CJ106" s="69"/>
      <c r="CK106" s="69"/>
      <c r="CL106" s="69"/>
      <c r="CM106" s="69"/>
      <c r="CN106" s="69"/>
      <c r="CO106" s="69"/>
      <c r="CP106" s="69"/>
      <c r="CQ106" s="69"/>
      <c r="CR106" s="69"/>
      <c r="CS106" s="69"/>
      <c r="CT106" s="69"/>
      <c r="CU106" s="69"/>
      <c r="CV106" s="69"/>
      <c r="CW106" s="69"/>
      <c r="CX106" s="69"/>
      <c r="CY106" s="69"/>
      <c r="CZ106" s="69"/>
      <c r="DA106" s="69"/>
      <c r="DB106" s="69"/>
      <c r="DC106" s="69"/>
      <c r="DD106" s="69"/>
      <c r="DE106" s="69"/>
      <c r="DF106" s="69"/>
      <c r="DG106" s="69"/>
      <c r="DH106" s="69"/>
      <c r="DI106" s="69"/>
      <c r="DJ106" s="69"/>
      <c r="DK106" s="69"/>
      <c r="DL106" s="69"/>
      <c r="DM106" s="69"/>
      <c r="DN106" s="69"/>
      <c r="DO106" s="69"/>
      <c r="DP106" s="69"/>
    </row>
    <row r="107" spans="1:120" s="23" customFormat="1" x14ac:dyDescent="0.3">
      <c r="A107" s="70" t="str" cm="1">
        <f t="array" ref="A107">IF(ISBLANK($C107),"",_xlfn.XLOOKUP($C107,AllPlanId,AllPlanEtappe,"Id nicht in Planung gefunden",0))</f>
        <v/>
      </c>
      <c r="B107" s="70" t="str" cm="1">
        <f t="array" ref="B107">IF(ISBLANK($C107),"",_xlfn.XLOOKUP($C107,AllPlanId,AllPlanPhase,"Id nicht in Planung gefunden",0))</f>
        <v/>
      </c>
      <c r="C107" s="102"/>
      <c r="D107" s="70" t="str" cm="1">
        <f t="array" ref="D107">IF(ISBLANK($C107),"",IF(_xlfn.XLOOKUP($C107,AllPlanId,AllPlanTyp,"Id nicht in Planung gefunden",0)=TXT_Det,_xlfn.XLOOKUP($C107,AllPlanId,AllPlanAufgabe,"Id nicht in Planung gefunden",0),"Zuordnung nur für Typ Det"))</f>
        <v/>
      </c>
      <c r="E107" s="70" t="str" cm="1">
        <f t="array" ref="E107">IF(ISBLANK($C107),"",_xlfn.XLOOKUP($C107,AllPlanId,AllPlanAufw,"Id nicht in Planung gefunden",0))</f>
        <v/>
      </c>
      <c r="F107" s="70" t="str" cm="1">
        <f t="array" ref="F107">IF(ISBLANK($C107),"",_xlfn.XLOOKUP($C107,AllPlanId,AllPlanDauer,"Id nicht in Planung gefunden",0))</f>
        <v/>
      </c>
      <c r="G107" s="71" t="str" cm="1">
        <f t="array" ref="G107">IF(ISBLANK($C107),"",_xlfn.XLOOKUP($C107,AllPlanId,AllPlanStart,"Id nicht in Planung gefunden",0))</f>
        <v/>
      </c>
      <c r="H107" s="71" t="str" cm="1">
        <f t="array" ref="H107">IF(ISBLANK($C107),"",_xlfn.XLOOKUP($C107,AllPlanId,AllPlanEnd,"Id nicht in Planung gefunden",0))</f>
        <v/>
      </c>
      <c r="I107" s="69"/>
      <c r="J107" s="73" t="str" cm="1">
        <f t="array" ref="J107">IF(ISBLANK($I107),"",_xlfn.XLOOKUP($I107,AllResId,AllResBu,"Id nicht in Ressourcen gefunden",0))</f>
        <v/>
      </c>
      <c r="K107" s="73" t="str" cm="1">
        <f t="array" ref="K107">IF(ISBLANK($I107),"",_xlfn.XLOOKUP($I107,AllResId,AllResTeam,"Id nicht in Ressourcen gefunden",0))</f>
        <v/>
      </c>
      <c r="L107" s="70" t="str" cm="1">
        <f t="array" ref="L107">IF(ISBLANK($I107),"",_xlfn.XLOOKUP($I107,AllResId,AllResRolle,"Id nicht in Ressourcen gefunden",0))</f>
        <v/>
      </c>
      <c r="M107" s="73" t="str" cm="1">
        <f t="array" ref="M107">IF(ISBLANK($I107),"",_xlfn.XLOOKUP($I107,AllResId,AllResName,"Id nicht in Ressourcen gefunden",0))</f>
        <v/>
      </c>
      <c r="N107" s="73" t="str">
        <f t="shared" si="55"/>
        <v/>
      </c>
      <c r="O107" s="73" t="str">
        <f t="shared" si="56"/>
        <v/>
      </c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  <c r="BZ107" s="69"/>
      <c r="CA107" s="69"/>
      <c r="CB107" s="69"/>
      <c r="CC107" s="69"/>
      <c r="CD107" s="69"/>
      <c r="CE107" s="69"/>
      <c r="CF107" s="69"/>
      <c r="CG107" s="69"/>
      <c r="CH107" s="69"/>
      <c r="CI107" s="69"/>
      <c r="CJ107" s="69"/>
      <c r="CK107" s="69"/>
      <c r="CL107" s="69"/>
      <c r="CM107" s="69"/>
      <c r="CN107" s="69"/>
      <c r="CO107" s="69"/>
      <c r="CP107" s="69"/>
      <c r="CQ107" s="69"/>
      <c r="CR107" s="69"/>
      <c r="CS107" s="69"/>
      <c r="CT107" s="69"/>
      <c r="CU107" s="69"/>
      <c r="CV107" s="69"/>
      <c r="CW107" s="69"/>
      <c r="CX107" s="69"/>
      <c r="CY107" s="69"/>
      <c r="CZ107" s="69"/>
      <c r="DA107" s="69"/>
      <c r="DB107" s="69"/>
      <c r="DC107" s="69"/>
      <c r="DD107" s="69"/>
      <c r="DE107" s="69"/>
      <c r="DF107" s="69"/>
      <c r="DG107" s="69"/>
      <c r="DH107" s="69"/>
      <c r="DI107" s="69"/>
      <c r="DJ107" s="69"/>
      <c r="DK107" s="69"/>
      <c r="DL107" s="69"/>
      <c r="DM107" s="69"/>
      <c r="DN107" s="69"/>
      <c r="DO107" s="69"/>
      <c r="DP107" s="69"/>
    </row>
    <row r="108" spans="1:120" s="23" customFormat="1" x14ac:dyDescent="0.3">
      <c r="A108" s="70" t="str" cm="1">
        <f t="array" ref="A108">IF(ISBLANK($C108),"",_xlfn.XLOOKUP($C108,AllPlanId,AllPlanEtappe,"Id nicht in Planung gefunden",0))</f>
        <v/>
      </c>
      <c r="B108" s="70" t="str" cm="1">
        <f t="array" ref="B108">IF(ISBLANK($C108),"",_xlfn.XLOOKUP($C108,AllPlanId,AllPlanPhase,"Id nicht in Planung gefunden",0))</f>
        <v/>
      </c>
      <c r="C108" s="102"/>
      <c r="D108" s="70" t="str" cm="1">
        <f t="array" ref="D108">IF(ISBLANK($C108),"",IF(_xlfn.XLOOKUP($C108,AllPlanId,AllPlanTyp,"Id nicht in Planung gefunden",0)=TXT_Det,_xlfn.XLOOKUP($C108,AllPlanId,AllPlanAufgabe,"Id nicht in Planung gefunden",0),"Zuordnung nur für Typ Det"))</f>
        <v/>
      </c>
      <c r="E108" s="70" t="str" cm="1">
        <f t="array" ref="E108">IF(ISBLANK($C108),"",_xlfn.XLOOKUP($C108,AllPlanId,AllPlanAufw,"Id nicht in Planung gefunden",0))</f>
        <v/>
      </c>
      <c r="F108" s="70" t="str" cm="1">
        <f t="array" ref="F108">IF(ISBLANK($C108),"",_xlfn.XLOOKUP($C108,AllPlanId,AllPlanDauer,"Id nicht in Planung gefunden",0))</f>
        <v/>
      </c>
      <c r="G108" s="71" t="str" cm="1">
        <f t="array" ref="G108">IF(ISBLANK($C108),"",_xlfn.XLOOKUP($C108,AllPlanId,AllPlanStart,"Id nicht in Planung gefunden",0))</f>
        <v/>
      </c>
      <c r="H108" s="71" t="str" cm="1">
        <f t="array" ref="H108">IF(ISBLANK($C108),"",_xlfn.XLOOKUP($C108,AllPlanId,AllPlanEnd,"Id nicht in Planung gefunden",0))</f>
        <v/>
      </c>
      <c r="I108" s="69"/>
      <c r="J108" s="73" t="str" cm="1">
        <f t="array" ref="J108">IF(ISBLANK($I108),"",_xlfn.XLOOKUP($I108,AllResId,AllResBu,"Id nicht in Ressourcen gefunden",0))</f>
        <v/>
      </c>
      <c r="K108" s="73" t="str" cm="1">
        <f t="array" ref="K108">IF(ISBLANK($I108),"",_xlfn.XLOOKUP($I108,AllResId,AllResTeam,"Id nicht in Ressourcen gefunden",0))</f>
        <v/>
      </c>
      <c r="L108" s="70" t="str" cm="1">
        <f t="array" ref="L108">IF(ISBLANK($I108),"",_xlfn.XLOOKUP($I108,AllResId,AllResRolle,"Id nicht in Ressourcen gefunden",0))</f>
        <v/>
      </c>
      <c r="M108" s="73" t="str" cm="1">
        <f t="array" ref="M108">IF(ISBLANK($I108),"",_xlfn.XLOOKUP($I108,AllResId,AllResName,"Id nicht in Ressourcen gefunden",0))</f>
        <v/>
      </c>
      <c r="N108" s="73" t="str">
        <f t="shared" si="55"/>
        <v/>
      </c>
      <c r="O108" s="73" t="str">
        <f t="shared" si="56"/>
        <v/>
      </c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  <c r="BM108" s="69"/>
      <c r="BN108" s="69"/>
      <c r="BO108" s="69"/>
      <c r="BP108" s="69"/>
      <c r="BQ108" s="69"/>
      <c r="BR108" s="69"/>
      <c r="BS108" s="69"/>
      <c r="BT108" s="69"/>
      <c r="BU108" s="69"/>
      <c r="BV108" s="69"/>
      <c r="BW108" s="69"/>
      <c r="BX108" s="69"/>
      <c r="BY108" s="69"/>
      <c r="BZ108" s="69"/>
      <c r="CA108" s="69"/>
      <c r="CB108" s="69"/>
      <c r="CC108" s="69"/>
      <c r="CD108" s="69"/>
      <c r="CE108" s="69"/>
      <c r="CF108" s="69"/>
      <c r="CG108" s="69"/>
      <c r="CH108" s="69"/>
      <c r="CI108" s="69"/>
      <c r="CJ108" s="69"/>
      <c r="CK108" s="69"/>
      <c r="CL108" s="69"/>
      <c r="CM108" s="69"/>
      <c r="CN108" s="69"/>
      <c r="CO108" s="69"/>
      <c r="CP108" s="69"/>
      <c r="CQ108" s="69"/>
      <c r="CR108" s="69"/>
      <c r="CS108" s="69"/>
      <c r="CT108" s="69"/>
      <c r="CU108" s="69"/>
      <c r="CV108" s="69"/>
      <c r="CW108" s="69"/>
      <c r="CX108" s="69"/>
      <c r="CY108" s="69"/>
      <c r="CZ108" s="69"/>
      <c r="DA108" s="69"/>
      <c r="DB108" s="69"/>
      <c r="DC108" s="69"/>
      <c r="DD108" s="69"/>
      <c r="DE108" s="69"/>
      <c r="DF108" s="69"/>
      <c r="DG108" s="69"/>
      <c r="DH108" s="69"/>
      <c r="DI108" s="69"/>
      <c r="DJ108" s="69"/>
      <c r="DK108" s="69"/>
      <c r="DL108" s="69"/>
      <c r="DM108" s="69"/>
      <c r="DN108" s="69"/>
      <c r="DO108" s="69"/>
      <c r="DP108" s="69"/>
    </row>
    <row r="109" spans="1:120" s="23" customFormat="1" x14ac:dyDescent="0.3">
      <c r="A109" s="70" t="str" cm="1">
        <f t="array" ref="A109">IF(ISBLANK($C109),"",_xlfn.XLOOKUP($C109,AllPlanId,AllPlanEtappe,"Id nicht in Planung gefunden",0))</f>
        <v/>
      </c>
      <c r="B109" s="70" t="str" cm="1">
        <f t="array" ref="B109">IF(ISBLANK($C109),"",_xlfn.XLOOKUP($C109,AllPlanId,AllPlanPhase,"Id nicht in Planung gefunden",0))</f>
        <v/>
      </c>
      <c r="C109" s="102"/>
      <c r="D109" s="70" t="str" cm="1">
        <f t="array" ref="D109">IF(ISBLANK($C109),"",IF(_xlfn.XLOOKUP($C109,AllPlanId,AllPlanTyp,"Id nicht in Planung gefunden",0)=TXT_Det,_xlfn.XLOOKUP($C109,AllPlanId,AllPlanAufgabe,"Id nicht in Planung gefunden",0),"Zuordnung nur für Typ Det"))</f>
        <v/>
      </c>
      <c r="E109" s="70" t="str" cm="1">
        <f t="array" ref="E109">IF(ISBLANK($C109),"",_xlfn.XLOOKUP($C109,AllPlanId,AllPlanAufw,"Id nicht in Planung gefunden",0))</f>
        <v/>
      </c>
      <c r="F109" s="70" t="str" cm="1">
        <f t="array" ref="F109">IF(ISBLANK($C109),"",_xlfn.XLOOKUP($C109,AllPlanId,AllPlanDauer,"Id nicht in Planung gefunden",0))</f>
        <v/>
      </c>
      <c r="G109" s="71" t="str" cm="1">
        <f t="array" ref="G109">IF(ISBLANK($C109),"",_xlfn.XLOOKUP($C109,AllPlanId,AllPlanStart,"Id nicht in Planung gefunden",0))</f>
        <v/>
      </c>
      <c r="H109" s="71" t="str" cm="1">
        <f t="array" ref="H109">IF(ISBLANK($C109),"",_xlfn.XLOOKUP($C109,AllPlanId,AllPlanEnd,"Id nicht in Planung gefunden",0))</f>
        <v/>
      </c>
      <c r="I109" s="69"/>
      <c r="J109" s="73" t="str" cm="1">
        <f t="array" ref="J109">IF(ISBLANK($I109),"",_xlfn.XLOOKUP($I109,AllResId,AllResBu,"Id nicht in Ressourcen gefunden",0))</f>
        <v/>
      </c>
      <c r="K109" s="73" t="str" cm="1">
        <f t="array" ref="K109">IF(ISBLANK($I109),"",_xlfn.XLOOKUP($I109,AllResId,AllResTeam,"Id nicht in Ressourcen gefunden",0))</f>
        <v/>
      </c>
      <c r="L109" s="70" t="str" cm="1">
        <f t="array" ref="L109">IF(ISBLANK($I109),"",_xlfn.XLOOKUP($I109,AllResId,AllResRolle,"Id nicht in Ressourcen gefunden",0))</f>
        <v/>
      </c>
      <c r="M109" s="73" t="str" cm="1">
        <f t="array" ref="M109">IF(ISBLANK($I109),"",_xlfn.XLOOKUP($I109,AllResId,AllResName,"Id nicht in Ressourcen gefunden",0))</f>
        <v/>
      </c>
      <c r="N109" s="73" t="str">
        <f t="shared" si="55"/>
        <v/>
      </c>
      <c r="O109" s="73" t="str">
        <f t="shared" si="56"/>
        <v/>
      </c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  <c r="BS109" s="69"/>
      <c r="BT109" s="69"/>
      <c r="BU109" s="69"/>
      <c r="BV109" s="69"/>
      <c r="BW109" s="69"/>
      <c r="BX109" s="69"/>
      <c r="BY109" s="69"/>
      <c r="BZ109" s="69"/>
      <c r="CA109" s="69"/>
      <c r="CB109" s="69"/>
      <c r="CC109" s="69"/>
      <c r="CD109" s="69"/>
      <c r="CE109" s="69"/>
      <c r="CF109" s="69"/>
      <c r="CG109" s="69"/>
      <c r="CH109" s="69"/>
      <c r="CI109" s="69"/>
      <c r="CJ109" s="69"/>
      <c r="CK109" s="69"/>
      <c r="CL109" s="69"/>
      <c r="CM109" s="69"/>
      <c r="CN109" s="69"/>
      <c r="CO109" s="69"/>
      <c r="CP109" s="69"/>
      <c r="CQ109" s="69"/>
      <c r="CR109" s="69"/>
      <c r="CS109" s="69"/>
      <c r="CT109" s="69"/>
      <c r="CU109" s="69"/>
      <c r="CV109" s="69"/>
      <c r="CW109" s="69"/>
      <c r="CX109" s="69"/>
      <c r="CY109" s="69"/>
      <c r="CZ109" s="69"/>
      <c r="DA109" s="69"/>
      <c r="DB109" s="69"/>
      <c r="DC109" s="69"/>
      <c r="DD109" s="69"/>
      <c r="DE109" s="69"/>
      <c r="DF109" s="69"/>
      <c r="DG109" s="69"/>
      <c r="DH109" s="69"/>
      <c r="DI109" s="69"/>
      <c r="DJ109" s="69"/>
      <c r="DK109" s="69"/>
      <c r="DL109" s="69"/>
      <c r="DM109" s="69"/>
      <c r="DN109" s="69"/>
      <c r="DO109" s="69"/>
      <c r="DP109" s="69"/>
    </row>
    <row r="110" spans="1:120" s="23" customFormat="1" x14ac:dyDescent="0.3">
      <c r="A110" s="70" t="str" cm="1">
        <f t="array" ref="A110">IF(ISBLANK($C110),"",_xlfn.XLOOKUP($C110,AllPlanId,AllPlanEtappe,"Id nicht in Planung gefunden",0))</f>
        <v/>
      </c>
      <c r="B110" s="70" t="str" cm="1">
        <f t="array" ref="B110">IF(ISBLANK($C110),"",_xlfn.XLOOKUP($C110,AllPlanId,AllPlanPhase,"Id nicht in Planung gefunden",0))</f>
        <v/>
      </c>
      <c r="C110" s="102"/>
      <c r="D110" s="70" t="str" cm="1">
        <f t="array" ref="D110">IF(ISBLANK($C110),"",IF(_xlfn.XLOOKUP($C110,AllPlanId,AllPlanTyp,"Id nicht in Planung gefunden",0)=TXT_Det,_xlfn.XLOOKUP($C110,AllPlanId,AllPlanAufgabe,"Id nicht in Planung gefunden",0),"Zuordnung nur für Typ Det"))</f>
        <v/>
      </c>
      <c r="E110" s="70" t="str" cm="1">
        <f t="array" ref="E110">IF(ISBLANK($C110),"",_xlfn.XLOOKUP($C110,AllPlanId,AllPlanAufw,"Id nicht in Planung gefunden",0))</f>
        <v/>
      </c>
      <c r="F110" s="70" t="str" cm="1">
        <f t="array" ref="F110">IF(ISBLANK($C110),"",_xlfn.XLOOKUP($C110,AllPlanId,AllPlanDauer,"Id nicht in Planung gefunden",0))</f>
        <v/>
      </c>
      <c r="G110" s="71" t="str" cm="1">
        <f t="array" ref="G110">IF(ISBLANK($C110),"",_xlfn.XLOOKUP($C110,AllPlanId,AllPlanStart,"Id nicht in Planung gefunden",0))</f>
        <v/>
      </c>
      <c r="H110" s="71" t="str" cm="1">
        <f t="array" ref="H110">IF(ISBLANK($C110),"",_xlfn.XLOOKUP($C110,AllPlanId,AllPlanEnd,"Id nicht in Planung gefunden",0))</f>
        <v/>
      </c>
      <c r="I110" s="69"/>
      <c r="J110" s="73" t="str" cm="1">
        <f t="array" ref="J110">IF(ISBLANK($I110),"",_xlfn.XLOOKUP($I110,AllResId,AllResBu,"Id nicht in Ressourcen gefunden",0))</f>
        <v/>
      </c>
      <c r="K110" s="73" t="str" cm="1">
        <f t="array" ref="K110">IF(ISBLANK($I110),"",_xlfn.XLOOKUP($I110,AllResId,AllResTeam,"Id nicht in Ressourcen gefunden",0))</f>
        <v/>
      </c>
      <c r="L110" s="70" t="str" cm="1">
        <f t="array" ref="L110">IF(ISBLANK($I110),"",_xlfn.XLOOKUP($I110,AllResId,AllResRolle,"Id nicht in Ressourcen gefunden",0))</f>
        <v/>
      </c>
      <c r="M110" s="73" t="str" cm="1">
        <f t="array" ref="M110">IF(ISBLANK($I110),"",_xlfn.XLOOKUP($I110,AllResId,AllResName,"Id nicht in Ressourcen gefunden",0))</f>
        <v/>
      </c>
      <c r="N110" s="73" t="str">
        <f t="shared" si="55"/>
        <v/>
      </c>
      <c r="O110" s="73" t="str">
        <f t="shared" si="56"/>
        <v/>
      </c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  <c r="AZ110" s="69"/>
      <c r="BA110" s="69"/>
      <c r="BB110" s="69"/>
      <c r="BC110" s="69"/>
      <c r="BD110" s="69"/>
      <c r="BE110" s="69"/>
      <c r="BF110" s="69"/>
      <c r="BG110" s="69"/>
      <c r="BH110" s="69"/>
      <c r="BI110" s="69"/>
      <c r="BJ110" s="69"/>
      <c r="BK110" s="69"/>
      <c r="BL110" s="69"/>
      <c r="BM110" s="69"/>
      <c r="BN110" s="69"/>
      <c r="BO110" s="69"/>
      <c r="BP110" s="69"/>
      <c r="BQ110" s="69"/>
      <c r="BR110" s="69"/>
      <c r="BS110" s="69"/>
      <c r="BT110" s="69"/>
      <c r="BU110" s="69"/>
      <c r="BV110" s="69"/>
      <c r="BW110" s="69"/>
      <c r="BX110" s="69"/>
      <c r="BY110" s="69"/>
      <c r="BZ110" s="69"/>
      <c r="CA110" s="69"/>
      <c r="CB110" s="69"/>
      <c r="CC110" s="69"/>
      <c r="CD110" s="69"/>
      <c r="CE110" s="69"/>
      <c r="CF110" s="69"/>
      <c r="CG110" s="69"/>
      <c r="CH110" s="69"/>
      <c r="CI110" s="69"/>
      <c r="CJ110" s="69"/>
      <c r="CK110" s="69"/>
      <c r="CL110" s="69"/>
      <c r="CM110" s="69"/>
      <c r="CN110" s="69"/>
      <c r="CO110" s="69"/>
      <c r="CP110" s="69"/>
      <c r="CQ110" s="69"/>
      <c r="CR110" s="69"/>
      <c r="CS110" s="69"/>
      <c r="CT110" s="69"/>
      <c r="CU110" s="69"/>
      <c r="CV110" s="69"/>
      <c r="CW110" s="69"/>
      <c r="CX110" s="69"/>
      <c r="CY110" s="69"/>
      <c r="CZ110" s="69"/>
      <c r="DA110" s="69"/>
      <c r="DB110" s="69"/>
      <c r="DC110" s="69"/>
      <c r="DD110" s="69"/>
      <c r="DE110" s="69"/>
      <c r="DF110" s="69"/>
      <c r="DG110" s="69"/>
      <c r="DH110" s="69"/>
      <c r="DI110" s="69"/>
      <c r="DJ110" s="69"/>
      <c r="DK110" s="69"/>
      <c r="DL110" s="69"/>
      <c r="DM110" s="69"/>
      <c r="DN110" s="69"/>
      <c r="DO110" s="69"/>
      <c r="DP110" s="69"/>
    </row>
    <row r="111" spans="1:120" s="23" customFormat="1" x14ac:dyDescent="0.3">
      <c r="A111" s="70" t="str" cm="1">
        <f t="array" ref="A111">IF(ISBLANK($C111),"",_xlfn.XLOOKUP($C111,AllPlanId,AllPlanEtappe,"Id nicht in Planung gefunden",0))</f>
        <v/>
      </c>
      <c r="B111" s="70" t="str" cm="1">
        <f t="array" ref="B111">IF(ISBLANK($C111),"",_xlfn.XLOOKUP($C111,AllPlanId,AllPlanPhase,"Id nicht in Planung gefunden",0))</f>
        <v/>
      </c>
      <c r="C111" s="102"/>
      <c r="D111" s="70" t="str" cm="1">
        <f t="array" ref="D111">IF(ISBLANK($C111),"",IF(_xlfn.XLOOKUP($C111,AllPlanId,AllPlanTyp,"Id nicht in Planung gefunden",0)=TXT_Det,_xlfn.XLOOKUP($C111,AllPlanId,AllPlanAufgabe,"Id nicht in Planung gefunden",0),"Zuordnung nur für Typ Det"))</f>
        <v/>
      </c>
      <c r="E111" s="70" t="str" cm="1">
        <f t="array" ref="E111">IF(ISBLANK($C111),"",_xlfn.XLOOKUP($C111,AllPlanId,AllPlanAufw,"Id nicht in Planung gefunden",0))</f>
        <v/>
      </c>
      <c r="F111" s="70" t="str" cm="1">
        <f t="array" ref="F111">IF(ISBLANK($C111),"",_xlfn.XLOOKUP($C111,AllPlanId,AllPlanDauer,"Id nicht in Planung gefunden",0))</f>
        <v/>
      </c>
      <c r="G111" s="71" t="str" cm="1">
        <f t="array" ref="G111">IF(ISBLANK($C111),"",_xlfn.XLOOKUP($C111,AllPlanId,AllPlanStart,"Id nicht in Planung gefunden",0))</f>
        <v/>
      </c>
      <c r="H111" s="71" t="str" cm="1">
        <f t="array" ref="H111">IF(ISBLANK($C111),"",_xlfn.XLOOKUP($C111,AllPlanId,AllPlanEnd,"Id nicht in Planung gefunden",0))</f>
        <v/>
      </c>
      <c r="I111" s="69"/>
      <c r="J111" s="73" t="str" cm="1">
        <f t="array" ref="J111">IF(ISBLANK($I111),"",_xlfn.XLOOKUP($I111,AllResId,AllResBu,"Id nicht in Ressourcen gefunden",0))</f>
        <v/>
      </c>
      <c r="K111" s="73" t="str" cm="1">
        <f t="array" ref="K111">IF(ISBLANK($I111),"",_xlfn.XLOOKUP($I111,AllResId,AllResTeam,"Id nicht in Ressourcen gefunden",0))</f>
        <v/>
      </c>
      <c r="L111" s="70" t="str" cm="1">
        <f t="array" ref="L111">IF(ISBLANK($I111),"",_xlfn.XLOOKUP($I111,AllResId,AllResRolle,"Id nicht in Ressourcen gefunden",0))</f>
        <v/>
      </c>
      <c r="M111" s="73" t="str" cm="1">
        <f t="array" ref="M111">IF(ISBLANK($I111),"",_xlfn.XLOOKUP($I111,AllResId,AllResName,"Id nicht in Ressourcen gefunden",0))</f>
        <v/>
      </c>
      <c r="N111" s="73" t="str">
        <f t="shared" si="55"/>
        <v/>
      </c>
      <c r="O111" s="73" t="str">
        <f t="shared" si="56"/>
        <v/>
      </c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9"/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  <c r="BI111" s="69"/>
      <c r="BJ111" s="69"/>
      <c r="BK111" s="69"/>
      <c r="BL111" s="69"/>
      <c r="BM111" s="69"/>
      <c r="BN111" s="69"/>
      <c r="BO111" s="69"/>
      <c r="BP111" s="69"/>
      <c r="BQ111" s="69"/>
      <c r="BR111" s="69"/>
      <c r="BS111" s="69"/>
      <c r="BT111" s="69"/>
      <c r="BU111" s="69"/>
      <c r="BV111" s="69"/>
      <c r="BW111" s="69"/>
      <c r="BX111" s="69"/>
      <c r="BY111" s="69"/>
      <c r="BZ111" s="69"/>
      <c r="CA111" s="69"/>
      <c r="CB111" s="69"/>
      <c r="CC111" s="69"/>
      <c r="CD111" s="69"/>
      <c r="CE111" s="69"/>
      <c r="CF111" s="69"/>
      <c r="CG111" s="69"/>
      <c r="CH111" s="69"/>
      <c r="CI111" s="69"/>
      <c r="CJ111" s="69"/>
      <c r="CK111" s="69"/>
      <c r="CL111" s="69"/>
      <c r="CM111" s="69"/>
      <c r="CN111" s="69"/>
      <c r="CO111" s="69"/>
      <c r="CP111" s="69"/>
      <c r="CQ111" s="69"/>
      <c r="CR111" s="69"/>
      <c r="CS111" s="69"/>
      <c r="CT111" s="69"/>
      <c r="CU111" s="69"/>
      <c r="CV111" s="69"/>
      <c r="CW111" s="69"/>
      <c r="CX111" s="69"/>
      <c r="CY111" s="69"/>
      <c r="CZ111" s="69"/>
      <c r="DA111" s="69"/>
      <c r="DB111" s="69"/>
      <c r="DC111" s="69"/>
      <c r="DD111" s="69"/>
      <c r="DE111" s="69"/>
      <c r="DF111" s="69"/>
      <c r="DG111" s="69"/>
      <c r="DH111" s="69"/>
      <c r="DI111" s="69"/>
      <c r="DJ111" s="69"/>
      <c r="DK111" s="69"/>
      <c r="DL111" s="69"/>
      <c r="DM111" s="69"/>
      <c r="DN111" s="69"/>
      <c r="DO111" s="69"/>
      <c r="DP111" s="69"/>
    </row>
    <row r="112" spans="1:120" s="23" customFormat="1" x14ac:dyDescent="0.3">
      <c r="A112" s="70" t="str" cm="1">
        <f t="array" ref="A112">IF(ISBLANK($C112),"",_xlfn.XLOOKUP($C112,AllPlanId,AllPlanEtappe,"Id nicht in Planung gefunden",0))</f>
        <v/>
      </c>
      <c r="B112" s="70" t="str" cm="1">
        <f t="array" ref="B112">IF(ISBLANK($C112),"",_xlfn.XLOOKUP($C112,AllPlanId,AllPlanPhase,"Id nicht in Planung gefunden",0))</f>
        <v/>
      </c>
      <c r="C112" s="102"/>
      <c r="D112" s="70" t="str" cm="1">
        <f t="array" ref="D112">IF(ISBLANK($C112),"",IF(_xlfn.XLOOKUP($C112,AllPlanId,AllPlanTyp,"Id nicht in Planung gefunden",0)=TXT_Det,_xlfn.XLOOKUP($C112,AllPlanId,AllPlanAufgabe,"Id nicht in Planung gefunden",0),"Zuordnung nur für Typ Det"))</f>
        <v/>
      </c>
      <c r="E112" s="70" t="str" cm="1">
        <f t="array" ref="E112">IF(ISBLANK($C112),"",_xlfn.XLOOKUP($C112,AllPlanId,AllPlanAufw,"Id nicht in Planung gefunden",0))</f>
        <v/>
      </c>
      <c r="F112" s="70" t="str" cm="1">
        <f t="array" ref="F112">IF(ISBLANK($C112),"",_xlfn.XLOOKUP($C112,AllPlanId,AllPlanDauer,"Id nicht in Planung gefunden",0))</f>
        <v/>
      </c>
      <c r="G112" s="71" t="str" cm="1">
        <f t="array" ref="G112">IF(ISBLANK($C112),"",_xlfn.XLOOKUP($C112,AllPlanId,AllPlanStart,"Id nicht in Planung gefunden",0))</f>
        <v/>
      </c>
      <c r="H112" s="71" t="str" cm="1">
        <f t="array" ref="H112">IF(ISBLANK($C112),"",_xlfn.XLOOKUP($C112,AllPlanId,AllPlanEnd,"Id nicht in Planung gefunden",0))</f>
        <v/>
      </c>
      <c r="I112" s="69"/>
      <c r="J112" s="73" t="str" cm="1">
        <f t="array" ref="J112">IF(ISBLANK($I112),"",_xlfn.XLOOKUP($I112,AllResId,AllResBu,"Id nicht in Ressourcen gefunden",0))</f>
        <v/>
      </c>
      <c r="K112" s="73" t="str" cm="1">
        <f t="array" ref="K112">IF(ISBLANK($I112),"",_xlfn.XLOOKUP($I112,AllResId,AllResTeam,"Id nicht in Ressourcen gefunden",0))</f>
        <v/>
      </c>
      <c r="L112" s="70" t="str" cm="1">
        <f t="array" ref="L112">IF(ISBLANK($I112),"",_xlfn.XLOOKUP($I112,AllResId,AllResRolle,"Id nicht in Ressourcen gefunden",0))</f>
        <v/>
      </c>
      <c r="M112" s="73" t="str" cm="1">
        <f t="array" ref="M112">IF(ISBLANK($I112),"",_xlfn.XLOOKUP($I112,AllResId,AllResName,"Id nicht in Ressourcen gefunden",0))</f>
        <v/>
      </c>
      <c r="N112" s="73" t="str">
        <f t="shared" si="55"/>
        <v/>
      </c>
      <c r="O112" s="73" t="str">
        <f t="shared" si="56"/>
        <v/>
      </c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  <c r="AX112" s="69"/>
      <c r="AY112" s="69"/>
      <c r="AZ112" s="69"/>
      <c r="BA112" s="69"/>
      <c r="BB112" s="69"/>
      <c r="BC112" s="69"/>
      <c r="BD112" s="69"/>
      <c r="BE112" s="69"/>
      <c r="BF112" s="69"/>
      <c r="BG112" s="69"/>
      <c r="BH112" s="69"/>
      <c r="BI112" s="69"/>
      <c r="BJ112" s="69"/>
      <c r="BK112" s="69"/>
      <c r="BL112" s="69"/>
      <c r="BM112" s="69"/>
      <c r="BN112" s="69"/>
      <c r="BO112" s="69"/>
      <c r="BP112" s="69"/>
      <c r="BQ112" s="69"/>
      <c r="BR112" s="69"/>
      <c r="BS112" s="69"/>
      <c r="BT112" s="69"/>
      <c r="BU112" s="69"/>
      <c r="BV112" s="69"/>
      <c r="BW112" s="69"/>
      <c r="BX112" s="69"/>
      <c r="BY112" s="69"/>
      <c r="BZ112" s="69"/>
      <c r="CA112" s="69"/>
      <c r="CB112" s="69"/>
      <c r="CC112" s="69"/>
      <c r="CD112" s="69"/>
      <c r="CE112" s="69"/>
      <c r="CF112" s="69"/>
      <c r="CG112" s="69"/>
      <c r="CH112" s="69"/>
      <c r="CI112" s="69"/>
      <c r="CJ112" s="69"/>
      <c r="CK112" s="69"/>
      <c r="CL112" s="69"/>
      <c r="CM112" s="69"/>
      <c r="CN112" s="69"/>
      <c r="CO112" s="69"/>
      <c r="CP112" s="69"/>
      <c r="CQ112" s="69"/>
      <c r="CR112" s="69"/>
      <c r="CS112" s="69"/>
      <c r="CT112" s="69"/>
      <c r="CU112" s="69"/>
      <c r="CV112" s="69"/>
      <c r="CW112" s="69"/>
      <c r="CX112" s="69"/>
      <c r="CY112" s="69"/>
      <c r="CZ112" s="69"/>
      <c r="DA112" s="69"/>
      <c r="DB112" s="69"/>
      <c r="DC112" s="69"/>
      <c r="DD112" s="69"/>
      <c r="DE112" s="69"/>
      <c r="DF112" s="69"/>
      <c r="DG112" s="69"/>
      <c r="DH112" s="69"/>
      <c r="DI112" s="69"/>
      <c r="DJ112" s="69"/>
      <c r="DK112" s="69"/>
      <c r="DL112" s="69"/>
      <c r="DM112" s="69"/>
      <c r="DN112" s="69"/>
      <c r="DO112" s="69"/>
      <c r="DP112" s="69"/>
    </row>
    <row r="113" spans="1:120" s="23" customFormat="1" x14ac:dyDescent="0.3">
      <c r="A113" s="70" t="str" cm="1">
        <f t="array" ref="A113">IF(ISBLANK($C113),"",_xlfn.XLOOKUP($C113,AllPlanId,AllPlanEtappe,"Id nicht in Planung gefunden",0))</f>
        <v/>
      </c>
      <c r="B113" s="70" t="str" cm="1">
        <f t="array" ref="B113">IF(ISBLANK($C113),"",_xlfn.XLOOKUP($C113,AllPlanId,AllPlanPhase,"Id nicht in Planung gefunden",0))</f>
        <v/>
      </c>
      <c r="C113" s="102"/>
      <c r="D113" s="70" t="str" cm="1">
        <f t="array" ref="D113">IF(ISBLANK($C113),"",IF(_xlfn.XLOOKUP($C113,AllPlanId,AllPlanTyp,"Id nicht in Planung gefunden",0)=TXT_Det,_xlfn.XLOOKUP($C113,AllPlanId,AllPlanAufgabe,"Id nicht in Planung gefunden",0),"Zuordnung nur für Typ Det"))</f>
        <v/>
      </c>
      <c r="E113" s="70" t="str" cm="1">
        <f t="array" ref="E113">IF(ISBLANK($C113),"",_xlfn.XLOOKUP($C113,AllPlanId,AllPlanAufw,"Id nicht in Planung gefunden",0))</f>
        <v/>
      </c>
      <c r="F113" s="70" t="str" cm="1">
        <f t="array" ref="F113">IF(ISBLANK($C113),"",_xlfn.XLOOKUP($C113,AllPlanId,AllPlanDauer,"Id nicht in Planung gefunden",0))</f>
        <v/>
      </c>
      <c r="G113" s="71" t="str" cm="1">
        <f t="array" ref="G113">IF(ISBLANK($C113),"",_xlfn.XLOOKUP($C113,AllPlanId,AllPlanStart,"Id nicht in Planung gefunden",0))</f>
        <v/>
      </c>
      <c r="H113" s="71" t="str" cm="1">
        <f t="array" ref="H113">IF(ISBLANK($C113),"",_xlfn.XLOOKUP($C113,AllPlanId,AllPlanEnd,"Id nicht in Planung gefunden",0))</f>
        <v/>
      </c>
      <c r="I113" s="69"/>
      <c r="J113" s="73" t="str" cm="1">
        <f t="array" ref="J113">IF(ISBLANK($I113),"",_xlfn.XLOOKUP($I113,AllResId,AllResBu,"Id nicht in Ressourcen gefunden",0))</f>
        <v/>
      </c>
      <c r="K113" s="73" t="str" cm="1">
        <f t="array" ref="K113">IF(ISBLANK($I113),"",_xlfn.XLOOKUP($I113,AllResId,AllResTeam,"Id nicht in Ressourcen gefunden",0))</f>
        <v/>
      </c>
      <c r="L113" s="70" t="str" cm="1">
        <f t="array" ref="L113">IF(ISBLANK($I113),"",_xlfn.XLOOKUP($I113,AllResId,AllResRolle,"Id nicht in Ressourcen gefunden",0))</f>
        <v/>
      </c>
      <c r="M113" s="73" t="str" cm="1">
        <f t="array" ref="M113">IF(ISBLANK($I113),"",_xlfn.XLOOKUP($I113,AllResId,AllResName,"Id nicht in Ressourcen gefunden",0))</f>
        <v/>
      </c>
      <c r="N113" s="73" t="str">
        <f t="shared" si="55"/>
        <v/>
      </c>
      <c r="O113" s="73" t="str">
        <f t="shared" si="56"/>
        <v/>
      </c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  <c r="AX113" s="69"/>
      <c r="AY113" s="69"/>
      <c r="AZ113" s="69"/>
      <c r="BA113" s="69"/>
      <c r="BB113" s="69"/>
      <c r="BC113" s="69"/>
      <c r="BD113" s="69"/>
      <c r="BE113" s="69"/>
      <c r="BF113" s="69"/>
      <c r="BG113" s="69"/>
      <c r="BH113" s="69"/>
      <c r="BI113" s="69"/>
      <c r="BJ113" s="69"/>
      <c r="BK113" s="69"/>
      <c r="BL113" s="69"/>
      <c r="BM113" s="69"/>
      <c r="BN113" s="69"/>
      <c r="BO113" s="69"/>
      <c r="BP113" s="69"/>
      <c r="BQ113" s="69"/>
      <c r="BR113" s="69"/>
      <c r="BS113" s="69"/>
      <c r="BT113" s="69"/>
      <c r="BU113" s="69"/>
      <c r="BV113" s="69"/>
      <c r="BW113" s="69"/>
      <c r="BX113" s="69"/>
      <c r="BY113" s="69"/>
      <c r="BZ113" s="69"/>
      <c r="CA113" s="69"/>
      <c r="CB113" s="69"/>
      <c r="CC113" s="69"/>
      <c r="CD113" s="69"/>
      <c r="CE113" s="69"/>
      <c r="CF113" s="69"/>
      <c r="CG113" s="69"/>
      <c r="CH113" s="69"/>
      <c r="CI113" s="69"/>
      <c r="CJ113" s="69"/>
      <c r="CK113" s="69"/>
      <c r="CL113" s="69"/>
      <c r="CM113" s="69"/>
      <c r="CN113" s="69"/>
      <c r="CO113" s="69"/>
      <c r="CP113" s="69"/>
      <c r="CQ113" s="69"/>
      <c r="CR113" s="69"/>
      <c r="CS113" s="69"/>
      <c r="CT113" s="69"/>
      <c r="CU113" s="69"/>
      <c r="CV113" s="69"/>
      <c r="CW113" s="69"/>
      <c r="CX113" s="69"/>
      <c r="CY113" s="69"/>
      <c r="CZ113" s="69"/>
      <c r="DA113" s="69"/>
      <c r="DB113" s="69"/>
      <c r="DC113" s="69"/>
      <c r="DD113" s="69"/>
      <c r="DE113" s="69"/>
      <c r="DF113" s="69"/>
      <c r="DG113" s="69"/>
      <c r="DH113" s="69"/>
      <c r="DI113" s="69"/>
      <c r="DJ113" s="69"/>
      <c r="DK113" s="69"/>
      <c r="DL113" s="69"/>
      <c r="DM113" s="69"/>
      <c r="DN113" s="69"/>
      <c r="DO113" s="69"/>
      <c r="DP113" s="69"/>
    </row>
    <row r="114" spans="1:120" s="23" customFormat="1" x14ac:dyDescent="0.3">
      <c r="A114" s="70" t="str" cm="1">
        <f t="array" ref="A114">IF(ISBLANK($C114),"",_xlfn.XLOOKUP($C114,AllPlanId,AllPlanEtappe,"Id nicht in Planung gefunden",0))</f>
        <v/>
      </c>
      <c r="B114" s="70" t="str" cm="1">
        <f t="array" ref="B114">IF(ISBLANK($C114),"",_xlfn.XLOOKUP($C114,AllPlanId,AllPlanPhase,"Id nicht in Planung gefunden",0))</f>
        <v/>
      </c>
      <c r="C114" s="102"/>
      <c r="D114" s="70" t="str" cm="1">
        <f t="array" ref="D114">IF(ISBLANK($C114),"",IF(_xlfn.XLOOKUP($C114,AllPlanId,AllPlanTyp,"Id nicht in Planung gefunden",0)=TXT_Det,_xlfn.XLOOKUP($C114,AllPlanId,AllPlanAufgabe,"Id nicht in Planung gefunden",0),"Zuordnung nur für Typ Det"))</f>
        <v/>
      </c>
      <c r="E114" s="70" t="str" cm="1">
        <f t="array" ref="E114">IF(ISBLANK($C114),"",_xlfn.XLOOKUP($C114,AllPlanId,AllPlanAufw,"Id nicht in Planung gefunden",0))</f>
        <v/>
      </c>
      <c r="F114" s="70" t="str" cm="1">
        <f t="array" ref="F114">IF(ISBLANK($C114),"",_xlfn.XLOOKUP($C114,AllPlanId,AllPlanDauer,"Id nicht in Planung gefunden",0))</f>
        <v/>
      </c>
      <c r="G114" s="71" t="str" cm="1">
        <f t="array" ref="G114">IF(ISBLANK($C114),"",_xlfn.XLOOKUP($C114,AllPlanId,AllPlanStart,"Id nicht in Planung gefunden",0))</f>
        <v/>
      </c>
      <c r="H114" s="71" t="str" cm="1">
        <f t="array" ref="H114">IF(ISBLANK($C114),"",_xlfn.XLOOKUP($C114,AllPlanId,AllPlanEnd,"Id nicht in Planung gefunden",0))</f>
        <v/>
      </c>
      <c r="I114" s="69"/>
      <c r="J114" s="73" t="str" cm="1">
        <f t="array" ref="J114">IF(ISBLANK($I114),"",_xlfn.XLOOKUP($I114,AllResId,AllResBu,"Id nicht in Ressourcen gefunden",0))</f>
        <v/>
      </c>
      <c r="K114" s="73" t="str" cm="1">
        <f t="array" ref="K114">IF(ISBLANK($I114),"",_xlfn.XLOOKUP($I114,AllResId,AllResTeam,"Id nicht in Ressourcen gefunden",0))</f>
        <v/>
      </c>
      <c r="L114" s="70" t="str" cm="1">
        <f t="array" ref="L114">IF(ISBLANK($I114),"",_xlfn.XLOOKUP($I114,AllResId,AllResRolle,"Id nicht in Ressourcen gefunden",0))</f>
        <v/>
      </c>
      <c r="M114" s="73" t="str" cm="1">
        <f t="array" ref="M114">IF(ISBLANK($I114),"",_xlfn.XLOOKUP($I114,AllResId,AllResName,"Id nicht in Ressourcen gefunden",0))</f>
        <v/>
      </c>
      <c r="N114" s="73" t="str">
        <f t="shared" si="55"/>
        <v/>
      </c>
      <c r="O114" s="73" t="str">
        <f t="shared" si="56"/>
        <v/>
      </c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  <c r="BI114" s="69"/>
      <c r="BJ114" s="69"/>
      <c r="BK114" s="69"/>
      <c r="BL114" s="69"/>
      <c r="BM114" s="69"/>
      <c r="BN114" s="69"/>
      <c r="BO114" s="69"/>
      <c r="BP114" s="69"/>
      <c r="BQ114" s="69"/>
      <c r="BR114" s="69"/>
      <c r="BS114" s="69"/>
      <c r="BT114" s="69"/>
      <c r="BU114" s="69"/>
      <c r="BV114" s="69"/>
      <c r="BW114" s="69"/>
      <c r="BX114" s="69"/>
      <c r="BY114" s="69"/>
      <c r="BZ114" s="69"/>
      <c r="CA114" s="69"/>
      <c r="CB114" s="69"/>
      <c r="CC114" s="69"/>
      <c r="CD114" s="69"/>
      <c r="CE114" s="69"/>
      <c r="CF114" s="69"/>
      <c r="CG114" s="69"/>
      <c r="CH114" s="69"/>
      <c r="CI114" s="69"/>
      <c r="CJ114" s="69"/>
      <c r="CK114" s="69"/>
      <c r="CL114" s="69"/>
      <c r="CM114" s="69"/>
      <c r="CN114" s="69"/>
      <c r="CO114" s="69"/>
      <c r="CP114" s="69"/>
      <c r="CQ114" s="69"/>
      <c r="CR114" s="69"/>
      <c r="CS114" s="69"/>
      <c r="CT114" s="69"/>
      <c r="CU114" s="69"/>
      <c r="CV114" s="69"/>
      <c r="CW114" s="69"/>
      <c r="CX114" s="69"/>
      <c r="CY114" s="69"/>
      <c r="CZ114" s="69"/>
      <c r="DA114" s="69"/>
      <c r="DB114" s="69"/>
      <c r="DC114" s="69"/>
      <c r="DD114" s="69"/>
      <c r="DE114" s="69"/>
      <c r="DF114" s="69"/>
      <c r="DG114" s="69"/>
      <c r="DH114" s="69"/>
      <c r="DI114" s="69"/>
      <c r="DJ114" s="69"/>
      <c r="DK114" s="69"/>
      <c r="DL114" s="69"/>
      <c r="DM114" s="69"/>
      <c r="DN114" s="69"/>
      <c r="DO114" s="69"/>
      <c r="DP114" s="69"/>
    </row>
    <row r="115" spans="1:120" s="23" customFormat="1" x14ac:dyDescent="0.3">
      <c r="A115" s="70" t="str" cm="1">
        <f t="array" ref="A115">IF(ISBLANK($C115),"",_xlfn.XLOOKUP($C115,AllPlanId,AllPlanEtappe,"Id nicht in Planung gefunden",0))</f>
        <v/>
      </c>
      <c r="B115" s="70" t="str" cm="1">
        <f t="array" ref="B115">IF(ISBLANK($C115),"",_xlfn.XLOOKUP($C115,AllPlanId,AllPlanPhase,"Id nicht in Planung gefunden",0))</f>
        <v/>
      </c>
      <c r="C115" s="102"/>
      <c r="D115" s="70" t="str" cm="1">
        <f t="array" ref="D115">IF(ISBLANK($C115),"",IF(_xlfn.XLOOKUP($C115,AllPlanId,AllPlanTyp,"Id nicht in Planung gefunden",0)=TXT_Det,_xlfn.XLOOKUP($C115,AllPlanId,AllPlanAufgabe,"Id nicht in Planung gefunden",0),"Zuordnung nur für Typ Det"))</f>
        <v/>
      </c>
      <c r="E115" s="70" t="str" cm="1">
        <f t="array" ref="E115">IF(ISBLANK($C115),"",_xlfn.XLOOKUP($C115,AllPlanId,AllPlanAufw,"Id nicht in Planung gefunden",0))</f>
        <v/>
      </c>
      <c r="F115" s="70" t="str" cm="1">
        <f t="array" ref="F115">IF(ISBLANK($C115),"",_xlfn.XLOOKUP($C115,AllPlanId,AllPlanDauer,"Id nicht in Planung gefunden",0))</f>
        <v/>
      </c>
      <c r="G115" s="71" t="str" cm="1">
        <f t="array" ref="G115">IF(ISBLANK($C115),"",_xlfn.XLOOKUP($C115,AllPlanId,AllPlanStart,"Id nicht in Planung gefunden",0))</f>
        <v/>
      </c>
      <c r="H115" s="71" t="str" cm="1">
        <f t="array" ref="H115">IF(ISBLANK($C115),"",_xlfn.XLOOKUP($C115,AllPlanId,AllPlanEnd,"Id nicht in Planung gefunden",0))</f>
        <v/>
      </c>
      <c r="I115" s="69"/>
      <c r="J115" s="73" t="str" cm="1">
        <f t="array" ref="J115">IF(ISBLANK($I115),"",_xlfn.XLOOKUP($I115,AllResId,AllResBu,"Id nicht in Ressourcen gefunden",0))</f>
        <v/>
      </c>
      <c r="K115" s="73" t="str" cm="1">
        <f t="array" ref="K115">IF(ISBLANK($I115),"",_xlfn.XLOOKUP($I115,AllResId,AllResTeam,"Id nicht in Ressourcen gefunden",0))</f>
        <v/>
      </c>
      <c r="L115" s="70" t="str" cm="1">
        <f t="array" ref="L115">IF(ISBLANK($I115),"",_xlfn.XLOOKUP($I115,AllResId,AllResRolle,"Id nicht in Ressourcen gefunden",0))</f>
        <v/>
      </c>
      <c r="M115" s="73" t="str" cm="1">
        <f t="array" ref="M115">IF(ISBLANK($I115),"",_xlfn.XLOOKUP($I115,AllResId,AllResName,"Id nicht in Ressourcen gefunden",0))</f>
        <v/>
      </c>
      <c r="N115" s="73" t="str">
        <f t="shared" si="55"/>
        <v/>
      </c>
      <c r="O115" s="73" t="str">
        <f t="shared" si="56"/>
        <v/>
      </c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/>
      <c r="BN115" s="69"/>
      <c r="BO115" s="69"/>
      <c r="BP115" s="69"/>
      <c r="BQ115" s="69"/>
      <c r="BR115" s="69"/>
      <c r="BS115" s="69"/>
      <c r="BT115" s="69"/>
      <c r="BU115" s="69"/>
      <c r="BV115" s="69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69"/>
      <c r="CW115" s="69"/>
      <c r="CX115" s="69"/>
      <c r="CY115" s="69"/>
      <c r="CZ115" s="69"/>
      <c r="DA115" s="69"/>
      <c r="DB115" s="69"/>
      <c r="DC115" s="69"/>
      <c r="DD115" s="69"/>
      <c r="DE115" s="69"/>
      <c r="DF115" s="69"/>
      <c r="DG115" s="69"/>
      <c r="DH115" s="69"/>
      <c r="DI115" s="69"/>
      <c r="DJ115" s="69"/>
      <c r="DK115" s="69"/>
      <c r="DL115" s="69"/>
      <c r="DM115" s="69"/>
      <c r="DN115" s="69"/>
      <c r="DO115" s="69"/>
      <c r="DP115" s="69"/>
    </row>
    <row r="116" spans="1:120" s="23" customFormat="1" x14ac:dyDescent="0.3">
      <c r="A116" s="70" t="str" cm="1">
        <f t="array" ref="A116">IF(ISBLANK($C116),"",_xlfn.XLOOKUP($C116,AllPlanId,AllPlanEtappe,"Id nicht in Planung gefunden",0))</f>
        <v/>
      </c>
      <c r="B116" s="70" t="str" cm="1">
        <f t="array" ref="B116">IF(ISBLANK($C116),"",_xlfn.XLOOKUP($C116,AllPlanId,AllPlanPhase,"Id nicht in Planung gefunden",0))</f>
        <v/>
      </c>
      <c r="C116" s="102"/>
      <c r="D116" s="70" t="str" cm="1">
        <f t="array" ref="D116">IF(ISBLANK($C116),"",IF(_xlfn.XLOOKUP($C116,AllPlanId,AllPlanTyp,"Id nicht in Planung gefunden",0)=TXT_Det,_xlfn.XLOOKUP($C116,AllPlanId,AllPlanAufgabe,"Id nicht in Planung gefunden",0),"Zuordnung nur für Typ Det"))</f>
        <v/>
      </c>
      <c r="E116" s="70" t="str" cm="1">
        <f t="array" ref="E116">IF(ISBLANK($C116),"",_xlfn.XLOOKUP($C116,AllPlanId,AllPlanAufw,"Id nicht in Planung gefunden",0))</f>
        <v/>
      </c>
      <c r="F116" s="70" t="str" cm="1">
        <f t="array" ref="F116">IF(ISBLANK($C116),"",_xlfn.XLOOKUP($C116,AllPlanId,AllPlanDauer,"Id nicht in Planung gefunden",0))</f>
        <v/>
      </c>
      <c r="G116" s="71" t="str" cm="1">
        <f t="array" ref="G116">IF(ISBLANK($C116),"",_xlfn.XLOOKUP($C116,AllPlanId,AllPlanStart,"Id nicht in Planung gefunden",0))</f>
        <v/>
      </c>
      <c r="H116" s="71" t="str" cm="1">
        <f t="array" ref="H116">IF(ISBLANK($C116),"",_xlfn.XLOOKUP($C116,AllPlanId,AllPlanEnd,"Id nicht in Planung gefunden",0))</f>
        <v/>
      </c>
      <c r="I116" s="69"/>
      <c r="J116" s="73" t="str" cm="1">
        <f t="array" ref="J116">IF(ISBLANK($I116),"",_xlfn.XLOOKUP($I116,AllResId,AllResBu,"Id nicht in Ressourcen gefunden",0))</f>
        <v/>
      </c>
      <c r="K116" s="73" t="str" cm="1">
        <f t="array" ref="K116">IF(ISBLANK($I116),"",_xlfn.XLOOKUP($I116,AllResId,AllResTeam,"Id nicht in Ressourcen gefunden",0))</f>
        <v/>
      </c>
      <c r="L116" s="70" t="str" cm="1">
        <f t="array" ref="L116">IF(ISBLANK($I116),"",_xlfn.XLOOKUP($I116,AllResId,AllResRolle,"Id nicht in Ressourcen gefunden",0))</f>
        <v/>
      </c>
      <c r="M116" s="73" t="str" cm="1">
        <f t="array" ref="M116">IF(ISBLANK($I116),"",_xlfn.XLOOKUP($I116,AllResId,AllResName,"Id nicht in Ressourcen gefunden",0))</f>
        <v/>
      </c>
      <c r="N116" s="73" t="str">
        <f t="shared" si="55"/>
        <v/>
      </c>
      <c r="O116" s="73" t="str">
        <f t="shared" si="56"/>
        <v/>
      </c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  <c r="CX116" s="69"/>
      <c r="CY116" s="69"/>
      <c r="CZ116" s="69"/>
      <c r="DA116" s="69"/>
      <c r="DB116" s="69"/>
      <c r="DC116" s="69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</row>
    <row r="117" spans="1:120" s="23" customFormat="1" x14ac:dyDescent="0.3">
      <c r="A117" s="70" t="str" cm="1">
        <f t="array" ref="A117">IF(ISBLANK($C117),"",_xlfn.XLOOKUP($C117,AllPlanId,AllPlanEtappe,"Id nicht in Planung gefunden",0))</f>
        <v/>
      </c>
      <c r="B117" s="70" t="str" cm="1">
        <f t="array" ref="B117">IF(ISBLANK($C117),"",_xlfn.XLOOKUP($C117,AllPlanId,AllPlanPhase,"Id nicht in Planung gefunden",0))</f>
        <v/>
      </c>
      <c r="C117" s="102"/>
      <c r="D117" s="70" t="str" cm="1">
        <f t="array" ref="D117">IF(ISBLANK($C117),"",IF(_xlfn.XLOOKUP($C117,AllPlanId,AllPlanTyp,"Id nicht in Planung gefunden",0)=TXT_Det,_xlfn.XLOOKUP($C117,AllPlanId,AllPlanAufgabe,"Id nicht in Planung gefunden",0),"Zuordnung nur für Typ Det"))</f>
        <v/>
      </c>
      <c r="E117" s="70" t="str" cm="1">
        <f t="array" ref="E117">IF(ISBLANK($C117),"",_xlfn.XLOOKUP($C117,AllPlanId,AllPlanAufw,"Id nicht in Planung gefunden",0))</f>
        <v/>
      </c>
      <c r="F117" s="70" t="str" cm="1">
        <f t="array" ref="F117">IF(ISBLANK($C117),"",_xlfn.XLOOKUP($C117,AllPlanId,AllPlanDauer,"Id nicht in Planung gefunden",0))</f>
        <v/>
      </c>
      <c r="G117" s="71" t="str" cm="1">
        <f t="array" ref="G117">IF(ISBLANK($C117),"",_xlfn.XLOOKUP($C117,AllPlanId,AllPlanStart,"Id nicht in Planung gefunden",0))</f>
        <v/>
      </c>
      <c r="H117" s="71" t="str" cm="1">
        <f t="array" ref="H117">IF(ISBLANK($C117),"",_xlfn.XLOOKUP($C117,AllPlanId,AllPlanEnd,"Id nicht in Planung gefunden",0))</f>
        <v/>
      </c>
      <c r="I117" s="69"/>
      <c r="J117" s="73" t="str" cm="1">
        <f t="array" ref="J117">IF(ISBLANK($I117),"",_xlfn.XLOOKUP($I117,AllResId,AllResBu,"Id nicht in Ressourcen gefunden",0))</f>
        <v/>
      </c>
      <c r="K117" s="73" t="str" cm="1">
        <f t="array" ref="K117">IF(ISBLANK($I117),"",_xlfn.XLOOKUP($I117,AllResId,AllResTeam,"Id nicht in Ressourcen gefunden",0))</f>
        <v/>
      </c>
      <c r="L117" s="70" t="str" cm="1">
        <f t="array" ref="L117">IF(ISBLANK($I117),"",_xlfn.XLOOKUP($I117,AllResId,AllResRolle,"Id nicht in Ressourcen gefunden",0))</f>
        <v/>
      </c>
      <c r="M117" s="73" t="str" cm="1">
        <f t="array" ref="M117">IF(ISBLANK($I117),"",_xlfn.XLOOKUP($I117,AllResId,AllResName,"Id nicht in Ressourcen gefunden",0))</f>
        <v/>
      </c>
      <c r="N117" s="73" t="str">
        <f t="shared" si="55"/>
        <v/>
      </c>
      <c r="O117" s="73" t="str">
        <f t="shared" si="56"/>
        <v/>
      </c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69"/>
      <c r="CW117" s="69"/>
      <c r="CX117" s="69"/>
      <c r="CY117" s="69"/>
      <c r="CZ117" s="69"/>
      <c r="DA117" s="69"/>
      <c r="DB117" s="69"/>
      <c r="DC117" s="69"/>
      <c r="DD117" s="69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</row>
    <row r="118" spans="1:120" s="23" customFormat="1" x14ac:dyDescent="0.3">
      <c r="A118" s="70" t="str" cm="1">
        <f t="array" ref="A118">IF(ISBLANK($C118),"",_xlfn.XLOOKUP($C118,AllPlanId,AllPlanEtappe,"Id nicht in Planung gefunden",0))</f>
        <v/>
      </c>
      <c r="B118" s="70" t="str" cm="1">
        <f t="array" ref="B118">IF(ISBLANK($C118),"",_xlfn.XLOOKUP($C118,AllPlanId,AllPlanPhase,"Id nicht in Planung gefunden",0))</f>
        <v/>
      </c>
      <c r="C118" s="102"/>
      <c r="D118" s="70" t="str" cm="1">
        <f t="array" ref="D118">IF(ISBLANK($C118),"",IF(_xlfn.XLOOKUP($C118,AllPlanId,AllPlanTyp,"Id nicht in Planung gefunden",0)=TXT_Det,_xlfn.XLOOKUP($C118,AllPlanId,AllPlanAufgabe,"Id nicht in Planung gefunden",0),"Zuordnung nur für Typ Det"))</f>
        <v/>
      </c>
      <c r="E118" s="70" t="str" cm="1">
        <f t="array" ref="E118">IF(ISBLANK($C118),"",_xlfn.XLOOKUP($C118,AllPlanId,AllPlanAufw,"Id nicht in Planung gefunden",0))</f>
        <v/>
      </c>
      <c r="F118" s="70" t="str" cm="1">
        <f t="array" ref="F118">IF(ISBLANK($C118),"",_xlfn.XLOOKUP($C118,AllPlanId,AllPlanDauer,"Id nicht in Planung gefunden",0))</f>
        <v/>
      </c>
      <c r="G118" s="71" t="str" cm="1">
        <f t="array" ref="G118">IF(ISBLANK($C118),"",_xlfn.XLOOKUP($C118,AllPlanId,AllPlanStart,"Id nicht in Planung gefunden",0))</f>
        <v/>
      </c>
      <c r="H118" s="71" t="str" cm="1">
        <f t="array" ref="H118">IF(ISBLANK($C118),"",_xlfn.XLOOKUP($C118,AllPlanId,AllPlanEnd,"Id nicht in Planung gefunden",0))</f>
        <v/>
      </c>
      <c r="I118" s="69"/>
      <c r="J118" s="73" t="str" cm="1">
        <f t="array" ref="J118">IF(ISBLANK($I118),"",_xlfn.XLOOKUP($I118,AllResId,AllResBu,"Id nicht in Ressourcen gefunden",0))</f>
        <v/>
      </c>
      <c r="K118" s="73" t="str" cm="1">
        <f t="array" ref="K118">IF(ISBLANK($I118),"",_xlfn.XLOOKUP($I118,AllResId,AllResTeam,"Id nicht in Ressourcen gefunden",0))</f>
        <v/>
      </c>
      <c r="L118" s="70" t="str" cm="1">
        <f t="array" ref="L118">IF(ISBLANK($I118),"",_xlfn.XLOOKUP($I118,AllResId,AllResRolle,"Id nicht in Ressourcen gefunden",0))</f>
        <v/>
      </c>
      <c r="M118" s="73" t="str" cm="1">
        <f t="array" ref="M118">IF(ISBLANK($I118),"",_xlfn.XLOOKUP($I118,AllResId,AllResName,"Id nicht in Ressourcen gefunden",0))</f>
        <v/>
      </c>
      <c r="N118" s="73" t="str">
        <f t="shared" si="55"/>
        <v/>
      </c>
      <c r="O118" s="73" t="str">
        <f t="shared" si="56"/>
        <v/>
      </c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  <c r="AX118" s="69"/>
      <c r="AY118" s="69"/>
      <c r="AZ118" s="69"/>
      <c r="BA118" s="69"/>
      <c r="BB118" s="69"/>
      <c r="BC118" s="69"/>
      <c r="BD118" s="69"/>
      <c r="BE118" s="69"/>
      <c r="BF118" s="69"/>
      <c r="BG118" s="69"/>
      <c r="BH118" s="69"/>
      <c r="BI118" s="69"/>
      <c r="BJ118" s="69"/>
      <c r="BK118" s="69"/>
      <c r="BL118" s="69"/>
      <c r="BM118" s="69"/>
      <c r="BN118" s="69"/>
      <c r="BO118" s="69"/>
      <c r="BP118" s="69"/>
      <c r="BQ118" s="69"/>
      <c r="BR118" s="69"/>
      <c r="BS118" s="69"/>
      <c r="BT118" s="69"/>
      <c r="BU118" s="69"/>
      <c r="BV118" s="69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69"/>
      <c r="CW118" s="69"/>
      <c r="CX118" s="69"/>
      <c r="CY118" s="69"/>
      <c r="CZ118" s="69"/>
      <c r="DA118" s="69"/>
      <c r="DB118" s="69"/>
      <c r="DC118" s="69"/>
      <c r="DD118" s="69"/>
      <c r="DE118" s="69"/>
      <c r="DF118" s="69"/>
      <c r="DG118" s="69"/>
      <c r="DH118" s="69"/>
      <c r="DI118" s="69"/>
      <c r="DJ118" s="69"/>
      <c r="DK118" s="69"/>
      <c r="DL118" s="69"/>
      <c r="DM118" s="69"/>
      <c r="DN118" s="69"/>
      <c r="DO118" s="69"/>
      <c r="DP118" s="69"/>
    </row>
    <row r="119" spans="1:120" s="23" customFormat="1" x14ac:dyDescent="0.3">
      <c r="A119" s="70" t="str" cm="1">
        <f t="array" ref="A119">IF(ISBLANK($C119),"",_xlfn.XLOOKUP($C119,AllPlanId,AllPlanEtappe,"Id nicht in Planung gefunden",0))</f>
        <v/>
      </c>
      <c r="B119" s="70" t="str" cm="1">
        <f t="array" ref="B119">IF(ISBLANK($C119),"",_xlfn.XLOOKUP($C119,AllPlanId,AllPlanPhase,"Id nicht in Planung gefunden",0))</f>
        <v/>
      </c>
      <c r="C119" s="102"/>
      <c r="D119" s="70" t="str" cm="1">
        <f t="array" ref="D119">IF(ISBLANK($C119),"",IF(_xlfn.XLOOKUP($C119,AllPlanId,AllPlanTyp,"Id nicht in Planung gefunden",0)=TXT_Det,_xlfn.XLOOKUP($C119,AllPlanId,AllPlanAufgabe,"Id nicht in Planung gefunden",0),"Zuordnung nur für Typ Det"))</f>
        <v/>
      </c>
      <c r="E119" s="70" t="str" cm="1">
        <f t="array" ref="E119">IF(ISBLANK($C119),"",_xlfn.XLOOKUP($C119,AllPlanId,AllPlanAufw,"Id nicht in Planung gefunden",0))</f>
        <v/>
      </c>
      <c r="F119" s="70" t="str" cm="1">
        <f t="array" ref="F119">IF(ISBLANK($C119),"",_xlfn.XLOOKUP($C119,AllPlanId,AllPlanDauer,"Id nicht in Planung gefunden",0))</f>
        <v/>
      </c>
      <c r="G119" s="71" t="str" cm="1">
        <f t="array" ref="G119">IF(ISBLANK($C119),"",_xlfn.XLOOKUP($C119,AllPlanId,AllPlanStart,"Id nicht in Planung gefunden",0))</f>
        <v/>
      </c>
      <c r="H119" s="71" t="str" cm="1">
        <f t="array" ref="H119">IF(ISBLANK($C119),"",_xlfn.XLOOKUP($C119,AllPlanId,AllPlanEnd,"Id nicht in Planung gefunden",0))</f>
        <v/>
      </c>
      <c r="I119" s="69"/>
      <c r="J119" s="73" t="str" cm="1">
        <f t="array" ref="J119">IF(ISBLANK($I119),"",_xlfn.XLOOKUP($I119,AllResId,AllResBu,"Id nicht in Ressourcen gefunden",0))</f>
        <v/>
      </c>
      <c r="K119" s="73" t="str" cm="1">
        <f t="array" ref="K119">IF(ISBLANK($I119),"",_xlfn.XLOOKUP($I119,AllResId,AllResTeam,"Id nicht in Ressourcen gefunden",0))</f>
        <v/>
      </c>
      <c r="L119" s="70" t="str" cm="1">
        <f t="array" ref="L119">IF(ISBLANK($I119),"",_xlfn.XLOOKUP($I119,AllResId,AllResRolle,"Id nicht in Ressourcen gefunden",0))</f>
        <v/>
      </c>
      <c r="M119" s="73" t="str" cm="1">
        <f t="array" ref="M119">IF(ISBLANK($I119),"",_xlfn.XLOOKUP($I119,AllResId,AllResName,"Id nicht in Ressourcen gefunden",0))</f>
        <v/>
      </c>
      <c r="N119" s="73" t="str">
        <f t="shared" si="55"/>
        <v/>
      </c>
      <c r="O119" s="73" t="str">
        <f t="shared" si="56"/>
        <v/>
      </c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  <c r="AX119" s="69"/>
      <c r="AY119" s="69"/>
      <c r="AZ119" s="69"/>
      <c r="BA119" s="69"/>
      <c r="BB119" s="69"/>
      <c r="BC119" s="69"/>
      <c r="BD119" s="69"/>
      <c r="BE119" s="69"/>
      <c r="BF119" s="69"/>
      <c r="BG119" s="69"/>
      <c r="BH119" s="69"/>
      <c r="BI119" s="69"/>
      <c r="BJ119" s="69"/>
      <c r="BK119" s="69"/>
      <c r="BL119" s="69"/>
      <c r="BM119" s="69"/>
      <c r="BN119" s="69"/>
      <c r="BO119" s="69"/>
      <c r="BP119" s="69"/>
      <c r="BQ119" s="69"/>
      <c r="BR119" s="69"/>
      <c r="BS119" s="69"/>
      <c r="BT119" s="69"/>
      <c r="BU119" s="69"/>
      <c r="BV119" s="69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69"/>
      <c r="CW119" s="69"/>
      <c r="CX119" s="69"/>
      <c r="CY119" s="69"/>
      <c r="CZ119" s="69"/>
      <c r="DA119" s="69"/>
      <c r="DB119" s="69"/>
      <c r="DC119" s="69"/>
      <c r="DD119" s="69"/>
      <c r="DE119" s="69"/>
      <c r="DF119" s="69"/>
      <c r="DG119" s="69"/>
      <c r="DH119" s="69"/>
      <c r="DI119" s="69"/>
      <c r="DJ119" s="69"/>
      <c r="DK119" s="69"/>
      <c r="DL119" s="69"/>
      <c r="DM119" s="69"/>
      <c r="DN119" s="69"/>
      <c r="DO119" s="69"/>
      <c r="DP119" s="69"/>
    </row>
    <row r="120" spans="1:120" s="23" customFormat="1" x14ac:dyDescent="0.3">
      <c r="A120" s="70" t="str" cm="1">
        <f t="array" ref="A120">IF(ISBLANK($C120),"",_xlfn.XLOOKUP($C120,AllPlanId,AllPlanEtappe,"Id nicht in Planung gefunden",0))</f>
        <v/>
      </c>
      <c r="B120" s="70" t="str" cm="1">
        <f t="array" ref="B120">IF(ISBLANK($C120),"",_xlfn.XLOOKUP($C120,AllPlanId,AllPlanPhase,"Id nicht in Planung gefunden",0))</f>
        <v/>
      </c>
      <c r="C120" s="102"/>
      <c r="D120" s="70" t="str" cm="1">
        <f t="array" ref="D120">IF(ISBLANK($C120),"",IF(_xlfn.XLOOKUP($C120,AllPlanId,AllPlanTyp,"Id nicht in Planung gefunden",0)=TXT_Det,_xlfn.XLOOKUP($C120,AllPlanId,AllPlanAufgabe,"Id nicht in Planung gefunden",0),"Zuordnung nur für Typ Det"))</f>
        <v/>
      </c>
      <c r="E120" s="70" t="str" cm="1">
        <f t="array" ref="E120">IF(ISBLANK($C120),"",_xlfn.XLOOKUP($C120,AllPlanId,AllPlanAufw,"Id nicht in Planung gefunden",0))</f>
        <v/>
      </c>
      <c r="F120" s="70" t="str" cm="1">
        <f t="array" ref="F120">IF(ISBLANK($C120),"",_xlfn.XLOOKUP($C120,AllPlanId,AllPlanDauer,"Id nicht in Planung gefunden",0))</f>
        <v/>
      </c>
      <c r="G120" s="71" t="str" cm="1">
        <f t="array" ref="G120">IF(ISBLANK($C120),"",_xlfn.XLOOKUP($C120,AllPlanId,AllPlanStart,"Id nicht in Planung gefunden",0))</f>
        <v/>
      </c>
      <c r="H120" s="71" t="str" cm="1">
        <f t="array" ref="H120">IF(ISBLANK($C120),"",_xlfn.XLOOKUP($C120,AllPlanId,AllPlanEnd,"Id nicht in Planung gefunden",0))</f>
        <v/>
      </c>
      <c r="I120" s="69"/>
      <c r="J120" s="73" t="str" cm="1">
        <f t="array" ref="J120">IF(ISBLANK($I120),"",_xlfn.XLOOKUP($I120,AllResId,AllResBu,"Id nicht in Ressourcen gefunden",0))</f>
        <v/>
      </c>
      <c r="K120" s="73" t="str" cm="1">
        <f t="array" ref="K120">IF(ISBLANK($I120),"",_xlfn.XLOOKUP($I120,AllResId,AllResTeam,"Id nicht in Ressourcen gefunden",0))</f>
        <v/>
      </c>
      <c r="L120" s="70" t="str" cm="1">
        <f t="array" ref="L120">IF(ISBLANK($I120),"",_xlfn.XLOOKUP($I120,AllResId,AllResRolle,"Id nicht in Ressourcen gefunden",0))</f>
        <v/>
      </c>
      <c r="M120" s="73" t="str" cm="1">
        <f t="array" ref="M120">IF(ISBLANK($I120),"",_xlfn.XLOOKUP($I120,AllResId,AllResName,"Id nicht in Ressourcen gefunden",0))</f>
        <v/>
      </c>
      <c r="N120" s="73" t="str">
        <f t="shared" si="55"/>
        <v/>
      </c>
      <c r="O120" s="73" t="str">
        <f t="shared" si="56"/>
        <v/>
      </c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/>
      <c r="BA120" s="69"/>
      <c r="BB120" s="69"/>
      <c r="BC120" s="69"/>
      <c r="BD120" s="69"/>
      <c r="BE120" s="69"/>
      <c r="BF120" s="69"/>
      <c r="BG120" s="69"/>
      <c r="BH120" s="69"/>
      <c r="BI120" s="69"/>
      <c r="BJ120" s="69"/>
      <c r="BK120" s="69"/>
      <c r="BL120" s="69"/>
      <c r="BM120" s="69"/>
      <c r="BN120" s="69"/>
      <c r="BO120" s="69"/>
      <c r="BP120" s="69"/>
      <c r="BQ120" s="69"/>
      <c r="BR120" s="69"/>
      <c r="BS120" s="69"/>
      <c r="BT120" s="69"/>
      <c r="BU120" s="69"/>
      <c r="BV120" s="69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69"/>
      <c r="CW120" s="69"/>
      <c r="CX120" s="69"/>
      <c r="CY120" s="69"/>
      <c r="CZ120" s="69"/>
      <c r="DA120" s="69"/>
      <c r="DB120" s="69"/>
      <c r="DC120" s="69"/>
      <c r="DD120" s="69"/>
      <c r="DE120" s="69"/>
      <c r="DF120" s="69"/>
      <c r="DG120" s="69"/>
      <c r="DH120" s="69"/>
      <c r="DI120" s="69"/>
      <c r="DJ120" s="69"/>
      <c r="DK120" s="69"/>
      <c r="DL120" s="69"/>
      <c r="DM120" s="69"/>
      <c r="DN120" s="69"/>
      <c r="DO120" s="69"/>
      <c r="DP120" s="69"/>
    </row>
    <row r="121" spans="1:120" s="23" customFormat="1" x14ac:dyDescent="0.3">
      <c r="A121" s="70" t="str" cm="1">
        <f t="array" ref="A121">IF(ISBLANK($C121),"",_xlfn.XLOOKUP($C121,AllPlanId,AllPlanEtappe,"Id nicht in Planung gefunden",0))</f>
        <v/>
      </c>
      <c r="B121" s="70" t="str" cm="1">
        <f t="array" ref="B121">IF(ISBLANK($C121),"",_xlfn.XLOOKUP($C121,AllPlanId,AllPlanPhase,"Id nicht in Planung gefunden",0))</f>
        <v/>
      </c>
      <c r="C121" s="102"/>
      <c r="D121" s="70" t="str" cm="1">
        <f t="array" ref="D121">IF(ISBLANK($C121),"",IF(_xlfn.XLOOKUP($C121,AllPlanId,AllPlanTyp,"Id nicht in Planung gefunden",0)=TXT_Det,_xlfn.XLOOKUP($C121,AllPlanId,AllPlanAufgabe,"Id nicht in Planung gefunden",0),"Zuordnung nur für Typ Det"))</f>
        <v/>
      </c>
      <c r="E121" s="70" t="str" cm="1">
        <f t="array" ref="E121">IF(ISBLANK($C121),"",_xlfn.XLOOKUP($C121,AllPlanId,AllPlanAufw,"Id nicht in Planung gefunden",0))</f>
        <v/>
      </c>
      <c r="F121" s="70" t="str" cm="1">
        <f t="array" ref="F121">IF(ISBLANK($C121),"",_xlfn.XLOOKUP($C121,AllPlanId,AllPlanDauer,"Id nicht in Planung gefunden",0))</f>
        <v/>
      </c>
      <c r="G121" s="71" t="str" cm="1">
        <f t="array" ref="G121">IF(ISBLANK($C121),"",_xlfn.XLOOKUP($C121,AllPlanId,AllPlanStart,"Id nicht in Planung gefunden",0))</f>
        <v/>
      </c>
      <c r="H121" s="71" t="str" cm="1">
        <f t="array" ref="H121">IF(ISBLANK($C121),"",_xlfn.XLOOKUP($C121,AllPlanId,AllPlanEnd,"Id nicht in Planung gefunden",0))</f>
        <v/>
      </c>
      <c r="I121" s="69"/>
      <c r="J121" s="73" t="str" cm="1">
        <f t="array" ref="J121">IF(ISBLANK($I121),"",_xlfn.XLOOKUP($I121,AllResId,AllResBu,"Id nicht in Ressourcen gefunden",0))</f>
        <v/>
      </c>
      <c r="K121" s="73" t="str" cm="1">
        <f t="array" ref="K121">IF(ISBLANK($I121),"",_xlfn.XLOOKUP($I121,AllResId,AllResTeam,"Id nicht in Ressourcen gefunden",0))</f>
        <v/>
      </c>
      <c r="L121" s="70" t="str" cm="1">
        <f t="array" ref="L121">IF(ISBLANK($I121),"",_xlfn.XLOOKUP($I121,AllResId,AllResRolle,"Id nicht in Ressourcen gefunden",0))</f>
        <v/>
      </c>
      <c r="M121" s="73" t="str" cm="1">
        <f t="array" ref="M121">IF(ISBLANK($I121),"",_xlfn.XLOOKUP($I121,AllResId,AllResName,"Id nicht in Ressourcen gefunden",0))</f>
        <v/>
      </c>
      <c r="N121" s="73" t="str">
        <f t="shared" si="55"/>
        <v/>
      </c>
      <c r="O121" s="73" t="str">
        <f t="shared" si="56"/>
        <v/>
      </c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69"/>
      <c r="BB121" s="69"/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69"/>
      <c r="BN121" s="69"/>
      <c r="BO121" s="69"/>
      <c r="BP121" s="69"/>
      <c r="BQ121" s="69"/>
      <c r="BR121" s="69"/>
      <c r="BS121" s="69"/>
      <c r="BT121" s="69"/>
      <c r="BU121" s="69"/>
      <c r="BV121" s="69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69"/>
      <c r="CW121" s="69"/>
      <c r="CX121" s="69"/>
      <c r="CY121" s="69"/>
      <c r="CZ121" s="69"/>
      <c r="DA121" s="69"/>
      <c r="DB121" s="69"/>
      <c r="DC121" s="69"/>
      <c r="DD121" s="69"/>
      <c r="DE121" s="69"/>
      <c r="DF121" s="69"/>
      <c r="DG121" s="69"/>
      <c r="DH121" s="69"/>
      <c r="DI121" s="69"/>
      <c r="DJ121" s="69"/>
      <c r="DK121" s="69"/>
      <c r="DL121" s="69"/>
      <c r="DM121" s="69"/>
      <c r="DN121" s="69"/>
      <c r="DO121" s="69"/>
      <c r="DP121" s="69"/>
    </row>
    <row r="122" spans="1:120" s="23" customFormat="1" x14ac:dyDescent="0.3">
      <c r="A122" s="70" t="str" cm="1">
        <f t="array" ref="A122">IF(ISBLANK($C122),"",_xlfn.XLOOKUP($C122,AllPlanId,AllPlanEtappe,"Id nicht in Planung gefunden",0))</f>
        <v/>
      </c>
      <c r="B122" s="70" t="str" cm="1">
        <f t="array" ref="B122">IF(ISBLANK($C122),"",_xlfn.XLOOKUP($C122,AllPlanId,AllPlanPhase,"Id nicht in Planung gefunden",0))</f>
        <v/>
      </c>
      <c r="C122" s="102"/>
      <c r="D122" s="70" t="str" cm="1">
        <f t="array" ref="D122">IF(ISBLANK($C122),"",IF(_xlfn.XLOOKUP($C122,AllPlanId,AllPlanTyp,"Id nicht in Planung gefunden",0)=TXT_Det,_xlfn.XLOOKUP($C122,AllPlanId,AllPlanAufgabe,"Id nicht in Planung gefunden",0),"Zuordnung nur für Typ Det"))</f>
        <v/>
      </c>
      <c r="E122" s="70" t="str" cm="1">
        <f t="array" ref="E122">IF(ISBLANK($C122),"",_xlfn.XLOOKUP($C122,AllPlanId,AllPlanAufw,"Id nicht in Planung gefunden",0))</f>
        <v/>
      </c>
      <c r="F122" s="70" t="str" cm="1">
        <f t="array" ref="F122">IF(ISBLANK($C122),"",_xlfn.XLOOKUP($C122,AllPlanId,AllPlanDauer,"Id nicht in Planung gefunden",0))</f>
        <v/>
      </c>
      <c r="G122" s="71" t="str" cm="1">
        <f t="array" ref="G122">IF(ISBLANK($C122),"",_xlfn.XLOOKUP($C122,AllPlanId,AllPlanStart,"Id nicht in Planung gefunden",0))</f>
        <v/>
      </c>
      <c r="H122" s="71" t="str" cm="1">
        <f t="array" ref="H122">IF(ISBLANK($C122),"",_xlfn.XLOOKUP($C122,AllPlanId,AllPlanEnd,"Id nicht in Planung gefunden",0))</f>
        <v/>
      </c>
      <c r="I122" s="69"/>
      <c r="J122" s="73" t="str" cm="1">
        <f t="array" ref="J122">IF(ISBLANK($I122),"",_xlfn.XLOOKUP($I122,AllResId,AllResBu,"Id nicht in Ressourcen gefunden",0))</f>
        <v/>
      </c>
      <c r="K122" s="73" t="str" cm="1">
        <f t="array" ref="K122">IF(ISBLANK($I122),"",_xlfn.XLOOKUP($I122,AllResId,AllResTeam,"Id nicht in Ressourcen gefunden",0))</f>
        <v/>
      </c>
      <c r="L122" s="70" t="str" cm="1">
        <f t="array" ref="L122">IF(ISBLANK($I122),"",_xlfn.XLOOKUP($I122,AllResId,AllResRolle,"Id nicht in Ressourcen gefunden",0))</f>
        <v/>
      </c>
      <c r="M122" s="73" t="str" cm="1">
        <f t="array" ref="M122">IF(ISBLANK($I122),"",_xlfn.XLOOKUP($I122,AllResId,AllResName,"Id nicht in Ressourcen gefunden",0))</f>
        <v/>
      </c>
      <c r="N122" s="73" t="str">
        <f t="shared" si="55"/>
        <v/>
      </c>
      <c r="O122" s="73" t="str">
        <f t="shared" si="56"/>
        <v/>
      </c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69"/>
      <c r="CW122" s="69"/>
      <c r="CX122" s="69"/>
      <c r="CY122" s="69"/>
      <c r="CZ122" s="69"/>
      <c r="DA122" s="69"/>
      <c r="DB122" s="69"/>
      <c r="DC122" s="69"/>
      <c r="DD122" s="69"/>
      <c r="DE122" s="69"/>
      <c r="DF122" s="69"/>
      <c r="DG122" s="69"/>
      <c r="DH122" s="69"/>
      <c r="DI122" s="69"/>
      <c r="DJ122" s="69"/>
      <c r="DK122" s="69"/>
      <c r="DL122" s="69"/>
      <c r="DM122" s="69"/>
      <c r="DN122" s="69"/>
      <c r="DO122" s="69"/>
      <c r="DP122" s="69"/>
    </row>
    <row r="123" spans="1:120" s="23" customFormat="1" x14ac:dyDescent="0.3">
      <c r="A123" s="70" t="str" cm="1">
        <f t="array" ref="A123">IF(ISBLANK($C123),"",_xlfn.XLOOKUP($C123,AllPlanId,AllPlanEtappe,"Id nicht in Planung gefunden",0))</f>
        <v/>
      </c>
      <c r="B123" s="70" t="str" cm="1">
        <f t="array" ref="B123">IF(ISBLANK($C123),"",_xlfn.XLOOKUP($C123,AllPlanId,AllPlanPhase,"Id nicht in Planung gefunden",0))</f>
        <v/>
      </c>
      <c r="C123" s="102"/>
      <c r="D123" s="70" t="str" cm="1">
        <f t="array" ref="D123">IF(ISBLANK($C123),"",IF(_xlfn.XLOOKUP($C123,AllPlanId,AllPlanTyp,"Id nicht in Planung gefunden",0)=TXT_Det,_xlfn.XLOOKUP($C123,AllPlanId,AllPlanAufgabe,"Id nicht in Planung gefunden",0),"Zuordnung nur für Typ Det"))</f>
        <v/>
      </c>
      <c r="E123" s="70" t="str" cm="1">
        <f t="array" ref="E123">IF(ISBLANK($C123),"",_xlfn.XLOOKUP($C123,AllPlanId,AllPlanAufw,"Id nicht in Planung gefunden",0))</f>
        <v/>
      </c>
      <c r="F123" s="70" t="str" cm="1">
        <f t="array" ref="F123">IF(ISBLANK($C123),"",_xlfn.XLOOKUP($C123,AllPlanId,AllPlanDauer,"Id nicht in Planung gefunden",0))</f>
        <v/>
      </c>
      <c r="G123" s="71" t="str" cm="1">
        <f t="array" ref="G123">IF(ISBLANK($C123),"",_xlfn.XLOOKUP($C123,AllPlanId,AllPlanStart,"Id nicht in Planung gefunden",0))</f>
        <v/>
      </c>
      <c r="H123" s="71" t="str" cm="1">
        <f t="array" ref="H123">IF(ISBLANK($C123),"",_xlfn.XLOOKUP($C123,AllPlanId,AllPlanEnd,"Id nicht in Planung gefunden",0))</f>
        <v/>
      </c>
      <c r="I123" s="69"/>
      <c r="J123" s="73" t="str" cm="1">
        <f t="array" ref="J123">IF(ISBLANK($I123),"",_xlfn.XLOOKUP($I123,AllResId,AllResBu,"Id nicht in Ressourcen gefunden",0))</f>
        <v/>
      </c>
      <c r="K123" s="73" t="str" cm="1">
        <f t="array" ref="K123">IF(ISBLANK($I123),"",_xlfn.XLOOKUP($I123,AllResId,AllResTeam,"Id nicht in Ressourcen gefunden",0))</f>
        <v/>
      </c>
      <c r="L123" s="70" t="str" cm="1">
        <f t="array" ref="L123">IF(ISBLANK($I123),"",_xlfn.XLOOKUP($I123,AllResId,AllResRolle,"Id nicht in Ressourcen gefunden",0))</f>
        <v/>
      </c>
      <c r="M123" s="73" t="str" cm="1">
        <f t="array" ref="M123">IF(ISBLANK($I123),"",_xlfn.XLOOKUP($I123,AllResId,AllResName,"Id nicht in Ressourcen gefunden",0))</f>
        <v/>
      </c>
      <c r="N123" s="73" t="str">
        <f t="shared" si="55"/>
        <v/>
      </c>
      <c r="O123" s="73" t="str">
        <f t="shared" si="56"/>
        <v/>
      </c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69"/>
      <c r="CW123" s="69"/>
      <c r="CX123" s="69"/>
      <c r="CY123" s="69"/>
      <c r="CZ123" s="69"/>
      <c r="DA123" s="69"/>
      <c r="DB123" s="69"/>
      <c r="DC123" s="69"/>
      <c r="DD123" s="69"/>
      <c r="DE123" s="69"/>
      <c r="DF123" s="69"/>
      <c r="DG123" s="69"/>
      <c r="DH123" s="69"/>
      <c r="DI123" s="69"/>
      <c r="DJ123" s="69"/>
      <c r="DK123" s="69"/>
      <c r="DL123" s="69"/>
      <c r="DM123" s="69"/>
      <c r="DN123" s="69"/>
      <c r="DO123" s="69"/>
      <c r="DP123" s="69"/>
    </row>
    <row r="124" spans="1:120" s="23" customFormat="1" x14ac:dyDescent="0.3">
      <c r="A124" s="70" t="str" cm="1">
        <f t="array" ref="A124">IF(ISBLANK($C124),"",_xlfn.XLOOKUP($C124,AllPlanId,AllPlanEtappe,"Id nicht in Planung gefunden",0))</f>
        <v/>
      </c>
      <c r="B124" s="70" t="str" cm="1">
        <f t="array" ref="B124">IF(ISBLANK($C124),"",_xlfn.XLOOKUP($C124,AllPlanId,AllPlanPhase,"Id nicht in Planung gefunden",0))</f>
        <v/>
      </c>
      <c r="C124" s="102"/>
      <c r="D124" s="70" t="str" cm="1">
        <f t="array" ref="D124">IF(ISBLANK($C124),"",IF(_xlfn.XLOOKUP($C124,AllPlanId,AllPlanTyp,"Id nicht in Planung gefunden",0)=TXT_Det,_xlfn.XLOOKUP($C124,AllPlanId,AllPlanAufgabe,"Id nicht in Planung gefunden",0),"Zuordnung nur für Typ Det"))</f>
        <v/>
      </c>
      <c r="E124" s="70" t="str" cm="1">
        <f t="array" ref="E124">IF(ISBLANK($C124),"",_xlfn.XLOOKUP($C124,AllPlanId,AllPlanAufw,"Id nicht in Planung gefunden",0))</f>
        <v/>
      </c>
      <c r="F124" s="70" t="str" cm="1">
        <f t="array" ref="F124">IF(ISBLANK($C124),"",_xlfn.XLOOKUP($C124,AllPlanId,AllPlanDauer,"Id nicht in Planung gefunden",0))</f>
        <v/>
      </c>
      <c r="G124" s="71" t="str" cm="1">
        <f t="array" ref="G124">IF(ISBLANK($C124),"",_xlfn.XLOOKUP($C124,AllPlanId,AllPlanStart,"Id nicht in Planung gefunden",0))</f>
        <v/>
      </c>
      <c r="H124" s="71" t="str" cm="1">
        <f t="array" ref="H124">IF(ISBLANK($C124),"",_xlfn.XLOOKUP($C124,AllPlanId,AllPlanEnd,"Id nicht in Planung gefunden",0))</f>
        <v/>
      </c>
      <c r="I124" s="69"/>
      <c r="J124" s="73" t="str" cm="1">
        <f t="array" ref="J124">IF(ISBLANK($I124),"",_xlfn.XLOOKUP($I124,AllResId,AllResBu,"Id nicht in Ressourcen gefunden",0))</f>
        <v/>
      </c>
      <c r="K124" s="73" t="str" cm="1">
        <f t="array" ref="K124">IF(ISBLANK($I124),"",_xlfn.XLOOKUP($I124,AllResId,AllResTeam,"Id nicht in Ressourcen gefunden",0))</f>
        <v/>
      </c>
      <c r="L124" s="70" t="str" cm="1">
        <f t="array" ref="L124">IF(ISBLANK($I124),"",_xlfn.XLOOKUP($I124,AllResId,AllResRolle,"Id nicht in Ressourcen gefunden",0))</f>
        <v/>
      </c>
      <c r="M124" s="73" t="str" cm="1">
        <f t="array" ref="M124">IF(ISBLANK($I124),"",_xlfn.XLOOKUP($I124,AllResId,AllResName,"Id nicht in Ressourcen gefunden",0))</f>
        <v/>
      </c>
      <c r="N124" s="73" t="str">
        <f t="shared" si="55"/>
        <v/>
      </c>
      <c r="O124" s="73" t="str">
        <f t="shared" si="56"/>
        <v/>
      </c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69"/>
      <c r="CW124" s="69"/>
      <c r="CX124" s="69"/>
      <c r="CY124" s="69"/>
      <c r="CZ124" s="69"/>
      <c r="DA124" s="69"/>
      <c r="DB124" s="69"/>
      <c r="DC124" s="69"/>
      <c r="DD124" s="69"/>
      <c r="DE124" s="69"/>
      <c r="DF124" s="69"/>
      <c r="DG124" s="69"/>
      <c r="DH124" s="69"/>
      <c r="DI124" s="69"/>
      <c r="DJ124" s="69"/>
      <c r="DK124" s="69"/>
      <c r="DL124" s="69"/>
      <c r="DM124" s="69"/>
      <c r="DN124" s="69"/>
      <c r="DO124" s="69"/>
      <c r="DP124" s="69"/>
    </row>
    <row r="125" spans="1:120" s="23" customFormat="1" x14ac:dyDescent="0.3">
      <c r="A125" s="70" t="str" cm="1">
        <f t="array" ref="A125">IF(ISBLANK($C125),"",_xlfn.XLOOKUP($C125,AllPlanId,AllPlanEtappe,"Id nicht in Planung gefunden",0))</f>
        <v/>
      </c>
      <c r="B125" s="70" t="str" cm="1">
        <f t="array" ref="B125">IF(ISBLANK($C125),"",_xlfn.XLOOKUP($C125,AllPlanId,AllPlanPhase,"Id nicht in Planung gefunden",0))</f>
        <v/>
      </c>
      <c r="C125" s="102"/>
      <c r="D125" s="70" t="str" cm="1">
        <f t="array" ref="D125">IF(ISBLANK($C125),"",IF(_xlfn.XLOOKUP($C125,AllPlanId,AllPlanTyp,"Id nicht in Planung gefunden",0)=TXT_Det,_xlfn.XLOOKUP($C125,AllPlanId,AllPlanAufgabe,"Id nicht in Planung gefunden",0),"Zuordnung nur für Typ Det"))</f>
        <v/>
      </c>
      <c r="E125" s="70" t="str" cm="1">
        <f t="array" ref="E125">IF(ISBLANK($C125),"",_xlfn.XLOOKUP($C125,AllPlanId,AllPlanAufw,"Id nicht in Planung gefunden",0))</f>
        <v/>
      </c>
      <c r="F125" s="70" t="str" cm="1">
        <f t="array" ref="F125">IF(ISBLANK($C125),"",_xlfn.XLOOKUP($C125,AllPlanId,AllPlanDauer,"Id nicht in Planung gefunden",0))</f>
        <v/>
      </c>
      <c r="G125" s="71" t="str" cm="1">
        <f t="array" ref="G125">IF(ISBLANK($C125),"",_xlfn.XLOOKUP($C125,AllPlanId,AllPlanStart,"Id nicht in Planung gefunden",0))</f>
        <v/>
      </c>
      <c r="H125" s="71" t="str" cm="1">
        <f t="array" ref="H125">IF(ISBLANK($C125),"",_xlfn.XLOOKUP($C125,AllPlanId,AllPlanEnd,"Id nicht in Planung gefunden",0))</f>
        <v/>
      </c>
      <c r="I125" s="69"/>
      <c r="J125" s="73" t="str" cm="1">
        <f t="array" ref="J125">IF(ISBLANK($I125),"",_xlfn.XLOOKUP($I125,AllResId,AllResBu,"Id nicht in Ressourcen gefunden",0))</f>
        <v/>
      </c>
      <c r="K125" s="73" t="str" cm="1">
        <f t="array" ref="K125">IF(ISBLANK($I125),"",_xlfn.XLOOKUP($I125,AllResId,AllResTeam,"Id nicht in Ressourcen gefunden",0))</f>
        <v/>
      </c>
      <c r="L125" s="70" t="str" cm="1">
        <f t="array" ref="L125">IF(ISBLANK($I125),"",_xlfn.XLOOKUP($I125,AllResId,AllResRolle,"Id nicht in Ressourcen gefunden",0))</f>
        <v/>
      </c>
      <c r="M125" s="73" t="str" cm="1">
        <f t="array" ref="M125">IF(ISBLANK($I125),"",_xlfn.XLOOKUP($I125,AllResId,AllResName,"Id nicht in Ressourcen gefunden",0))</f>
        <v/>
      </c>
      <c r="N125" s="73" t="str">
        <f t="shared" si="55"/>
        <v/>
      </c>
      <c r="O125" s="73" t="str">
        <f t="shared" si="56"/>
        <v/>
      </c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69"/>
      <c r="CW125" s="69"/>
      <c r="CX125" s="69"/>
      <c r="CY125" s="69"/>
      <c r="CZ125" s="69"/>
      <c r="DA125" s="69"/>
      <c r="DB125" s="69"/>
      <c r="DC125" s="69"/>
      <c r="DD125" s="69"/>
      <c r="DE125" s="69"/>
      <c r="DF125" s="69"/>
      <c r="DG125" s="69"/>
      <c r="DH125" s="69"/>
      <c r="DI125" s="69"/>
      <c r="DJ125" s="69"/>
      <c r="DK125" s="69"/>
      <c r="DL125" s="69"/>
      <c r="DM125" s="69"/>
      <c r="DN125" s="69"/>
      <c r="DO125" s="69"/>
      <c r="DP125" s="69"/>
    </row>
    <row r="126" spans="1:120" s="23" customFormat="1" x14ac:dyDescent="0.3">
      <c r="A126" s="70" t="str" cm="1">
        <f t="array" ref="A126">IF(ISBLANK($C126),"",_xlfn.XLOOKUP($C126,AllPlanId,AllPlanEtappe,"Id nicht in Planung gefunden",0))</f>
        <v/>
      </c>
      <c r="B126" s="70" t="str" cm="1">
        <f t="array" ref="B126">IF(ISBLANK($C126),"",_xlfn.XLOOKUP($C126,AllPlanId,AllPlanPhase,"Id nicht in Planung gefunden",0))</f>
        <v/>
      </c>
      <c r="C126" s="102"/>
      <c r="D126" s="70" t="str" cm="1">
        <f t="array" ref="D126">IF(ISBLANK($C126),"",IF(_xlfn.XLOOKUP($C126,AllPlanId,AllPlanTyp,"Id nicht in Planung gefunden",0)=TXT_Det,_xlfn.XLOOKUP($C126,AllPlanId,AllPlanAufgabe,"Id nicht in Planung gefunden",0),"Zuordnung nur für Typ Det"))</f>
        <v/>
      </c>
      <c r="E126" s="70" t="str" cm="1">
        <f t="array" ref="E126">IF(ISBLANK($C126),"",_xlfn.XLOOKUP($C126,AllPlanId,AllPlanAufw,"Id nicht in Planung gefunden",0))</f>
        <v/>
      </c>
      <c r="F126" s="70" t="str" cm="1">
        <f t="array" ref="F126">IF(ISBLANK($C126),"",_xlfn.XLOOKUP($C126,AllPlanId,AllPlanDauer,"Id nicht in Planung gefunden",0))</f>
        <v/>
      </c>
      <c r="G126" s="71" t="str" cm="1">
        <f t="array" ref="G126">IF(ISBLANK($C126),"",_xlfn.XLOOKUP($C126,AllPlanId,AllPlanStart,"Id nicht in Planung gefunden",0))</f>
        <v/>
      </c>
      <c r="H126" s="71" t="str" cm="1">
        <f t="array" ref="H126">IF(ISBLANK($C126),"",_xlfn.XLOOKUP($C126,AllPlanId,AllPlanEnd,"Id nicht in Planung gefunden",0))</f>
        <v/>
      </c>
      <c r="I126" s="69"/>
      <c r="J126" s="73" t="str" cm="1">
        <f t="array" ref="J126">IF(ISBLANK($I126),"",_xlfn.XLOOKUP($I126,AllResId,AllResBu,"Id nicht in Ressourcen gefunden",0))</f>
        <v/>
      </c>
      <c r="K126" s="73" t="str" cm="1">
        <f t="array" ref="K126">IF(ISBLANK($I126),"",_xlfn.XLOOKUP($I126,AllResId,AllResTeam,"Id nicht in Ressourcen gefunden",0))</f>
        <v/>
      </c>
      <c r="L126" s="70" t="str" cm="1">
        <f t="array" ref="L126">IF(ISBLANK($I126),"",_xlfn.XLOOKUP($I126,AllResId,AllResRolle,"Id nicht in Ressourcen gefunden",0))</f>
        <v/>
      </c>
      <c r="M126" s="73" t="str" cm="1">
        <f t="array" ref="M126">IF(ISBLANK($I126),"",_xlfn.XLOOKUP($I126,AllResId,AllResName,"Id nicht in Ressourcen gefunden",0))</f>
        <v/>
      </c>
      <c r="N126" s="73" t="str">
        <f t="shared" si="55"/>
        <v/>
      </c>
      <c r="O126" s="73" t="str">
        <f t="shared" si="56"/>
        <v/>
      </c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69"/>
      <c r="CW126" s="69"/>
      <c r="CX126" s="69"/>
      <c r="CY126" s="69"/>
      <c r="CZ126" s="69"/>
      <c r="DA126" s="69"/>
      <c r="DB126" s="69"/>
      <c r="DC126" s="69"/>
      <c r="DD126" s="69"/>
      <c r="DE126" s="69"/>
      <c r="DF126" s="69"/>
      <c r="DG126" s="69"/>
      <c r="DH126" s="69"/>
      <c r="DI126" s="69"/>
      <c r="DJ126" s="69"/>
      <c r="DK126" s="69"/>
      <c r="DL126" s="69"/>
      <c r="DM126" s="69"/>
      <c r="DN126" s="69"/>
      <c r="DO126" s="69"/>
      <c r="DP126" s="69"/>
    </row>
    <row r="127" spans="1:120" s="23" customFormat="1" x14ac:dyDescent="0.3">
      <c r="A127" s="70" t="str" cm="1">
        <f t="array" ref="A127">IF(ISBLANK($C127),"",_xlfn.XLOOKUP($C127,AllPlanId,AllPlanEtappe,"Id nicht in Planung gefunden",0))</f>
        <v/>
      </c>
      <c r="B127" s="70" t="str" cm="1">
        <f t="array" ref="B127">IF(ISBLANK($C127),"",_xlfn.XLOOKUP($C127,AllPlanId,AllPlanPhase,"Id nicht in Planung gefunden",0))</f>
        <v/>
      </c>
      <c r="C127" s="102"/>
      <c r="D127" s="70" t="str" cm="1">
        <f t="array" ref="D127">IF(ISBLANK($C127),"",IF(_xlfn.XLOOKUP($C127,AllPlanId,AllPlanTyp,"Id nicht in Planung gefunden",0)=TXT_Det,_xlfn.XLOOKUP($C127,AllPlanId,AllPlanAufgabe,"Id nicht in Planung gefunden",0),"Zuordnung nur für Typ Det"))</f>
        <v/>
      </c>
      <c r="E127" s="70" t="str" cm="1">
        <f t="array" ref="E127">IF(ISBLANK($C127),"",_xlfn.XLOOKUP($C127,AllPlanId,AllPlanAufw,"Id nicht in Planung gefunden",0))</f>
        <v/>
      </c>
      <c r="F127" s="70" t="str" cm="1">
        <f t="array" ref="F127">IF(ISBLANK($C127),"",_xlfn.XLOOKUP($C127,AllPlanId,AllPlanDauer,"Id nicht in Planung gefunden",0))</f>
        <v/>
      </c>
      <c r="G127" s="71" t="str" cm="1">
        <f t="array" ref="G127">IF(ISBLANK($C127),"",_xlfn.XLOOKUP($C127,AllPlanId,AllPlanStart,"Id nicht in Planung gefunden",0))</f>
        <v/>
      </c>
      <c r="H127" s="71" t="str" cm="1">
        <f t="array" ref="H127">IF(ISBLANK($C127),"",_xlfn.XLOOKUP($C127,AllPlanId,AllPlanEnd,"Id nicht in Planung gefunden",0))</f>
        <v/>
      </c>
      <c r="I127" s="69"/>
      <c r="J127" s="73" t="str" cm="1">
        <f t="array" ref="J127">IF(ISBLANK($I127),"",_xlfn.XLOOKUP($I127,AllResId,AllResBu,"Id nicht in Ressourcen gefunden",0))</f>
        <v/>
      </c>
      <c r="K127" s="73" t="str" cm="1">
        <f t="array" ref="K127">IF(ISBLANK($I127),"",_xlfn.XLOOKUP($I127,AllResId,AllResTeam,"Id nicht in Ressourcen gefunden",0))</f>
        <v/>
      </c>
      <c r="L127" s="70" t="str" cm="1">
        <f t="array" ref="L127">IF(ISBLANK($I127),"",_xlfn.XLOOKUP($I127,AllResId,AllResRolle,"Id nicht in Ressourcen gefunden",0))</f>
        <v/>
      </c>
      <c r="M127" s="73" t="str" cm="1">
        <f t="array" ref="M127">IF(ISBLANK($I127),"",_xlfn.XLOOKUP($I127,AllResId,AllResName,"Id nicht in Ressourcen gefunden",0))</f>
        <v/>
      </c>
      <c r="N127" s="73" t="str">
        <f t="shared" si="55"/>
        <v/>
      </c>
      <c r="O127" s="73" t="str">
        <f t="shared" si="56"/>
        <v/>
      </c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69"/>
      <c r="CW127" s="69"/>
      <c r="CX127" s="69"/>
      <c r="CY127" s="69"/>
      <c r="CZ127" s="69"/>
      <c r="DA127" s="69"/>
      <c r="DB127" s="69"/>
      <c r="DC127" s="69"/>
      <c r="DD127" s="69"/>
      <c r="DE127" s="69"/>
      <c r="DF127" s="69"/>
      <c r="DG127" s="69"/>
      <c r="DH127" s="69"/>
      <c r="DI127" s="69"/>
      <c r="DJ127" s="69"/>
      <c r="DK127" s="69"/>
      <c r="DL127" s="69"/>
      <c r="DM127" s="69"/>
      <c r="DN127" s="69"/>
      <c r="DO127" s="69"/>
      <c r="DP127" s="69"/>
    </row>
    <row r="128" spans="1:120" s="23" customFormat="1" x14ac:dyDescent="0.3">
      <c r="A128" s="70" t="str" cm="1">
        <f t="array" ref="A128">IF(ISBLANK($C128),"",_xlfn.XLOOKUP($C128,AllPlanId,AllPlanEtappe,"Id nicht in Planung gefunden",0))</f>
        <v/>
      </c>
      <c r="B128" s="70" t="str" cm="1">
        <f t="array" ref="B128">IF(ISBLANK($C128),"",_xlfn.XLOOKUP($C128,AllPlanId,AllPlanPhase,"Id nicht in Planung gefunden",0))</f>
        <v/>
      </c>
      <c r="C128" s="102"/>
      <c r="D128" s="70" t="str" cm="1">
        <f t="array" ref="D128">IF(ISBLANK($C128),"",IF(_xlfn.XLOOKUP($C128,AllPlanId,AllPlanTyp,"Id nicht in Planung gefunden",0)=TXT_Det,_xlfn.XLOOKUP($C128,AllPlanId,AllPlanAufgabe,"Id nicht in Planung gefunden",0),"Zuordnung nur für Typ Det"))</f>
        <v/>
      </c>
      <c r="E128" s="70" t="str" cm="1">
        <f t="array" ref="E128">IF(ISBLANK($C128),"",_xlfn.XLOOKUP($C128,AllPlanId,AllPlanAufw,"Id nicht in Planung gefunden",0))</f>
        <v/>
      </c>
      <c r="F128" s="70" t="str" cm="1">
        <f t="array" ref="F128">IF(ISBLANK($C128),"",_xlfn.XLOOKUP($C128,AllPlanId,AllPlanDauer,"Id nicht in Planung gefunden",0))</f>
        <v/>
      </c>
      <c r="G128" s="71" t="str" cm="1">
        <f t="array" ref="G128">IF(ISBLANK($C128),"",_xlfn.XLOOKUP($C128,AllPlanId,AllPlanStart,"Id nicht in Planung gefunden",0))</f>
        <v/>
      </c>
      <c r="H128" s="71" t="str" cm="1">
        <f t="array" ref="H128">IF(ISBLANK($C128),"",_xlfn.XLOOKUP($C128,AllPlanId,AllPlanEnd,"Id nicht in Planung gefunden",0))</f>
        <v/>
      </c>
      <c r="I128" s="69"/>
      <c r="J128" s="73" t="str" cm="1">
        <f t="array" ref="J128">IF(ISBLANK($I128),"",_xlfn.XLOOKUP($I128,AllResId,AllResBu,"Id nicht in Ressourcen gefunden",0))</f>
        <v/>
      </c>
      <c r="K128" s="73" t="str" cm="1">
        <f t="array" ref="K128">IF(ISBLANK($I128),"",_xlfn.XLOOKUP($I128,AllResId,AllResTeam,"Id nicht in Ressourcen gefunden",0))</f>
        <v/>
      </c>
      <c r="L128" s="70" t="str" cm="1">
        <f t="array" ref="L128">IF(ISBLANK($I128),"",_xlfn.XLOOKUP($I128,AllResId,AllResRolle,"Id nicht in Ressourcen gefunden",0))</f>
        <v/>
      </c>
      <c r="M128" s="73" t="str" cm="1">
        <f t="array" ref="M128">IF(ISBLANK($I128),"",_xlfn.XLOOKUP($I128,AllResId,AllResName,"Id nicht in Ressourcen gefunden",0))</f>
        <v/>
      </c>
      <c r="N128" s="73" t="str">
        <f t="shared" si="55"/>
        <v/>
      </c>
      <c r="O128" s="73" t="str">
        <f t="shared" si="56"/>
        <v/>
      </c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  <c r="CO128" s="69"/>
      <c r="CP128" s="69"/>
      <c r="CQ128" s="69"/>
      <c r="CR128" s="69"/>
      <c r="CS128" s="69"/>
      <c r="CT128" s="69"/>
      <c r="CU128" s="69"/>
      <c r="CV128" s="69"/>
      <c r="CW128" s="69"/>
      <c r="CX128" s="69"/>
      <c r="CY128" s="69"/>
      <c r="CZ128" s="69"/>
      <c r="DA128" s="69"/>
      <c r="DB128" s="69"/>
      <c r="DC128" s="69"/>
      <c r="DD128" s="69"/>
      <c r="DE128" s="69"/>
      <c r="DF128" s="69"/>
      <c r="DG128" s="69"/>
      <c r="DH128" s="69"/>
      <c r="DI128" s="69"/>
      <c r="DJ128" s="69"/>
      <c r="DK128" s="69"/>
      <c r="DL128" s="69"/>
      <c r="DM128" s="69"/>
      <c r="DN128" s="69"/>
      <c r="DO128" s="69"/>
      <c r="DP128" s="69"/>
    </row>
    <row r="129" spans="1:120" s="23" customFormat="1" x14ac:dyDescent="0.3">
      <c r="A129" s="70" t="str" cm="1">
        <f t="array" ref="A129">IF(ISBLANK($C129),"",_xlfn.XLOOKUP($C129,AllPlanId,AllPlanEtappe,"Id nicht in Planung gefunden",0))</f>
        <v/>
      </c>
      <c r="B129" s="70" t="str" cm="1">
        <f t="array" ref="B129">IF(ISBLANK($C129),"",_xlfn.XLOOKUP($C129,AllPlanId,AllPlanPhase,"Id nicht in Planung gefunden",0))</f>
        <v/>
      </c>
      <c r="C129" s="102"/>
      <c r="D129" s="70" t="str" cm="1">
        <f t="array" ref="D129">IF(ISBLANK($C129),"",IF(_xlfn.XLOOKUP($C129,AllPlanId,AllPlanTyp,"Id nicht in Planung gefunden",0)=TXT_Det,_xlfn.XLOOKUP($C129,AllPlanId,AllPlanAufgabe,"Id nicht in Planung gefunden",0),"Zuordnung nur für Typ Det"))</f>
        <v/>
      </c>
      <c r="E129" s="70" t="str" cm="1">
        <f t="array" ref="E129">IF(ISBLANK($C129),"",_xlfn.XLOOKUP($C129,AllPlanId,AllPlanAufw,"Id nicht in Planung gefunden",0))</f>
        <v/>
      </c>
      <c r="F129" s="70" t="str" cm="1">
        <f t="array" ref="F129">IF(ISBLANK($C129),"",_xlfn.XLOOKUP($C129,AllPlanId,AllPlanDauer,"Id nicht in Planung gefunden",0))</f>
        <v/>
      </c>
      <c r="G129" s="71" t="str" cm="1">
        <f t="array" ref="G129">IF(ISBLANK($C129),"",_xlfn.XLOOKUP($C129,AllPlanId,AllPlanStart,"Id nicht in Planung gefunden",0))</f>
        <v/>
      </c>
      <c r="H129" s="71" t="str" cm="1">
        <f t="array" ref="H129">IF(ISBLANK($C129),"",_xlfn.XLOOKUP($C129,AllPlanId,AllPlanEnd,"Id nicht in Planung gefunden",0))</f>
        <v/>
      </c>
      <c r="I129" s="69"/>
      <c r="J129" s="73" t="str" cm="1">
        <f t="array" ref="J129">IF(ISBLANK($I129),"",_xlfn.XLOOKUP($I129,AllResId,AllResBu,"Id nicht in Ressourcen gefunden",0))</f>
        <v/>
      </c>
      <c r="K129" s="73" t="str" cm="1">
        <f t="array" ref="K129">IF(ISBLANK($I129),"",_xlfn.XLOOKUP($I129,AllResId,AllResTeam,"Id nicht in Ressourcen gefunden",0))</f>
        <v/>
      </c>
      <c r="L129" s="70" t="str" cm="1">
        <f t="array" ref="L129">IF(ISBLANK($I129),"",_xlfn.XLOOKUP($I129,AllResId,AllResRolle,"Id nicht in Ressourcen gefunden",0))</f>
        <v/>
      </c>
      <c r="M129" s="73" t="str" cm="1">
        <f t="array" ref="M129">IF(ISBLANK($I129),"",_xlfn.XLOOKUP($I129,AllResId,AllResName,"Id nicht in Ressourcen gefunden",0))</f>
        <v/>
      </c>
      <c r="N129" s="73" t="str">
        <f t="shared" si="55"/>
        <v/>
      </c>
      <c r="O129" s="73" t="str">
        <f t="shared" si="56"/>
        <v/>
      </c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</row>
    <row r="130" spans="1:120" s="23" customFormat="1" x14ac:dyDescent="0.3">
      <c r="A130" s="70" t="str" cm="1">
        <f t="array" ref="A130">IF(ISBLANK($C130),"",_xlfn.XLOOKUP($C130,AllPlanId,AllPlanEtappe,"Id nicht in Planung gefunden",0))</f>
        <v/>
      </c>
      <c r="B130" s="70" t="str" cm="1">
        <f t="array" ref="B130">IF(ISBLANK($C130),"",_xlfn.XLOOKUP($C130,AllPlanId,AllPlanPhase,"Id nicht in Planung gefunden",0))</f>
        <v/>
      </c>
      <c r="C130" s="102"/>
      <c r="D130" s="70" t="str" cm="1">
        <f t="array" ref="D130">IF(ISBLANK($C130),"",IF(_xlfn.XLOOKUP($C130,AllPlanId,AllPlanTyp,"Id nicht in Planung gefunden",0)=TXT_Det,_xlfn.XLOOKUP($C130,AllPlanId,AllPlanAufgabe,"Id nicht in Planung gefunden",0),"Zuordnung nur für Typ Det"))</f>
        <v/>
      </c>
      <c r="E130" s="70" t="str" cm="1">
        <f t="array" ref="E130">IF(ISBLANK($C130),"",_xlfn.XLOOKUP($C130,AllPlanId,AllPlanAufw,"Id nicht in Planung gefunden",0))</f>
        <v/>
      </c>
      <c r="F130" s="70" t="str" cm="1">
        <f t="array" ref="F130">IF(ISBLANK($C130),"",_xlfn.XLOOKUP($C130,AllPlanId,AllPlanDauer,"Id nicht in Planung gefunden",0))</f>
        <v/>
      </c>
      <c r="G130" s="71" t="str" cm="1">
        <f t="array" ref="G130">IF(ISBLANK($C130),"",_xlfn.XLOOKUP($C130,AllPlanId,AllPlanStart,"Id nicht in Planung gefunden",0))</f>
        <v/>
      </c>
      <c r="H130" s="71" t="str" cm="1">
        <f t="array" ref="H130">IF(ISBLANK($C130),"",_xlfn.XLOOKUP($C130,AllPlanId,AllPlanEnd,"Id nicht in Planung gefunden",0))</f>
        <v/>
      </c>
      <c r="I130" s="69"/>
      <c r="J130" s="73" t="str" cm="1">
        <f t="array" ref="J130">IF(ISBLANK($I130),"",_xlfn.XLOOKUP($I130,AllResId,AllResBu,"Id nicht in Ressourcen gefunden",0))</f>
        <v/>
      </c>
      <c r="K130" s="73" t="str" cm="1">
        <f t="array" ref="K130">IF(ISBLANK($I130),"",_xlfn.XLOOKUP($I130,AllResId,AllResTeam,"Id nicht in Ressourcen gefunden",0))</f>
        <v/>
      </c>
      <c r="L130" s="70" t="str" cm="1">
        <f t="array" ref="L130">IF(ISBLANK($I130),"",_xlfn.XLOOKUP($I130,AllResId,AllResRolle,"Id nicht in Ressourcen gefunden",0))</f>
        <v/>
      </c>
      <c r="M130" s="73" t="str" cm="1">
        <f t="array" ref="M130">IF(ISBLANK($I130),"",_xlfn.XLOOKUP($I130,AllResId,AllResName,"Id nicht in Ressourcen gefunden",0))</f>
        <v/>
      </c>
      <c r="N130" s="73" t="str">
        <f t="shared" si="55"/>
        <v/>
      </c>
      <c r="O130" s="73" t="str">
        <f t="shared" si="56"/>
        <v/>
      </c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</row>
    <row r="131" spans="1:120" s="23" customFormat="1" x14ac:dyDescent="0.3">
      <c r="A131" s="70" t="str" cm="1">
        <f t="array" ref="A131">IF(ISBLANK($C131),"",_xlfn.XLOOKUP($C131,AllPlanId,AllPlanEtappe,"Id nicht in Planung gefunden",0))</f>
        <v/>
      </c>
      <c r="B131" s="70" t="str" cm="1">
        <f t="array" ref="B131">IF(ISBLANK($C131),"",_xlfn.XLOOKUP($C131,AllPlanId,AllPlanPhase,"Id nicht in Planung gefunden",0))</f>
        <v/>
      </c>
      <c r="C131" s="102"/>
      <c r="D131" s="70" t="str" cm="1">
        <f t="array" ref="D131">IF(ISBLANK($C131),"",IF(_xlfn.XLOOKUP($C131,AllPlanId,AllPlanTyp,"Id nicht in Planung gefunden",0)=TXT_Det,_xlfn.XLOOKUP($C131,AllPlanId,AllPlanAufgabe,"Id nicht in Planung gefunden",0),"Zuordnung nur für Typ Det"))</f>
        <v/>
      </c>
      <c r="E131" s="70" t="str" cm="1">
        <f t="array" ref="E131">IF(ISBLANK($C131),"",_xlfn.XLOOKUP($C131,AllPlanId,AllPlanAufw,"Id nicht in Planung gefunden",0))</f>
        <v/>
      </c>
      <c r="F131" s="70" t="str" cm="1">
        <f t="array" ref="F131">IF(ISBLANK($C131),"",_xlfn.XLOOKUP($C131,AllPlanId,AllPlanDauer,"Id nicht in Planung gefunden",0))</f>
        <v/>
      </c>
      <c r="G131" s="71" t="str" cm="1">
        <f t="array" ref="G131">IF(ISBLANK($C131),"",_xlfn.XLOOKUP($C131,AllPlanId,AllPlanStart,"Id nicht in Planung gefunden",0))</f>
        <v/>
      </c>
      <c r="H131" s="71" t="str" cm="1">
        <f t="array" ref="H131">IF(ISBLANK($C131),"",_xlfn.XLOOKUP($C131,AllPlanId,AllPlanEnd,"Id nicht in Planung gefunden",0))</f>
        <v/>
      </c>
      <c r="I131" s="69"/>
      <c r="J131" s="73" t="str" cm="1">
        <f t="array" ref="J131">IF(ISBLANK($I131),"",_xlfn.XLOOKUP($I131,AllResId,AllResBu,"Id nicht in Ressourcen gefunden",0))</f>
        <v/>
      </c>
      <c r="K131" s="73" t="str" cm="1">
        <f t="array" ref="K131">IF(ISBLANK($I131),"",_xlfn.XLOOKUP($I131,AllResId,AllResTeam,"Id nicht in Ressourcen gefunden",0))</f>
        <v/>
      </c>
      <c r="L131" s="70" t="str" cm="1">
        <f t="array" ref="L131">IF(ISBLANK($I131),"",_xlfn.XLOOKUP($I131,AllResId,AllResRolle,"Id nicht in Ressourcen gefunden",0))</f>
        <v/>
      </c>
      <c r="M131" s="73" t="str" cm="1">
        <f t="array" ref="M131">IF(ISBLANK($I131),"",_xlfn.XLOOKUP($I131,AllResId,AllResName,"Id nicht in Ressourcen gefunden",0))</f>
        <v/>
      </c>
      <c r="N131" s="73" t="str">
        <f t="shared" si="55"/>
        <v/>
      </c>
      <c r="O131" s="73" t="str">
        <f t="shared" si="56"/>
        <v/>
      </c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  <c r="CO131" s="69"/>
      <c r="CP131" s="69"/>
      <c r="CQ131" s="69"/>
      <c r="CR131" s="69"/>
      <c r="CS131" s="69"/>
      <c r="CT131" s="69"/>
      <c r="CU131" s="69"/>
      <c r="CV131" s="69"/>
      <c r="CW131" s="69"/>
      <c r="CX131" s="69"/>
      <c r="CY131" s="69"/>
      <c r="CZ131" s="69"/>
      <c r="DA131" s="69"/>
      <c r="DB131" s="69"/>
      <c r="DC131" s="69"/>
      <c r="DD131" s="69"/>
      <c r="DE131" s="69"/>
      <c r="DF131" s="69"/>
      <c r="DG131" s="69"/>
      <c r="DH131" s="69"/>
      <c r="DI131" s="69"/>
      <c r="DJ131" s="69"/>
      <c r="DK131" s="69"/>
      <c r="DL131" s="69"/>
      <c r="DM131" s="69"/>
      <c r="DN131" s="69"/>
      <c r="DO131" s="69"/>
      <c r="DP131" s="69"/>
    </row>
    <row r="132" spans="1:120" s="23" customFormat="1" x14ac:dyDescent="0.3">
      <c r="A132" s="70" t="str" cm="1">
        <f t="array" ref="A132">IF(ISBLANK($C132),"",_xlfn.XLOOKUP($C132,AllPlanId,AllPlanEtappe,"Id nicht in Planung gefunden",0))</f>
        <v/>
      </c>
      <c r="B132" s="70" t="str" cm="1">
        <f t="array" ref="B132">IF(ISBLANK($C132),"",_xlfn.XLOOKUP($C132,AllPlanId,AllPlanPhase,"Id nicht in Planung gefunden",0))</f>
        <v/>
      </c>
      <c r="C132" s="102"/>
      <c r="D132" s="70" t="str" cm="1">
        <f t="array" ref="D132">IF(ISBLANK($C132),"",IF(_xlfn.XLOOKUP($C132,AllPlanId,AllPlanTyp,"Id nicht in Planung gefunden",0)=TXT_Det,_xlfn.XLOOKUP($C132,AllPlanId,AllPlanAufgabe,"Id nicht in Planung gefunden",0),"Zuordnung nur für Typ Det"))</f>
        <v/>
      </c>
      <c r="E132" s="70" t="str" cm="1">
        <f t="array" ref="E132">IF(ISBLANK($C132),"",_xlfn.XLOOKUP($C132,AllPlanId,AllPlanAufw,"Id nicht in Planung gefunden",0))</f>
        <v/>
      </c>
      <c r="F132" s="70" t="str" cm="1">
        <f t="array" ref="F132">IF(ISBLANK($C132),"",_xlfn.XLOOKUP($C132,AllPlanId,AllPlanDauer,"Id nicht in Planung gefunden",0))</f>
        <v/>
      </c>
      <c r="G132" s="71" t="str" cm="1">
        <f t="array" ref="G132">IF(ISBLANK($C132),"",_xlfn.XLOOKUP($C132,AllPlanId,AllPlanStart,"Id nicht in Planung gefunden",0))</f>
        <v/>
      </c>
      <c r="H132" s="71" t="str" cm="1">
        <f t="array" ref="H132">IF(ISBLANK($C132),"",_xlfn.XLOOKUP($C132,AllPlanId,AllPlanEnd,"Id nicht in Planung gefunden",0))</f>
        <v/>
      </c>
      <c r="I132" s="69"/>
      <c r="J132" s="73" t="str" cm="1">
        <f t="array" ref="J132">IF(ISBLANK($I132),"",_xlfn.XLOOKUP($I132,AllResId,AllResBu,"Id nicht in Ressourcen gefunden",0))</f>
        <v/>
      </c>
      <c r="K132" s="73" t="str" cm="1">
        <f t="array" ref="K132">IF(ISBLANK($I132),"",_xlfn.XLOOKUP($I132,AllResId,AllResTeam,"Id nicht in Ressourcen gefunden",0))</f>
        <v/>
      </c>
      <c r="L132" s="70" t="str" cm="1">
        <f t="array" ref="L132">IF(ISBLANK($I132),"",_xlfn.XLOOKUP($I132,AllResId,AllResRolle,"Id nicht in Ressourcen gefunden",0))</f>
        <v/>
      </c>
      <c r="M132" s="73" t="str" cm="1">
        <f t="array" ref="M132">IF(ISBLANK($I132),"",_xlfn.XLOOKUP($I132,AllResId,AllResName,"Id nicht in Ressourcen gefunden",0))</f>
        <v/>
      </c>
      <c r="N132" s="73" t="str">
        <f t="shared" si="55"/>
        <v/>
      </c>
      <c r="O132" s="73" t="str">
        <f t="shared" si="56"/>
        <v/>
      </c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  <c r="BS132" s="69"/>
      <c r="BT132" s="69"/>
      <c r="BU132" s="69"/>
      <c r="BV132" s="69"/>
      <c r="BW132" s="69"/>
      <c r="BX132" s="69"/>
      <c r="BY132" s="69"/>
      <c r="BZ132" s="69"/>
      <c r="CA132" s="69"/>
      <c r="CB132" s="69"/>
      <c r="CC132" s="69"/>
      <c r="CD132" s="69"/>
      <c r="CE132" s="69"/>
      <c r="CF132" s="69"/>
      <c r="CG132" s="69"/>
      <c r="CH132" s="69"/>
      <c r="CI132" s="69"/>
      <c r="CJ132" s="69"/>
      <c r="CK132" s="69"/>
      <c r="CL132" s="69"/>
      <c r="CM132" s="69"/>
      <c r="CN132" s="69"/>
      <c r="CO132" s="69"/>
      <c r="CP132" s="69"/>
      <c r="CQ132" s="69"/>
      <c r="CR132" s="69"/>
      <c r="CS132" s="69"/>
      <c r="CT132" s="69"/>
      <c r="CU132" s="69"/>
      <c r="CV132" s="69"/>
      <c r="CW132" s="69"/>
      <c r="CX132" s="69"/>
      <c r="CY132" s="69"/>
      <c r="CZ132" s="69"/>
      <c r="DA132" s="69"/>
      <c r="DB132" s="69"/>
      <c r="DC132" s="69"/>
      <c r="DD132" s="69"/>
      <c r="DE132" s="69"/>
      <c r="DF132" s="69"/>
      <c r="DG132" s="69"/>
      <c r="DH132" s="69"/>
      <c r="DI132" s="69"/>
      <c r="DJ132" s="69"/>
      <c r="DK132" s="69"/>
      <c r="DL132" s="69"/>
      <c r="DM132" s="69"/>
      <c r="DN132" s="69"/>
      <c r="DO132" s="69"/>
      <c r="DP132" s="69"/>
    </row>
    <row r="133" spans="1:120" s="23" customFormat="1" x14ac:dyDescent="0.3">
      <c r="A133" s="70" t="str" cm="1">
        <f t="array" ref="A133">IF(ISBLANK($C133),"",_xlfn.XLOOKUP($C133,AllPlanId,AllPlanEtappe,"Id nicht in Planung gefunden",0))</f>
        <v/>
      </c>
      <c r="B133" s="70" t="str" cm="1">
        <f t="array" ref="B133">IF(ISBLANK($C133),"",_xlfn.XLOOKUP($C133,AllPlanId,AllPlanPhase,"Id nicht in Planung gefunden",0))</f>
        <v/>
      </c>
      <c r="C133" s="102"/>
      <c r="D133" s="70" t="str" cm="1">
        <f t="array" ref="D133">IF(ISBLANK($C133),"",IF(_xlfn.XLOOKUP($C133,AllPlanId,AllPlanTyp,"Id nicht in Planung gefunden",0)=TXT_Det,_xlfn.XLOOKUP($C133,AllPlanId,AllPlanAufgabe,"Id nicht in Planung gefunden",0),"Zuordnung nur für Typ Det"))</f>
        <v/>
      </c>
      <c r="E133" s="70" t="str" cm="1">
        <f t="array" ref="E133">IF(ISBLANK($C133),"",_xlfn.XLOOKUP($C133,AllPlanId,AllPlanAufw,"Id nicht in Planung gefunden",0))</f>
        <v/>
      </c>
      <c r="F133" s="70" t="str" cm="1">
        <f t="array" ref="F133">IF(ISBLANK($C133),"",_xlfn.XLOOKUP($C133,AllPlanId,AllPlanDauer,"Id nicht in Planung gefunden",0))</f>
        <v/>
      </c>
      <c r="G133" s="71" t="str" cm="1">
        <f t="array" ref="G133">IF(ISBLANK($C133),"",_xlfn.XLOOKUP($C133,AllPlanId,AllPlanStart,"Id nicht in Planung gefunden",0))</f>
        <v/>
      </c>
      <c r="H133" s="71" t="str" cm="1">
        <f t="array" ref="H133">IF(ISBLANK($C133),"",_xlfn.XLOOKUP($C133,AllPlanId,AllPlanEnd,"Id nicht in Planung gefunden",0))</f>
        <v/>
      </c>
      <c r="I133" s="69"/>
      <c r="J133" s="73" t="str" cm="1">
        <f t="array" ref="J133">IF(ISBLANK($I133),"",_xlfn.XLOOKUP($I133,AllResId,AllResBu,"Id nicht in Ressourcen gefunden",0))</f>
        <v/>
      </c>
      <c r="K133" s="73" t="str" cm="1">
        <f t="array" ref="K133">IF(ISBLANK($I133),"",_xlfn.XLOOKUP($I133,AllResId,AllResTeam,"Id nicht in Ressourcen gefunden",0))</f>
        <v/>
      </c>
      <c r="L133" s="70" t="str" cm="1">
        <f t="array" ref="L133">IF(ISBLANK($I133),"",_xlfn.XLOOKUP($I133,AllResId,AllResRolle,"Id nicht in Ressourcen gefunden",0))</f>
        <v/>
      </c>
      <c r="M133" s="73" t="str" cm="1">
        <f t="array" ref="M133">IF(ISBLANK($I133),"",_xlfn.XLOOKUP($I133,AllResId,AllResName,"Id nicht in Ressourcen gefunden",0))</f>
        <v/>
      </c>
      <c r="N133" s="73" t="str">
        <f t="shared" ref="N133:N196" si="57">IF(SUM(P133:BP133)&gt;0,SUM(P133:BP133),"")</f>
        <v/>
      </c>
      <c r="O133" s="73" t="str">
        <f t="shared" ref="O133:O196" si="58">IF(SUM(P133:BP133)&gt;0,SUMIF($P$1:$BP$1,"&gt;=" &amp; Prüfdatum,$P133:$BP133),"")</f>
        <v/>
      </c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</row>
    <row r="134" spans="1:120" s="23" customFormat="1" x14ac:dyDescent="0.3">
      <c r="A134" s="70" t="str" cm="1">
        <f t="array" ref="A134">IF(ISBLANK($C134),"",_xlfn.XLOOKUP($C134,AllPlanId,AllPlanEtappe,"Id nicht in Planung gefunden",0))</f>
        <v/>
      </c>
      <c r="B134" s="70" t="str" cm="1">
        <f t="array" ref="B134">IF(ISBLANK($C134),"",_xlfn.XLOOKUP($C134,AllPlanId,AllPlanPhase,"Id nicht in Planung gefunden",0))</f>
        <v/>
      </c>
      <c r="C134" s="102"/>
      <c r="D134" s="70" t="str" cm="1">
        <f t="array" ref="D134">IF(ISBLANK($C134),"",IF(_xlfn.XLOOKUP($C134,AllPlanId,AllPlanTyp,"Id nicht in Planung gefunden",0)=TXT_Det,_xlfn.XLOOKUP($C134,AllPlanId,AllPlanAufgabe,"Id nicht in Planung gefunden",0),"Zuordnung nur für Typ Det"))</f>
        <v/>
      </c>
      <c r="E134" s="70" t="str" cm="1">
        <f t="array" ref="E134">IF(ISBLANK($C134),"",_xlfn.XLOOKUP($C134,AllPlanId,AllPlanAufw,"Id nicht in Planung gefunden",0))</f>
        <v/>
      </c>
      <c r="F134" s="70" t="str" cm="1">
        <f t="array" ref="F134">IF(ISBLANK($C134),"",_xlfn.XLOOKUP($C134,AllPlanId,AllPlanDauer,"Id nicht in Planung gefunden",0))</f>
        <v/>
      </c>
      <c r="G134" s="71" t="str" cm="1">
        <f t="array" ref="G134">IF(ISBLANK($C134),"",_xlfn.XLOOKUP($C134,AllPlanId,AllPlanStart,"Id nicht in Planung gefunden",0))</f>
        <v/>
      </c>
      <c r="H134" s="71" t="str" cm="1">
        <f t="array" ref="H134">IF(ISBLANK($C134),"",_xlfn.XLOOKUP($C134,AllPlanId,AllPlanEnd,"Id nicht in Planung gefunden",0))</f>
        <v/>
      </c>
      <c r="I134" s="69"/>
      <c r="J134" s="73" t="str" cm="1">
        <f t="array" ref="J134">IF(ISBLANK($I134),"",_xlfn.XLOOKUP($I134,AllResId,AllResBu,"Id nicht in Ressourcen gefunden",0))</f>
        <v/>
      </c>
      <c r="K134" s="73" t="str" cm="1">
        <f t="array" ref="K134">IF(ISBLANK($I134),"",_xlfn.XLOOKUP($I134,AllResId,AllResTeam,"Id nicht in Ressourcen gefunden",0))</f>
        <v/>
      </c>
      <c r="L134" s="70" t="str" cm="1">
        <f t="array" ref="L134">IF(ISBLANK($I134),"",_xlfn.XLOOKUP($I134,AllResId,AllResRolle,"Id nicht in Ressourcen gefunden",0))</f>
        <v/>
      </c>
      <c r="M134" s="73" t="str" cm="1">
        <f t="array" ref="M134">IF(ISBLANK($I134),"",_xlfn.XLOOKUP($I134,AllResId,AllResName,"Id nicht in Ressourcen gefunden",0))</f>
        <v/>
      </c>
      <c r="N134" s="73" t="str">
        <f t="shared" si="57"/>
        <v/>
      </c>
      <c r="O134" s="73" t="str">
        <f t="shared" si="58"/>
        <v/>
      </c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  <c r="BM134" s="69"/>
      <c r="BN134" s="69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69"/>
      <c r="BZ134" s="69"/>
      <c r="CA134" s="69"/>
      <c r="CB134" s="69"/>
      <c r="CC134" s="69"/>
      <c r="CD134" s="69"/>
      <c r="CE134" s="69"/>
      <c r="CF134" s="69"/>
      <c r="CG134" s="69"/>
      <c r="CH134" s="69"/>
      <c r="CI134" s="69"/>
      <c r="CJ134" s="69"/>
      <c r="CK134" s="69"/>
      <c r="CL134" s="69"/>
      <c r="CM134" s="69"/>
      <c r="CN134" s="69"/>
      <c r="CO134" s="69"/>
      <c r="CP134" s="69"/>
      <c r="CQ134" s="69"/>
      <c r="CR134" s="69"/>
      <c r="CS134" s="69"/>
      <c r="CT134" s="69"/>
      <c r="CU134" s="69"/>
      <c r="CV134" s="69"/>
      <c r="CW134" s="69"/>
      <c r="CX134" s="69"/>
      <c r="CY134" s="69"/>
      <c r="CZ134" s="69"/>
      <c r="DA134" s="69"/>
      <c r="DB134" s="69"/>
      <c r="DC134" s="69"/>
      <c r="DD134" s="69"/>
      <c r="DE134" s="69"/>
      <c r="DF134" s="69"/>
      <c r="DG134" s="69"/>
      <c r="DH134" s="69"/>
      <c r="DI134" s="69"/>
      <c r="DJ134" s="69"/>
      <c r="DK134" s="69"/>
      <c r="DL134" s="69"/>
      <c r="DM134" s="69"/>
      <c r="DN134" s="69"/>
      <c r="DO134" s="69"/>
      <c r="DP134" s="69"/>
    </row>
    <row r="135" spans="1:120" s="23" customFormat="1" x14ac:dyDescent="0.3">
      <c r="A135" s="70" t="str" cm="1">
        <f t="array" ref="A135">IF(ISBLANK($C135),"",_xlfn.XLOOKUP($C135,AllPlanId,AllPlanEtappe,"Id nicht in Planung gefunden",0))</f>
        <v/>
      </c>
      <c r="B135" s="70" t="str" cm="1">
        <f t="array" ref="B135">IF(ISBLANK($C135),"",_xlfn.XLOOKUP($C135,AllPlanId,AllPlanPhase,"Id nicht in Planung gefunden",0))</f>
        <v/>
      </c>
      <c r="C135" s="102"/>
      <c r="D135" s="70" t="str" cm="1">
        <f t="array" ref="D135">IF(ISBLANK($C135),"",IF(_xlfn.XLOOKUP($C135,AllPlanId,AllPlanTyp,"Id nicht in Planung gefunden",0)=TXT_Det,_xlfn.XLOOKUP($C135,AllPlanId,AllPlanAufgabe,"Id nicht in Planung gefunden",0),"Zuordnung nur für Typ Det"))</f>
        <v/>
      </c>
      <c r="E135" s="70" t="str" cm="1">
        <f t="array" ref="E135">IF(ISBLANK($C135),"",_xlfn.XLOOKUP($C135,AllPlanId,AllPlanAufw,"Id nicht in Planung gefunden",0))</f>
        <v/>
      </c>
      <c r="F135" s="70" t="str" cm="1">
        <f t="array" ref="F135">IF(ISBLANK($C135),"",_xlfn.XLOOKUP($C135,AllPlanId,AllPlanDauer,"Id nicht in Planung gefunden",0))</f>
        <v/>
      </c>
      <c r="G135" s="71" t="str" cm="1">
        <f t="array" ref="G135">IF(ISBLANK($C135),"",_xlfn.XLOOKUP($C135,AllPlanId,AllPlanStart,"Id nicht in Planung gefunden",0))</f>
        <v/>
      </c>
      <c r="H135" s="71" t="str" cm="1">
        <f t="array" ref="H135">IF(ISBLANK($C135),"",_xlfn.XLOOKUP($C135,AllPlanId,AllPlanEnd,"Id nicht in Planung gefunden",0))</f>
        <v/>
      </c>
      <c r="I135" s="69"/>
      <c r="J135" s="73" t="str" cm="1">
        <f t="array" ref="J135">IF(ISBLANK($I135),"",_xlfn.XLOOKUP($I135,AllResId,AllResBu,"Id nicht in Ressourcen gefunden",0))</f>
        <v/>
      </c>
      <c r="K135" s="73" t="str" cm="1">
        <f t="array" ref="K135">IF(ISBLANK($I135),"",_xlfn.XLOOKUP($I135,AllResId,AllResTeam,"Id nicht in Ressourcen gefunden",0))</f>
        <v/>
      </c>
      <c r="L135" s="70" t="str" cm="1">
        <f t="array" ref="L135">IF(ISBLANK($I135),"",_xlfn.XLOOKUP($I135,AllResId,AllResRolle,"Id nicht in Ressourcen gefunden",0))</f>
        <v/>
      </c>
      <c r="M135" s="73" t="str" cm="1">
        <f t="array" ref="M135">IF(ISBLANK($I135),"",_xlfn.XLOOKUP($I135,AllResId,AllResName,"Id nicht in Ressourcen gefunden",0))</f>
        <v/>
      </c>
      <c r="N135" s="73" t="str">
        <f t="shared" si="57"/>
        <v/>
      </c>
      <c r="O135" s="73" t="str">
        <f t="shared" si="58"/>
        <v/>
      </c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69"/>
      <c r="BZ135" s="69"/>
      <c r="CA135" s="69"/>
      <c r="CB135" s="69"/>
      <c r="CC135" s="69"/>
      <c r="CD135" s="69"/>
      <c r="CE135" s="69"/>
      <c r="CF135" s="69"/>
      <c r="CG135" s="69"/>
      <c r="CH135" s="69"/>
      <c r="CI135" s="69"/>
      <c r="CJ135" s="69"/>
      <c r="CK135" s="69"/>
      <c r="CL135" s="69"/>
      <c r="CM135" s="69"/>
      <c r="CN135" s="69"/>
      <c r="CO135" s="69"/>
      <c r="CP135" s="69"/>
      <c r="CQ135" s="69"/>
      <c r="CR135" s="69"/>
      <c r="CS135" s="69"/>
      <c r="CT135" s="69"/>
      <c r="CU135" s="69"/>
      <c r="CV135" s="69"/>
      <c r="CW135" s="69"/>
      <c r="CX135" s="69"/>
      <c r="CY135" s="69"/>
      <c r="CZ135" s="69"/>
      <c r="DA135" s="69"/>
      <c r="DB135" s="69"/>
      <c r="DC135" s="69"/>
      <c r="DD135" s="69"/>
      <c r="DE135" s="69"/>
      <c r="DF135" s="69"/>
      <c r="DG135" s="69"/>
      <c r="DH135" s="69"/>
      <c r="DI135" s="69"/>
      <c r="DJ135" s="69"/>
      <c r="DK135" s="69"/>
      <c r="DL135" s="69"/>
      <c r="DM135" s="69"/>
      <c r="DN135" s="69"/>
      <c r="DO135" s="69"/>
      <c r="DP135" s="69"/>
    </row>
    <row r="136" spans="1:120" s="23" customFormat="1" x14ac:dyDescent="0.3">
      <c r="A136" s="70" t="str" cm="1">
        <f t="array" ref="A136">IF(ISBLANK($C136),"",_xlfn.XLOOKUP($C136,AllPlanId,AllPlanEtappe,"Id nicht in Planung gefunden",0))</f>
        <v/>
      </c>
      <c r="B136" s="70" t="str" cm="1">
        <f t="array" ref="B136">IF(ISBLANK($C136),"",_xlfn.XLOOKUP($C136,AllPlanId,AllPlanPhase,"Id nicht in Planung gefunden",0))</f>
        <v/>
      </c>
      <c r="C136" s="102"/>
      <c r="D136" s="70" t="str" cm="1">
        <f t="array" ref="D136">IF(ISBLANK($C136),"",IF(_xlfn.XLOOKUP($C136,AllPlanId,AllPlanTyp,"Id nicht in Planung gefunden",0)=TXT_Det,_xlfn.XLOOKUP($C136,AllPlanId,AllPlanAufgabe,"Id nicht in Planung gefunden",0),"Zuordnung nur für Typ Det"))</f>
        <v/>
      </c>
      <c r="E136" s="70" t="str" cm="1">
        <f t="array" ref="E136">IF(ISBLANK($C136),"",_xlfn.XLOOKUP($C136,AllPlanId,AllPlanAufw,"Id nicht in Planung gefunden",0))</f>
        <v/>
      </c>
      <c r="F136" s="70" t="str" cm="1">
        <f t="array" ref="F136">IF(ISBLANK($C136),"",_xlfn.XLOOKUP($C136,AllPlanId,AllPlanDauer,"Id nicht in Planung gefunden",0))</f>
        <v/>
      </c>
      <c r="G136" s="71" t="str" cm="1">
        <f t="array" ref="G136">IF(ISBLANK($C136),"",_xlfn.XLOOKUP($C136,AllPlanId,AllPlanStart,"Id nicht in Planung gefunden",0))</f>
        <v/>
      </c>
      <c r="H136" s="71" t="str" cm="1">
        <f t="array" ref="H136">IF(ISBLANK($C136),"",_xlfn.XLOOKUP($C136,AllPlanId,AllPlanEnd,"Id nicht in Planung gefunden",0))</f>
        <v/>
      </c>
      <c r="I136" s="69"/>
      <c r="J136" s="73" t="str" cm="1">
        <f t="array" ref="J136">IF(ISBLANK($I136),"",_xlfn.XLOOKUP($I136,AllResId,AllResBu,"Id nicht in Ressourcen gefunden",0))</f>
        <v/>
      </c>
      <c r="K136" s="73" t="str" cm="1">
        <f t="array" ref="K136">IF(ISBLANK($I136),"",_xlfn.XLOOKUP($I136,AllResId,AllResTeam,"Id nicht in Ressourcen gefunden",0))</f>
        <v/>
      </c>
      <c r="L136" s="70" t="str" cm="1">
        <f t="array" ref="L136">IF(ISBLANK($I136),"",_xlfn.XLOOKUP($I136,AllResId,AllResRolle,"Id nicht in Ressourcen gefunden",0))</f>
        <v/>
      </c>
      <c r="M136" s="73" t="str" cm="1">
        <f t="array" ref="M136">IF(ISBLANK($I136),"",_xlfn.XLOOKUP($I136,AllResId,AllResName,"Id nicht in Ressourcen gefunden",0))</f>
        <v/>
      </c>
      <c r="N136" s="73" t="str">
        <f t="shared" si="57"/>
        <v/>
      </c>
      <c r="O136" s="73" t="str">
        <f t="shared" si="58"/>
        <v/>
      </c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  <c r="BM136" s="69"/>
      <c r="BN136" s="69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69"/>
      <c r="BZ136" s="69"/>
      <c r="CA136" s="69"/>
      <c r="CB136" s="69"/>
      <c r="CC136" s="69"/>
      <c r="CD136" s="69"/>
      <c r="CE136" s="69"/>
      <c r="CF136" s="69"/>
      <c r="CG136" s="69"/>
      <c r="CH136" s="69"/>
      <c r="CI136" s="69"/>
      <c r="CJ136" s="69"/>
      <c r="CK136" s="69"/>
      <c r="CL136" s="69"/>
      <c r="CM136" s="69"/>
      <c r="CN136" s="69"/>
      <c r="CO136" s="69"/>
      <c r="CP136" s="69"/>
      <c r="CQ136" s="69"/>
      <c r="CR136" s="69"/>
      <c r="CS136" s="69"/>
      <c r="CT136" s="69"/>
      <c r="CU136" s="69"/>
      <c r="CV136" s="69"/>
      <c r="CW136" s="69"/>
      <c r="CX136" s="69"/>
      <c r="CY136" s="69"/>
      <c r="CZ136" s="69"/>
      <c r="DA136" s="69"/>
      <c r="DB136" s="69"/>
      <c r="DC136" s="69"/>
      <c r="DD136" s="69"/>
      <c r="DE136" s="69"/>
      <c r="DF136" s="69"/>
      <c r="DG136" s="69"/>
      <c r="DH136" s="69"/>
      <c r="DI136" s="69"/>
      <c r="DJ136" s="69"/>
      <c r="DK136" s="69"/>
      <c r="DL136" s="69"/>
      <c r="DM136" s="69"/>
      <c r="DN136" s="69"/>
      <c r="DO136" s="69"/>
      <c r="DP136" s="69"/>
    </row>
    <row r="137" spans="1:120" s="23" customFormat="1" x14ac:dyDescent="0.3">
      <c r="A137" s="70" t="str" cm="1">
        <f t="array" ref="A137">IF(ISBLANK($C137),"",_xlfn.XLOOKUP($C137,AllPlanId,AllPlanEtappe,"Id nicht in Planung gefunden",0))</f>
        <v/>
      </c>
      <c r="B137" s="70" t="str" cm="1">
        <f t="array" ref="B137">IF(ISBLANK($C137),"",_xlfn.XLOOKUP($C137,AllPlanId,AllPlanPhase,"Id nicht in Planung gefunden",0))</f>
        <v/>
      </c>
      <c r="C137" s="102"/>
      <c r="D137" s="70" t="str" cm="1">
        <f t="array" ref="D137">IF(ISBLANK($C137),"",IF(_xlfn.XLOOKUP($C137,AllPlanId,AllPlanTyp,"Id nicht in Planung gefunden",0)=TXT_Det,_xlfn.XLOOKUP($C137,AllPlanId,AllPlanAufgabe,"Id nicht in Planung gefunden",0),"Zuordnung nur für Typ Det"))</f>
        <v/>
      </c>
      <c r="E137" s="70" t="str" cm="1">
        <f t="array" ref="E137">IF(ISBLANK($C137),"",_xlfn.XLOOKUP($C137,AllPlanId,AllPlanAufw,"Id nicht in Planung gefunden",0))</f>
        <v/>
      </c>
      <c r="F137" s="70" t="str" cm="1">
        <f t="array" ref="F137">IF(ISBLANK($C137),"",_xlfn.XLOOKUP($C137,AllPlanId,AllPlanDauer,"Id nicht in Planung gefunden",0))</f>
        <v/>
      </c>
      <c r="G137" s="71" t="str" cm="1">
        <f t="array" ref="G137">IF(ISBLANK($C137),"",_xlfn.XLOOKUP($C137,AllPlanId,AllPlanStart,"Id nicht in Planung gefunden",0))</f>
        <v/>
      </c>
      <c r="H137" s="71" t="str" cm="1">
        <f t="array" ref="H137">IF(ISBLANK($C137),"",_xlfn.XLOOKUP($C137,AllPlanId,AllPlanEnd,"Id nicht in Planung gefunden",0))</f>
        <v/>
      </c>
      <c r="I137" s="69"/>
      <c r="J137" s="73" t="str" cm="1">
        <f t="array" ref="J137">IF(ISBLANK($I137),"",_xlfn.XLOOKUP($I137,AllResId,AllResBu,"Id nicht in Ressourcen gefunden",0))</f>
        <v/>
      </c>
      <c r="K137" s="73" t="str" cm="1">
        <f t="array" ref="K137">IF(ISBLANK($I137),"",_xlfn.XLOOKUP($I137,AllResId,AllResTeam,"Id nicht in Ressourcen gefunden",0))</f>
        <v/>
      </c>
      <c r="L137" s="70" t="str" cm="1">
        <f t="array" ref="L137">IF(ISBLANK($I137),"",_xlfn.XLOOKUP($I137,AllResId,AllResRolle,"Id nicht in Ressourcen gefunden",0))</f>
        <v/>
      </c>
      <c r="M137" s="73" t="str" cm="1">
        <f t="array" ref="M137">IF(ISBLANK($I137),"",_xlfn.XLOOKUP($I137,AllResId,AllResName,"Id nicht in Ressourcen gefunden",0))</f>
        <v/>
      </c>
      <c r="N137" s="73" t="str">
        <f t="shared" si="57"/>
        <v/>
      </c>
      <c r="O137" s="73" t="str">
        <f t="shared" si="58"/>
        <v/>
      </c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69"/>
      <c r="CC137" s="69"/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69"/>
      <c r="CR137" s="69"/>
      <c r="CS137" s="69"/>
      <c r="CT137" s="69"/>
      <c r="CU137" s="69"/>
      <c r="CV137" s="69"/>
      <c r="CW137" s="69"/>
      <c r="CX137" s="69"/>
      <c r="CY137" s="69"/>
      <c r="CZ137" s="69"/>
      <c r="DA137" s="69"/>
      <c r="DB137" s="69"/>
      <c r="DC137" s="69"/>
      <c r="DD137" s="69"/>
      <c r="DE137" s="69"/>
      <c r="DF137" s="69"/>
      <c r="DG137" s="69"/>
      <c r="DH137" s="69"/>
      <c r="DI137" s="69"/>
      <c r="DJ137" s="69"/>
      <c r="DK137" s="69"/>
      <c r="DL137" s="69"/>
      <c r="DM137" s="69"/>
      <c r="DN137" s="69"/>
      <c r="DO137" s="69"/>
      <c r="DP137" s="69"/>
    </row>
    <row r="138" spans="1:120" s="23" customFormat="1" x14ac:dyDescent="0.3">
      <c r="A138" s="70" t="str" cm="1">
        <f t="array" ref="A138">IF(ISBLANK($C138),"",_xlfn.XLOOKUP($C138,AllPlanId,AllPlanEtappe,"Id nicht in Planung gefunden",0))</f>
        <v/>
      </c>
      <c r="B138" s="70" t="str" cm="1">
        <f t="array" ref="B138">IF(ISBLANK($C138),"",_xlfn.XLOOKUP($C138,AllPlanId,AllPlanPhase,"Id nicht in Planung gefunden",0))</f>
        <v/>
      </c>
      <c r="C138" s="102"/>
      <c r="D138" s="70" t="str" cm="1">
        <f t="array" ref="D138">IF(ISBLANK($C138),"",IF(_xlfn.XLOOKUP($C138,AllPlanId,AllPlanTyp,"Id nicht in Planung gefunden",0)=TXT_Det,_xlfn.XLOOKUP($C138,AllPlanId,AllPlanAufgabe,"Id nicht in Planung gefunden",0),"Zuordnung nur für Typ Det"))</f>
        <v/>
      </c>
      <c r="E138" s="70" t="str" cm="1">
        <f t="array" ref="E138">IF(ISBLANK($C138),"",_xlfn.XLOOKUP($C138,AllPlanId,AllPlanAufw,"Id nicht in Planung gefunden",0))</f>
        <v/>
      </c>
      <c r="F138" s="70" t="str" cm="1">
        <f t="array" ref="F138">IF(ISBLANK($C138),"",_xlfn.XLOOKUP($C138,AllPlanId,AllPlanDauer,"Id nicht in Planung gefunden",0))</f>
        <v/>
      </c>
      <c r="G138" s="71" t="str" cm="1">
        <f t="array" ref="G138">IF(ISBLANK($C138),"",_xlfn.XLOOKUP($C138,AllPlanId,AllPlanStart,"Id nicht in Planung gefunden",0))</f>
        <v/>
      </c>
      <c r="H138" s="71" t="str" cm="1">
        <f t="array" ref="H138">IF(ISBLANK($C138),"",_xlfn.XLOOKUP($C138,AllPlanId,AllPlanEnd,"Id nicht in Planung gefunden",0))</f>
        <v/>
      </c>
      <c r="I138" s="69"/>
      <c r="J138" s="73" t="str" cm="1">
        <f t="array" ref="J138">IF(ISBLANK($I138),"",_xlfn.XLOOKUP($I138,AllResId,AllResBu,"Id nicht in Ressourcen gefunden",0))</f>
        <v/>
      </c>
      <c r="K138" s="73" t="str" cm="1">
        <f t="array" ref="K138">IF(ISBLANK($I138),"",_xlfn.XLOOKUP($I138,AllResId,AllResTeam,"Id nicht in Ressourcen gefunden",0))</f>
        <v/>
      </c>
      <c r="L138" s="70" t="str" cm="1">
        <f t="array" ref="L138">IF(ISBLANK($I138),"",_xlfn.XLOOKUP($I138,AllResId,AllResRolle,"Id nicht in Ressourcen gefunden",0))</f>
        <v/>
      </c>
      <c r="M138" s="73" t="str" cm="1">
        <f t="array" ref="M138">IF(ISBLANK($I138),"",_xlfn.XLOOKUP($I138,AllResId,AllResName,"Id nicht in Ressourcen gefunden",0))</f>
        <v/>
      </c>
      <c r="N138" s="73" t="str">
        <f t="shared" si="57"/>
        <v/>
      </c>
      <c r="O138" s="73" t="str">
        <f t="shared" si="58"/>
        <v/>
      </c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69"/>
      <c r="CR138" s="69"/>
      <c r="CS138" s="69"/>
      <c r="CT138" s="69"/>
      <c r="CU138" s="69"/>
      <c r="CV138" s="69"/>
      <c r="CW138" s="69"/>
      <c r="CX138" s="69"/>
      <c r="CY138" s="69"/>
      <c r="CZ138" s="69"/>
      <c r="DA138" s="69"/>
      <c r="DB138" s="69"/>
      <c r="DC138" s="69"/>
      <c r="DD138" s="69"/>
      <c r="DE138" s="69"/>
      <c r="DF138" s="69"/>
      <c r="DG138" s="69"/>
      <c r="DH138" s="69"/>
      <c r="DI138" s="69"/>
      <c r="DJ138" s="69"/>
      <c r="DK138" s="69"/>
      <c r="DL138" s="69"/>
      <c r="DM138" s="69"/>
      <c r="DN138" s="69"/>
      <c r="DO138" s="69"/>
      <c r="DP138" s="69"/>
    </row>
    <row r="139" spans="1:120" s="23" customFormat="1" x14ac:dyDescent="0.3">
      <c r="A139" s="70" t="str" cm="1">
        <f t="array" ref="A139">IF(ISBLANK($C139),"",_xlfn.XLOOKUP($C139,AllPlanId,AllPlanEtappe,"Id nicht in Planung gefunden",0))</f>
        <v/>
      </c>
      <c r="B139" s="70" t="str" cm="1">
        <f t="array" ref="B139">IF(ISBLANK($C139),"",_xlfn.XLOOKUP($C139,AllPlanId,AllPlanPhase,"Id nicht in Planung gefunden",0))</f>
        <v/>
      </c>
      <c r="C139" s="102"/>
      <c r="D139" s="70" t="str" cm="1">
        <f t="array" ref="D139">IF(ISBLANK($C139),"",IF(_xlfn.XLOOKUP($C139,AllPlanId,AllPlanTyp,"Id nicht in Planung gefunden",0)=TXT_Det,_xlfn.XLOOKUP($C139,AllPlanId,AllPlanAufgabe,"Id nicht in Planung gefunden",0),"Zuordnung nur für Typ Det"))</f>
        <v/>
      </c>
      <c r="E139" s="70" t="str" cm="1">
        <f t="array" ref="E139">IF(ISBLANK($C139),"",_xlfn.XLOOKUP($C139,AllPlanId,AllPlanAufw,"Id nicht in Planung gefunden",0))</f>
        <v/>
      </c>
      <c r="F139" s="70" t="str" cm="1">
        <f t="array" ref="F139">IF(ISBLANK($C139),"",_xlfn.XLOOKUP($C139,AllPlanId,AllPlanDauer,"Id nicht in Planung gefunden",0))</f>
        <v/>
      </c>
      <c r="G139" s="71" t="str" cm="1">
        <f t="array" ref="G139">IF(ISBLANK($C139),"",_xlfn.XLOOKUP($C139,AllPlanId,AllPlanStart,"Id nicht in Planung gefunden",0))</f>
        <v/>
      </c>
      <c r="H139" s="71" t="str" cm="1">
        <f t="array" ref="H139">IF(ISBLANK($C139),"",_xlfn.XLOOKUP($C139,AllPlanId,AllPlanEnd,"Id nicht in Planung gefunden",0))</f>
        <v/>
      </c>
      <c r="I139" s="69"/>
      <c r="J139" s="73" t="str" cm="1">
        <f t="array" ref="J139">IF(ISBLANK($I139),"",_xlfn.XLOOKUP($I139,AllResId,AllResBu,"Id nicht in Ressourcen gefunden",0))</f>
        <v/>
      </c>
      <c r="K139" s="73" t="str" cm="1">
        <f t="array" ref="K139">IF(ISBLANK($I139),"",_xlfn.XLOOKUP($I139,AllResId,AllResTeam,"Id nicht in Ressourcen gefunden",0))</f>
        <v/>
      </c>
      <c r="L139" s="70" t="str" cm="1">
        <f t="array" ref="L139">IF(ISBLANK($I139),"",_xlfn.XLOOKUP($I139,AllResId,AllResRolle,"Id nicht in Ressourcen gefunden",0))</f>
        <v/>
      </c>
      <c r="M139" s="73" t="str" cm="1">
        <f t="array" ref="M139">IF(ISBLANK($I139),"",_xlfn.XLOOKUP($I139,AllResId,AllResName,"Id nicht in Ressourcen gefunden",0))</f>
        <v/>
      </c>
      <c r="N139" s="73" t="str">
        <f t="shared" si="57"/>
        <v/>
      </c>
      <c r="O139" s="73" t="str">
        <f t="shared" si="58"/>
        <v/>
      </c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69"/>
      <c r="CC139" s="69"/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69"/>
      <c r="CR139" s="69"/>
      <c r="CS139" s="69"/>
      <c r="CT139" s="69"/>
      <c r="CU139" s="69"/>
      <c r="CV139" s="69"/>
      <c r="CW139" s="69"/>
      <c r="CX139" s="69"/>
      <c r="CY139" s="69"/>
      <c r="CZ139" s="69"/>
      <c r="DA139" s="69"/>
      <c r="DB139" s="69"/>
      <c r="DC139" s="69"/>
      <c r="DD139" s="69"/>
      <c r="DE139" s="69"/>
      <c r="DF139" s="69"/>
      <c r="DG139" s="69"/>
      <c r="DH139" s="69"/>
      <c r="DI139" s="69"/>
      <c r="DJ139" s="69"/>
      <c r="DK139" s="69"/>
      <c r="DL139" s="69"/>
      <c r="DM139" s="69"/>
      <c r="DN139" s="69"/>
      <c r="DO139" s="69"/>
      <c r="DP139" s="69"/>
    </row>
    <row r="140" spans="1:120" s="23" customFormat="1" x14ac:dyDescent="0.3">
      <c r="A140" s="70" t="str" cm="1">
        <f t="array" ref="A140">IF(ISBLANK($C140),"",_xlfn.XLOOKUP($C140,AllPlanId,AllPlanEtappe,"Id nicht in Planung gefunden",0))</f>
        <v/>
      </c>
      <c r="B140" s="70" t="str" cm="1">
        <f t="array" ref="B140">IF(ISBLANK($C140),"",_xlfn.XLOOKUP($C140,AllPlanId,AllPlanPhase,"Id nicht in Planung gefunden",0))</f>
        <v/>
      </c>
      <c r="C140" s="102"/>
      <c r="D140" s="70" t="str" cm="1">
        <f t="array" ref="D140">IF(ISBLANK($C140),"",IF(_xlfn.XLOOKUP($C140,AllPlanId,AllPlanTyp,"Id nicht in Planung gefunden",0)=TXT_Det,_xlfn.XLOOKUP($C140,AllPlanId,AllPlanAufgabe,"Id nicht in Planung gefunden",0),"Zuordnung nur für Typ Det"))</f>
        <v/>
      </c>
      <c r="E140" s="70" t="str" cm="1">
        <f t="array" ref="E140">IF(ISBLANK($C140),"",_xlfn.XLOOKUP($C140,AllPlanId,AllPlanAufw,"Id nicht in Planung gefunden",0))</f>
        <v/>
      </c>
      <c r="F140" s="70" t="str" cm="1">
        <f t="array" ref="F140">IF(ISBLANK($C140),"",_xlfn.XLOOKUP($C140,AllPlanId,AllPlanDauer,"Id nicht in Planung gefunden",0))</f>
        <v/>
      </c>
      <c r="G140" s="71" t="str" cm="1">
        <f t="array" ref="G140">IF(ISBLANK($C140),"",_xlfn.XLOOKUP($C140,AllPlanId,AllPlanStart,"Id nicht in Planung gefunden",0))</f>
        <v/>
      </c>
      <c r="H140" s="71" t="str" cm="1">
        <f t="array" ref="H140">IF(ISBLANK($C140),"",_xlfn.XLOOKUP($C140,AllPlanId,AllPlanEnd,"Id nicht in Planung gefunden",0))</f>
        <v/>
      </c>
      <c r="I140" s="69"/>
      <c r="J140" s="73" t="str" cm="1">
        <f t="array" ref="J140">IF(ISBLANK($I140),"",_xlfn.XLOOKUP($I140,AllResId,AllResBu,"Id nicht in Ressourcen gefunden",0))</f>
        <v/>
      </c>
      <c r="K140" s="73" t="str" cm="1">
        <f t="array" ref="K140">IF(ISBLANK($I140),"",_xlfn.XLOOKUP($I140,AllResId,AllResTeam,"Id nicht in Ressourcen gefunden",0))</f>
        <v/>
      </c>
      <c r="L140" s="70" t="str" cm="1">
        <f t="array" ref="L140">IF(ISBLANK($I140),"",_xlfn.XLOOKUP($I140,AllResId,AllResRolle,"Id nicht in Ressourcen gefunden",0))</f>
        <v/>
      </c>
      <c r="M140" s="73" t="str" cm="1">
        <f t="array" ref="M140">IF(ISBLANK($I140),"",_xlfn.XLOOKUP($I140,AllResId,AllResName,"Id nicht in Ressourcen gefunden",0))</f>
        <v/>
      </c>
      <c r="N140" s="73" t="str">
        <f t="shared" si="57"/>
        <v/>
      </c>
      <c r="O140" s="73" t="str">
        <f t="shared" si="58"/>
        <v/>
      </c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69"/>
      <c r="CR140" s="69"/>
      <c r="CS140" s="69"/>
      <c r="CT140" s="69"/>
      <c r="CU140" s="69"/>
      <c r="CV140" s="69"/>
      <c r="CW140" s="69"/>
      <c r="CX140" s="69"/>
      <c r="CY140" s="69"/>
      <c r="CZ140" s="69"/>
      <c r="DA140" s="69"/>
      <c r="DB140" s="69"/>
      <c r="DC140" s="69"/>
      <c r="DD140" s="69"/>
      <c r="DE140" s="69"/>
      <c r="DF140" s="69"/>
      <c r="DG140" s="69"/>
      <c r="DH140" s="69"/>
      <c r="DI140" s="69"/>
      <c r="DJ140" s="69"/>
      <c r="DK140" s="69"/>
      <c r="DL140" s="69"/>
      <c r="DM140" s="69"/>
      <c r="DN140" s="69"/>
      <c r="DO140" s="69"/>
      <c r="DP140" s="69"/>
    </row>
    <row r="141" spans="1:120" s="23" customFormat="1" x14ac:dyDescent="0.3">
      <c r="A141" s="70" t="str" cm="1">
        <f t="array" ref="A141">IF(ISBLANK($C141),"",_xlfn.XLOOKUP($C141,AllPlanId,AllPlanEtappe,"Id nicht in Planung gefunden",0))</f>
        <v/>
      </c>
      <c r="B141" s="70" t="str" cm="1">
        <f t="array" ref="B141">IF(ISBLANK($C141),"",_xlfn.XLOOKUP($C141,AllPlanId,AllPlanPhase,"Id nicht in Planung gefunden",0))</f>
        <v/>
      </c>
      <c r="C141" s="102"/>
      <c r="D141" s="70" t="str" cm="1">
        <f t="array" ref="D141">IF(ISBLANK($C141),"",IF(_xlfn.XLOOKUP($C141,AllPlanId,AllPlanTyp,"Id nicht in Planung gefunden",0)=TXT_Det,_xlfn.XLOOKUP($C141,AllPlanId,AllPlanAufgabe,"Id nicht in Planung gefunden",0),"Zuordnung nur für Typ Det"))</f>
        <v/>
      </c>
      <c r="E141" s="70" t="str" cm="1">
        <f t="array" ref="E141">IF(ISBLANK($C141),"",_xlfn.XLOOKUP($C141,AllPlanId,AllPlanAufw,"Id nicht in Planung gefunden",0))</f>
        <v/>
      </c>
      <c r="F141" s="70" t="str" cm="1">
        <f t="array" ref="F141">IF(ISBLANK($C141),"",_xlfn.XLOOKUP($C141,AllPlanId,AllPlanDauer,"Id nicht in Planung gefunden",0))</f>
        <v/>
      </c>
      <c r="G141" s="71" t="str" cm="1">
        <f t="array" ref="G141">IF(ISBLANK($C141),"",_xlfn.XLOOKUP($C141,AllPlanId,AllPlanStart,"Id nicht in Planung gefunden",0))</f>
        <v/>
      </c>
      <c r="H141" s="71" t="str" cm="1">
        <f t="array" ref="H141">IF(ISBLANK($C141),"",_xlfn.XLOOKUP($C141,AllPlanId,AllPlanEnd,"Id nicht in Planung gefunden",0))</f>
        <v/>
      </c>
      <c r="I141" s="69"/>
      <c r="J141" s="73" t="str" cm="1">
        <f t="array" ref="J141">IF(ISBLANK($I141),"",_xlfn.XLOOKUP($I141,AllResId,AllResBu,"Id nicht in Ressourcen gefunden",0))</f>
        <v/>
      </c>
      <c r="K141" s="73" t="str" cm="1">
        <f t="array" ref="K141">IF(ISBLANK($I141),"",_xlfn.XLOOKUP($I141,AllResId,AllResTeam,"Id nicht in Ressourcen gefunden",0))</f>
        <v/>
      </c>
      <c r="L141" s="70" t="str" cm="1">
        <f t="array" ref="L141">IF(ISBLANK($I141),"",_xlfn.XLOOKUP($I141,AllResId,AllResRolle,"Id nicht in Ressourcen gefunden",0))</f>
        <v/>
      </c>
      <c r="M141" s="73" t="str" cm="1">
        <f t="array" ref="M141">IF(ISBLANK($I141),"",_xlfn.XLOOKUP($I141,AllResId,AllResName,"Id nicht in Ressourcen gefunden",0))</f>
        <v/>
      </c>
      <c r="N141" s="73" t="str">
        <f t="shared" si="57"/>
        <v/>
      </c>
      <c r="O141" s="73" t="str">
        <f t="shared" si="58"/>
        <v/>
      </c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69"/>
      <c r="CC141" s="69"/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69"/>
      <c r="CR141" s="69"/>
      <c r="CS141" s="69"/>
      <c r="CT141" s="69"/>
      <c r="CU141" s="69"/>
      <c r="CV141" s="69"/>
      <c r="CW141" s="69"/>
      <c r="CX141" s="69"/>
      <c r="CY141" s="69"/>
      <c r="CZ141" s="69"/>
      <c r="DA141" s="69"/>
      <c r="DB141" s="69"/>
      <c r="DC141" s="69"/>
      <c r="DD141" s="69"/>
      <c r="DE141" s="69"/>
      <c r="DF141" s="69"/>
      <c r="DG141" s="69"/>
      <c r="DH141" s="69"/>
      <c r="DI141" s="69"/>
      <c r="DJ141" s="69"/>
      <c r="DK141" s="69"/>
      <c r="DL141" s="69"/>
      <c r="DM141" s="69"/>
      <c r="DN141" s="69"/>
      <c r="DO141" s="69"/>
      <c r="DP141" s="69"/>
    </row>
    <row r="142" spans="1:120" s="23" customFormat="1" x14ac:dyDescent="0.3">
      <c r="A142" s="70" t="str" cm="1">
        <f t="array" ref="A142">IF(ISBLANK($C142),"",_xlfn.XLOOKUP($C142,AllPlanId,AllPlanEtappe,"Id nicht in Planung gefunden",0))</f>
        <v/>
      </c>
      <c r="B142" s="70" t="str" cm="1">
        <f t="array" ref="B142">IF(ISBLANK($C142),"",_xlfn.XLOOKUP($C142,AllPlanId,AllPlanPhase,"Id nicht in Planung gefunden",0))</f>
        <v/>
      </c>
      <c r="C142" s="102"/>
      <c r="D142" s="70" t="str" cm="1">
        <f t="array" ref="D142">IF(ISBLANK($C142),"",IF(_xlfn.XLOOKUP($C142,AllPlanId,AllPlanTyp,"Id nicht in Planung gefunden",0)=TXT_Det,_xlfn.XLOOKUP($C142,AllPlanId,AllPlanAufgabe,"Id nicht in Planung gefunden",0),"Zuordnung nur für Typ Det"))</f>
        <v/>
      </c>
      <c r="E142" s="70" t="str" cm="1">
        <f t="array" ref="E142">IF(ISBLANK($C142),"",_xlfn.XLOOKUP($C142,AllPlanId,AllPlanAufw,"Id nicht in Planung gefunden",0))</f>
        <v/>
      </c>
      <c r="F142" s="70" t="str" cm="1">
        <f t="array" ref="F142">IF(ISBLANK($C142),"",_xlfn.XLOOKUP($C142,AllPlanId,AllPlanDauer,"Id nicht in Planung gefunden",0))</f>
        <v/>
      </c>
      <c r="G142" s="71" t="str" cm="1">
        <f t="array" ref="G142">IF(ISBLANK($C142),"",_xlfn.XLOOKUP($C142,AllPlanId,AllPlanStart,"Id nicht in Planung gefunden",0))</f>
        <v/>
      </c>
      <c r="H142" s="71" t="str" cm="1">
        <f t="array" ref="H142">IF(ISBLANK($C142),"",_xlfn.XLOOKUP($C142,AllPlanId,AllPlanEnd,"Id nicht in Planung gefunden",0))</f>
        <v/>
      </c>
      <c r="I142" s="69"/>
      <c r="J142" s="73" t="str" cm="1">
        <f t="array" ref="J142">IF(ISBLANK($I142),"",_xlfn.XLOOKUP($I142,AllResId,AllResBu,"Id nicht in Ressourcen gefunden",0))</f>
        <v/>
      </c>
      <c r="K142" s="73" t="str" cm="1">
        <f t="array" ref="K142">IF(ISBLANK($I142),"",_xlfn.XLOOKUP($I142,AllResId,AllResTeam,"Id nicht in Ressourcen gefunden",0))</f>
        <v/>
      </c>
      <c r="L142" s="70" t="str" cm="1">
        <f t="array" ref="L142">IF(ISBLANK($I142),"",_xlfn.XLOOKUP($I142,AllResId,AllResRolle,"Id nicht in Ressourcen gefunden",0))</f>
        <v/>
      </c>
      <c r="M142" s="73" t="str" cm="1">
        <f t="array" ref="M142">IF(ISBLANK($I142),"",_xlfn.XLOOKUP($I142,AllResId,AllResName,"Id nicht in Ressourcen gefunden",0))</f>
        <v/>
      </c>
      <c r="N142" s="73" t="str">
        <f t="shared" si="57"/>
        <v/>
      </c>
      <c r="O142" s="73" t="str">
        <f t="shared" si="58"/>
        <v/>
      </c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69"/>
      <c r="CR142" s="69"/>
      <c r="CS142" s="69"/>
      <c r="CT142" s="69"/>
      <c r="CU142" s="69"/>
      <c r="CV142" s="69"/>
      <c r="CW142" s="69"/>
      <c r="CX142" s="69"/>
      <c r="CY142" s="69"/>
      <c r="CZ142" s="69"/>
      <c r="DA142" s="69"/>
      <c r="DB142" s="69"/>
      <c r="DC142" s="69"/>
      <c r="DD142" s="69"/>
      <c r="DE142" s="69"/>
      <c r="DF142" s="69"/>
      <c r="DG142" s="69"/>
      <c r="DH142" s="69"/>
      <c r="DI142" s="69"/>
      <c r="DJ142" s="69"/>
      <c r="DK142" s="69"/>
      <c r="DL142" s="69"/>
      <c r="DM142" s="69"/>
      <c r="DN142" s="69"/>
      <c r="DO142" s="69"/>
      <c r="DP142" s="69"/>
    </row>
    <row r="143" spans="1:120" s="23" customFormat="1" x14ac:dyDescent="0.3">
      <c r="A143" s="70" t="str" cm="1">
        <f t="array" ref="A143">IF(ISBLANK($C143),"",_xlfn.XLOOKUP($C143,AllPlanId,AllPlanEtappe,"Id nicht in Planung gefunden",0))</f>
        <v/>
      </c>
      <c r="B143" s="70" t="str" cm="1">
        <f t="array" ref="B143">IF(ISBLANK($C143),"",_xlfn.XLOOKUP($C143,AllPlanId,AllPlanPhase,"Id nicht in Planung gefunden",0))</f>
        <v/>
      </c>
      <c r="C143" s="102"/>
      <c r="D143" s="70" t="str" cm="1">
        <f t="array" ref="D143">IF(ISBLANK($C143),"",IF(_xlfn.XLOOKUP($C143,AllPlanId,AllPlanTyp,"Id nicht in Planung gefunden",0)=TXT_Det,_xlfn.XLOOKUP($C143,AllPlanId,AllPlanAufgabe,"Id nicht in Planung gefunden",0),"Zuordnung nur für Typ Det"))</f>
        <v/>
      </c>
      <c r="E143" s="70" t="str" cm="1">
        <f t="array" ref="E143">IF(ISBLANK($C143),"",_xlfn.XLOOKUP($C143,AllPlanId,AllPlanAufw,"Id nicht in Planung gefunden",0))</f>
        <v/>
      </c>
      <c r="F143" s="70" t="str" cm="1">
        <f t="array" ref="F143">IF(ISBLANK($C143),"",_xlfn.XLOOKUP($C143,AllPlanId,AllPlanDauer,"Id nicht in Planung gefunden",0))</f>
        <v/>
      </c>
      <c r="G143" s="71" t="str" cm="1">
        <f t="array" ref="G143">IF(ISBLANK($C143),"",_xlfn.XLOOKUP($C143,AllPlanId,AllPlanStart,"Id nicht in Planung gefunden",0))</f>
        <v/>
      </c>
      <c r="H143" s="71" t="str" cm="1">
        <f t="array" ref="H143">IF(ISBLANK($C143),"",_xlfn.XLOOKUP($C143,AllPlanId,AllPlanEnd,"Id nicht in Planung gefunden",0))</f>
        <v/>
      </c>
      <c r="I143" s="69"/>
      <c r="J143" s="73" t="str" cm="1">
        <f t="array" ref="J143">IF(ISBLANK($I143),"",_xlfn.XLOOKUP($I143,AllResId,AllResBu,"Id nicht in Ressourcen gefunden",0))</f>
        <v/>
      </c>
      <c r="K143" s="73" t="str" cm="1">
        <f t="array" ref="K143">IF(ISBLANK($I143),"",_xlfn.XLOOKUP($I143,AllResId,AllResTeam,"Id nicht in Ressourcen gefunden",0))</f>
        <v/>
      </c>
      <c r="L143" s="70" t="str" cm="1">
        <f t="array" ref="L143">IF(ISBLANK($I143),"",_xlfn.XLOOKUP($I143,AllResId,AllResRolle,"Id nicht in Ressourcen gefunden",0))</f>
        <v/>
      </c>
      <c r="M143" s="73" t="str" cm="1">
        <f t="array" ref="M143">IF(ISBLANK($I143),"",_xlfn.XLOOKUP($I143,AllResId,AllResName,"Id nicht in Ressourcen gefunden",0))</f>
        <v/>
      </c>
      <c r="N143" s="73" t="str">
        <f t="shared" si="57"/>
        <v/>
      </c>
      <c r="O143" s="73" t="str">
        <f t="shared" si="58"/>
        <v/>
      </c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/>
      <c r="CE143" s="69"/>
      <c r="CF143" s="69"/>
      <c r="CG143" s="69"/>
      <c r="CH143" s="69"/>
      <c r="CI143" s="69"/>
      <c r="CJ143" s="69"/>
      <c r="CK143" s="69"/>
      <c r="CL143" s="69"/>
      <c r="CM143" s="69"/>
      <c r="CN143" s="69"/>
      <c r="CO143" s="69"/>
      <c r="CP143" s="69"/>
      <c r="CQ143" s="69"/>
      <c r="CR143" s="69"/>
      <c r="CS143" s="69"/>
      <c r="CT143" s="69"/>
      <c r="CU143" s="69"/>
      <c r="CV143" s="69"/>
      <c r="CW143" s="69"/>
      <c r="CX143" s="69"/>
      <c r="CY143" s="69"/>
      <c r="CZ143" s="69"/>
      <c r="DA143" s="69"/>
      <c r="DB143" s="69"/>
      <c r="DC143" s="69"/>
      <c r="DD143" s="69"/>
      <c r="DE143" s="69"/>
      <c r="DF143" s="69"/>
      <c r="DG143" s="69"/>
      <c r="DH143" s="69"/>
      <c r="DI143" s="69"/>
      <c r="DJ143" s="69"/>
      <c r="DK143" s="69"/>
      <c r="DL143" s="69"/>
      <c r="DM143" s="69"/>
      <c r="DN143" s="69"/>
      <c r="DO143" s="69"/>
      <c r="DP143" s="69"/>
    </row>
    <row r="144" spans="1:120" s="23" customFormat="1" x14ac:dyDescent="0.3">
      <c r="A144" s="70" t="str" cm="1">
        <f t="array" ref="A144">IF(ISBLANK($C144),"",_xlfn.XLOOKUP($C144,AllPlanId,AllPlanEtappe,"Id nicht in Planung gefunden",0))</f>
        <v/>
      </c>
      <c r="B144" s="70" t="str" cm="1">
        <f t="array" ref="B144">IF(ISBLANK($C144),"",_xlfn.XLOOKUP($C144,AllPlanId,AllPlanPhase,"Id nicht in Planung gefunden",0))</f>
        <v/>
      </c>
      <c r="C144" s="102"/>
      <c r="D144" s="70" t="str" cm="1">
        <f t="array" ref="D144">IF(ISBLANK($C144),"",IF(_xlfn.XLOOKUP($C144,AllPlanId,AllPlanTyp,"Id nicht in Planung gefunden",0)=TXT_Det,_xlfn.XLOOKUP($C144,AllPlanId,AllPlanAufgabe,"Id nicht in Planung gefunden",0),"Zuordnung nur für Typ Det"))</f>
        <v/>
      </c>
      <c r="E144" s="70" t="str" cm="1">
        <f t="array" ref="E144">IF(ISBLANK($C144),"",_xlfn.XLOOKUP($C144,AllPlanId,AllPlanAufw,"Id nicht in Planung gefunden",0))</f>
        <v/>
      </c>
      <c r="F144" s="70" t="str" cm="1">
        <f t="array" ref="F144">IF(ISBLANK($C144),"",_xlfn.XLOOKUP($C144,AllPlanId,AllPlanDauer,"Id nicht in Planung gefunden",0))</f>
        <v/>
      </c>
      <c r="G144" s="71" t="str" cm="1">
        <f t="array" ref="G144">IF(ISBLANK($C144),"",_xlfn.XLOOKUP($C144,AllPlanId,AllPlanStart,"Id nicht in Planung gefunden",0))</f>
        <v/>
      </c>
      <c r="H144" s="71" t="str" cm="1">
        <f t="array" ref="H144">IF(ISBLANK($C144),"",_xlfn.XLOOKUP($C144,AllPlanId,AllPlanEnd,"Id nicht in Planung gefunden",0))</f>
        <v/>
      </c>
      <c r="I144" s="69"/>
      <c r="J144" s="73" t="str" cm="1">
        <f t="array" ref="J144">IF(ISBLANK($I144),"",_xlfn.XLOOKUP($I144,AllResId,AllResBu,"Id nicht in Ressourcen gefunden",0))</f>
        <v/>
      </c>
      <c r="K144" s="73" t="str" cm="1">
        <f t="array" ref="K144">IF(ISBLANK($I144),"",_xlfn.XLOOKUP($I144,AllResId,AllResTeam,"Id nicht in Ressourcen gefunden",0))</f>
        <v/>
      </c>
      <c r="L144" s="70" t="str" cm="1">
        <f t="array" ref="L144">IF(ISBLANK($I144),"",_xlfn.XLOOKUP($I144,AllResId,AllResRolle,"Id nicht in Ressourcen gefunden",0))</f>
        <v/>
      </c>
      <c r="M144" s="73" t="str" cm="1">
        <f t="array" ref="M144">IF(ISBLANK($I144),"",_xlfn.XLOOKUP($I144,AllResId,AllResName,"Id nicht in Ressourcen gefunden",0))</f>
        <v/>
      </c>
      <c r="N144" s="73" t="str">
        <f t="shared" si="57"/>
        <v/>
      </c>
      <c r="O144" s="73" t="str">
        <f t="shared" si="58"/>
        <v/>
      </c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69"/>
      <c r="CH144" s="69"/>
      <c r="CI144" s="69"/>
      <c r="CJ144" s="69"/>
      <c r="CK144" s="69"/>
      <c r="CL144" s="69"/>
      <c r="CM144" s="69"/>
      <c r="CN144" s="69"/>
      <c r="CO144" s="69"/>
      <c r="CP144" s="69"/>
      <c r="CQ144" s="69"/>
      <c r="CR144" s="69"/>
      <c r="CS144" s="69"/>
      <c r="CT144" s="69"/>
      <c r="CU144" s="69"/>
      <c r="CV144" s="69"/>
      <c r="CW144" s="69"/>
      <c r="CX144" s="69"/>
      <c r="CY144" s="69"/>
      <c r="CZ144" s="69"/>
      <c r="DA144" s="69"/>
      <c r="DB144" s="69"/>
      <c r="DC144" s="69"/>
      <c r="DD144" s="69"/>
      <c r="DE144" s="69"/>
      <c r="DF144" s="69"/>
      <c r="DG144" s="69"/>
      <c r="DH144" s="69"/>
      <c r="DI144" s="69"/>
      <c r="DJ144" s="69"/>
      <c r="DK144" s="69"/>
      <c r="DL144" s="69"/>
      <c r="DM144" s="69"/>
      <c r="DN144" s="69"/>
      <c r="DO144" s="69"/>
      <c r="DP144" s="69"/>
    </row>
    <row r="145" spans="1:120" s="23" customFormat="1" x14ac:dyDescent="0.3">
      <c r="A145" s="70" t="str" cm="1">
        <f t="array" ref="A145">IF(ISBLANK($C145),"",_xlfn.XLOOKUP($C145,AllPlanId,AllPlanEtappe,"Id nicht in Planung gefunden",0))</f>
        <v/>
      </c>
      <c r="B145" s="70" t="str" cm="1">
        <f t="array" ref="B145">IF(ISBLANK($C145),"",_xlfn.XLOOKUP($C145,AllPlanId,AllPlanPhase,"Id nicht in Planung gefunden",0))</f>
        <v/>
      </c>
      <c r="C145" s="102"/>
      <c r="D145" s="70" t="str" cm="1">
        <f t="array" ref="D145">IF(ISBLANK($C145),"",IF(_xlfn.XLOOKUP($C145,AllPlanId,AllPlanTyp,"Id nicht in Planung gefunden",0)=TXT_Det,_xlfn.XLOOKUP($C145,AllPlanId,AllPlanAufgabe,"Id nicht in Planung gefunden",0),"Zuordnung nur für Typ Det"))</f>
        <v/>
      </c>
      <c r="E145" s="70" t="str" cm="1">
        <f t="array" ref="E145">IF(ISBLANK($C145),"",_xlfn.XLOOKUP($C145,AllPlanId,AllPlanAufw,"Id nicht in Planung gefunden",0))</f>
        <v/>
      </c>
      <c r="F145" s="70" t="str" cm="1">
        <f t="array" ref="F145">IF(ISBLANK($C145),"",_xlfn.XLOOKUP($C145,AllPlanId,AllPlanDauer,"Id nicht in Planung gefunden",0))</f>
        <v/>
      </c>
      <c r="G145" s="71" t="str" cm="1">
        <f t="array" ref="G145">IF(ISBLANK($C145),"",_xlfn.XLOOKUP($C145,AllPlanId,AllPlanStart,"Id nicht in Planung gefunden",0))</f>
        <v/>
      </c>
      <c r="H145" s="71" t="str" cm="1">
        <f t="array" ref="H145">IF(ISBLANK($C145),"",_xlfn.XLOOKUP($C145,AllPlanId,AllPlanEnd,"Id nicht in Planung gefunden",0))</f>
        <v/>
      </c>
      <c r="I145" s="69"/>
      <c r="J145" s="73" t="str" cm="1">
        <f t="array" ref="J145">IF(ISBLANK($I145),"",_xlfn.XLOOKUP($I145,AllResId,AllResBu,"Id nicht in Ressourcen gefunden",0))</f>
        <v/>
      </c>
      <c r="K145" s="73" t="str" cm="1">
        <f t="array" ref="K145">IF(ISBLANK($I145),"",_xlfn.XLOOKUP($I145,AllResId,AllResTeam,"Id nicht in Ressourcen gefunden",0))</f>
        <v/>
      </c>
      <c r="L145" s="70" t="str" cm="1">
        <f t="array" ref="L145">IF(ISBLANK($I145),"",_xlfn.XLOOKUP($I145,AllResId,AllResRolle,"Id nicht in Ressourcen gefunden",0))</f>
        <v/>
      </c>
      <c r="M145" s="73" t="str" cm="1">
        <f t="array" ref="M145">IF(ISBLANK($I145),"",_xlfn.XLOOKUP($I145,AllResId,AllResName,"Id nicht in Ressourcen gefunden",0))</f>
        <v/>
      </c>
      <c r="N145" s="73" t="str">
        <f t="shared" si="57"/>
        <v/>
      </c>
      <c r="O145" s="73" t="str">
        <f t="shared" si="58"/>
        <v/>
      </c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  <c r="CG145" s="69"/>
      <c r="CH145" s="69"/>
      <c r="CI145" s="69"/>
      <c r="CJ145" s="69"/>
      <c r="CK145" s="69"/>
      <c r="CL145" s="69"/>
      <c r="CM145" s="69"/>
      <c r="CN145" s="69"/>
      <c r="CO145" s="69"/>
      <c r="CP145" s="69"/>
      <c r="CQ145" s="69"/>
      <c r="CR145" s="69"/>
      <c r="CS145" s="69"/>
      <c r="CT145" s="69"/>
      <c r="CU145" s="69"/>
      <c r="CV145" s="69"/>
      <c r="CW145" s="69"/>
      <c r="CX145" s="69"/>
      <c r="CY145" s="69"/>
      <c r="CZ145" s="69"/>
      <c r="DA145" s="69"/>
      <c r="DB145" s="69"/>
      <c r="DC145" s="69"/>
      <c r="DD145" s="69"/>
      <c r="DE145" s="69"/>
      <c r="DF145" s="69"/>
      <c r="DG145" s="69"/>
      <c r="DH145" s="69"/>
      <c r="DI145" s="69"/>
      <c r="DJ145" s="69"/>
      <c r="DK145" s="69"/>
      <c r="DL145" s="69"/>
      <c r="DM145" s="69"/>
      <c r="DN145" s="69"/>
      <c r="DO145" s="69"/>
      <c r="DP145" s="69"/>
    </row>
    <row r="146" spans="1:120" s="23" customFormat="1" x14ac:dyDescent="0.3">
      <c r="A146" s="70" t="str" cm="1">
        <f t="array" ref="A146">IF(ISBLANK($C146),"",_xlfn.XLOOKUP($C146,AllPlanId,AllPlanEtappe,"Id nicht in Planung gefunden",0))</f>
        <v/>
      </c>
      <c r="B146" s="70" t="str" cm="1">
        <f t="array" ref="B146">IF(ISBLANK($C146),"",_xlfn.XLOOKUP($C146,AllPlanId,AllPlanPhase,"Id nicht in Planung gefunden",0))</f>
        <v/>
      </c>
      <c r="C146" s="102"/>
      <c r="D146" s="70" t="str" cm="1">
        <f t="array" ref="D146">IF(ISBLANK($C146),"",IF(_xlfn.XLOOKUP($C146,AllPlanId,AllPlanTyp,"Id nicht in Planung gefunden",0)=TXT_Det,_xlfn.XLOOKUP($C146,AllPlanId,AllPlanAufgabe,"Id nicht in Planung gefunden",0),"Zuordnung nur für Typ Det"))</f>
        <v/>
      </c>
      <c r="E146" s="70" t="str" cm="1">
        <f t="array" ref="E146">IF(ISBLANK($C146),"",_xlfn.XLOOKUP($C146,AllPlanId,AllPlanAufw,"Id nicht in Planung gefunden",0))</f>
        <v/>
      </c>
      <c r="F146" s="70" t="str" cm="1">
        <f t="array" ref="F146">IF(ISBLANK($C146),"",_xlfn.XLOOKUP($C146,AllPlanId,AllPlanDauer,"Id nicht in Planung gefunden",0))</f>
        <v/>
      </c>
      <c r="G146" s="71" t="str" cm="1">
        <f t="array" ref="G146">IF(ISBLANK($C146),"",_xlfn.XLOOKUP($C146,AllPlanId,AllPlanStart,"Id nicht in Planung gefunden",0))</f>
        <v/>
      </c>
      <c r="H146" s="71" t="str" cm="1">
        <f t="array" ref="H146">IF(ISBLANK($C146),"",_xlfn.XLOOKUP($C146,AllPlanId,AllPlanEnd,"Id nicht in Planung gefunden",0))</f>
        <v/>
      </c>
      <c r="I146" s="69"/>
      <c r="J146" s="73" t="str" cm="1">
        <f t="array" ref="J146">IF(ISBLANK($I146),"",_xlfn.XLOOKUP($I146,AllResId,AllResBu,"Id nicht in Ressourcen gefunden",0))</f>
        <v/>
      </c>
      <c r="K146" s="73" t="str" cm="1">
        <f t="array" ref="K146">IF(ISBLANK($I146),"",_xlfn.XLOOKUP($I146,AllResId,AllResTeam,"Id nicht in Ressourcen gefunden",0))</f>
        <v/>
      </c>
      <c r="L146" s="70" t="str" cm="1">
        <f t="array" ref="L146">IF(ISBLANK($I146),"",_xlfn.XLOOKUP($I146,AllResId,AllResRolle,"Id nicht in Ressourcen gefunden",0))</f>
        <v/>
      </c>
      <c r="M146" s="73" t="str" cm="1">
        <f t="array" ref="M146">IF(ISBLANK($I146),"",_xlfn.XLOOKUP($I146,AllResId,AllResName,"Id nicht in Ressourcen gefunden",0))</f>
        <v/>
      </c>
      <c r="N146" s="73" t="str">
        <f t="shared" si="57"/>
        <v/>
      </c>
      <c r="O146" s="73" t="str">
        <f t="shared" si="58"/>
        <v/>
      </c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69"/>
      <c r="BZ146" s="69"/>
      <c r="CA146" s="69"/>
      <c r="CB146" s="69"/>
      <c r="CC146" s="69"/>
      <c r="CD146" s="69"/>
      <c r="CE146" s="69"/>
      <c r="CF146" s="69"/>
      <c r="CG146" s="69"/>
      <c r="CH146" s="69"/>
      <c r="CI146" s="69"/>
      <c r="CJ146" s="69"/>
      <c r="CK146" s="69"/>
      <c r="CL146" s="69"/>
      <c r="CM146" s="69"/>
      <c r="CN146" s="69"/>
      <c r="CO146" s="69"/>
      <c r="CP146" s="69"/>
      <c r="CQ146" s="69"/>
      <c r="CR146" s="69"/>
      <c r="CS146" s="69"/>
      <c r="CT146" s="69"/>
      <c r="CU146" s="69"/>
      <c r="CV146" s="69"/>
      <c r="CW146" s="69"/>
      <c r="CX146" s="69"/>
      <c r="CY146" s="69"/>
      <c r="CZ146" s="69"/>
      <c r="DA146" s="69"/>
      <c r="DB146" s="69"/>
      <c r="DC146" s="69"/>
      <c r="DD146" s="69"/>
      <c r="DE146" s="69"/>
      <c r="DF146" s="69"/>
      <c r="DG146" s="69"/>
      <c r="DH146" s="69"/>
      <c r="DI146" s="69"/>
      <c r="DJ146" s="69"/>
      <c r="DK146" s="69"/>
      <c r="DL146" s="69"/>
      <c r="DM146" s="69"/>
      <c r="DN146" s="69"/>
      <c r="DO146" s="69"/>
      <c r="DP146" s="69"/>
    </row>
    <row r="147" spans="1:120" s="23" customFormat="1" x14ac:dyDescent="0.3">
      <c r="A147" s="70" t="str" cm="1">
        <f t="array" ref="A147">IF(ISBLANK($C147),"",_xlfn.XLOOKUP($C147,AllPlanId,AllPlanEtappe,"Id nicht in Planung gefunden",0))</f>
        <v/>
      </c>
      <c r="B147" s="70" t="str" cm="1">
        <f t="array" ref="B147">IF(ISBLANK($C147),"",_xlfn.XLOOKUP($C147,AllPlanId,AllPlanPhase,"Id nicht in Planung gefunden",0))</f>
        <v/>
      </c>
      <c r="C147" s="102"/>
      <c r="D147" s="70" t="str" cm="1">
        <f t="array" ref="D147">IF(ISBLANK($C147),"",IF(_xlfn.XLOOKUP($C147,AllPlanId,AllPlanTyp,"Id nicht in Planung gefunden",0)=TXT_Det,_xlfn.XLOOKUP($C147,AllPlanId,AllPlanAufgabe,"Id nicht in Planung gefunden",0),"Zuordnung nur für Typ Det"))</f>
        <v/>
      </c>
      <c r="E147" s="70" t="str" cm="1">
        <f t="array" ref="E147">IF(ISBLANK($C147),"",_xlfn.XLOOKUP($C147,AllPlanId,AllPlanAufw,"Id nicht in Planung gefunden",0))</f>
        <v/>
      </c>
      <c r="F147" s="70" t="str" cm="1">
        <f t="array" ref="F147">IF(ISBLANK($C147),"",_xlfn.XLOOKUP($C147,AllPlanId,AllPlanDauer,"Id nicht in Planung gefunden",0))</f>
        <v/>
      </c>
      <c r="G147" s="71" t="str" cm="1">
        <f t="array" ref="G147">IF(ISBLANK($C147),"",_xlfn.XLOOKUP($C147,AllPlanId,AllPlanStart,"Id nicht in Planung gefunden",0))</f>
        <v/>
      </c>
      <c r="H147" s="71" t="str" cm="1">
        <f t="array" ref="H147">IF(ISBLANK($C147),"",_xlfn.XLOOKUP($C147,AllPlanId,AllPlanEnd,"Id nicht in Planung gefunden",0))</f>
        <v/>
      </c>
      <c r="I147" s="69"/>
      <c r="J147" s="73" t="str" cm="1">
        <f t="array" ref="J147">IF(ISBLANK($I147),"",_xlfn.XLOOKUP($I147,AllResId,AllResBu,"Id nicht in Ressourcen gefunden",0))</f>
        <v/>
      </c>
      <c r="K147" s="73" t="str" cm="1">
        <f t="array" ref="K147">IF(ISBLANK($I147),"",_xlfn.XLOOKUP($I147,AllResId,AllResTeam,"Id nicht in Ressourcen gefunden",0))</f>
        <v/>
      </c>
      <c r="L147" s="70" t="str" cm="1">
        <f t="array" ref="L147">IF(ISBLANK($I147),"",_xlfn.XLOOKUP($I147,AllResId,AllResRolle,"Id nicht in Ressourcen gefunden",0))</f>
        <v/>
      </c>
      <c r="M147" s="73" t="str" cm="1">
        <f t="array" ref="M147">IF(ISBLANK($I147),"",_xlfn.XLOOKUP($I147,AllResId,AllResName,"Id nicht in Ressourcen gefunden",0))</f>
        <v/>
      </c>
      <c r="N147" s="73" t="str">
        <f t="shared" si="57"/>
        <v/>
      </c>
      <c r="O147" s="73" t="str">
        <f t="shared" si="58"/>
        <v/>
      </c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  <c r="CG147" s="69"/>
      <c r="CH147" s="69"/>
      <c r="CI147" s="69"/>
      <c r="CJ147" s="69"/>
      <c r="CK147" s="69"/>
      <c r="CL147" s="69"/>
      <c r="CM147" s="69"/>
      <c r="CN147" s="69"/>
      <c r="CO147" s="69"/>
      <c r="CP147" s="69"/>
      <c r="CQ147" s="69"/>
      <c r="CR147" s="69"/>
      <c r="CS147" s="69"/>
      <c r="CT147" s="69"/>
      <c r="CU147" s="69"/>
      <c r="CV147" s="69"/>
      <c r="CW147" s="69"/>
      <c r="CX147" s="69"/>
      <c r="CY147" s="69"/>
      <c r="CZ147" s="69"/>
      <c r="DA147" s="69"/>
      <c r="DB147" s="69"/>
      <c r="DC147" s="69"/>
      <c r="DD147" s="69"/>
      <c r="DE147" s="69"/>
      <c r="DF147" s="69"/>
      <c r="DG147" s="69"/>
      <c r="DH147" s="69"/>
      <c r="DI147" s="69"/>
      <c r="DJ147" s="69"/>
      <c r="DK147" s="69"/>
      <c r="DL147" s="69"/>
      <c r="DM147" s="69"/>
      <c r="DN147" s="69"/>
      <c r="DO147" s="69"/>
      <c r="DP147" s="69"/>
    </row>
    <row r="148" spans="1:120" s="23" customFormat="1" x14ac:dyDescent="0.3">
      <c r="A148" s="70" t="str" cm="1">
        <f t="array" ref="A148">IF(ISBLANK($C148),"",_xlfn.XLOOKUP($C148,AllPlanId,AllPlanEtappe,"Id nicht in Planung gefunden",0))</f>
        <v/>
      </c>
      <c r="B148" s="70" t="str" cm="1">
        <f t="array" ref="B148">IF(ISBLANK($C148),"",_xlfn.XLOOKUP($C148,AllPlanId,AllPlanPhase,"Id nicht in Planung gefunden",0))</f>
        <v/>
      </c>
      <c r="C148" s="102"/>
      <c r="D148" s="70" t="str" cm="1">
        <f t="array" ref="D148">IF(ISBLANK($C148),"",IF(_xlfn.XLOOKUP($C148,AllPlanId,AllPlanTyp,"Id nicht in Planung gefunden",0)=TXT_Det,_xlfn.XLOOKUP($C148,AllPlanId,AllPlanAufgabe,"Id nicht in Planung gefunden",0),"Zuordnung nur für Typ Det"))</f>
        <v/>
      </c>
      <c r="E148" s="70" t="str" cm="1">
        <f t="array" ref="E148">IF(ISBLANK($C148),"",_xlfn.XLOOKUP($C148,AllPlanId,AllPlanAufw,"Id nicht in Planung gefunden",0))</f>
        <v/>
      </c>
      <c r="F148" s="70" t="str" cm="1">
        <f t="array" ref="F148">IF(ISBLANK($C148),"",_xlfn.XLOOKUP($C148,AllPlanId,AllPlanDauer,"Id nicht in Planung gefunden",0))</f>
        <v/>
      </c>
      <c r="G148" s="71" t="str" cm="1">
        <f t="array" ref="G148">IF(ISBLANK($C148),"",_xlfn.XLOOKUP($C148,AllPlanId,AllPlanStart,"Id nicht in Planung gefunden",0))</f>
        <v/>
      </c>
      <c r="H148" s="71" t="str" cm="1">
        <f t="array" ref="H148">IF(ISBLANK($C148),"",_xlfn.XLOOKUP($C148,AllPlanId,AllPlanEnd,"Id nicht in Planung gefunden",0))</f>
        <v/>
      </c>
      <c r="I148" s="69"/>
      <c r="J148" s="73" t="str" cm="1">
        <f t="array" ref="J148">IF(ISBLANK($I148),"",_xlfn.XLOOKUP($I148,AllResId,AllResBu,"Id nicht in Ressourcen gefunden",0))</f>
        <v/>
      </c>
      <c r="K148" s="73" t="str" cm="1">
        <f t="array" ref="K148">IF(ISBLANK($I148),"",_xlfn.XLOOKUP($I148,AllResId,AllResTeam,"Id nicht in Ressourcen gefunden",0))</f>
        <v/>
      </c>
      <c r="L148" s="70" t="str" cm="1">
        <f t="array" ref="L148">IF(ISBLANK($I148),"",_xlfn.XLOOKUP($I148,AllResId,AllResRolle,"Id nicht in Ressourcen gefunden",0))</f>
        <v/>
      </c>
      <c r="M148" s="73" t="str" cm="1">
        <f t="array" ref="M148">IF(ISBLANK($I148),"",_xlfn.XLOOKUP($I148,AllResId,AllResName,"Id nicht in Ressourcen gefunden",0))</f>
        <v/>
      </c>
      <c r="N148" s="73" t="str">
        <f t="shared" si="57"/>
        <v/>
      </c>
      <c r="O148" s="73" t="str">
        <f t="shared" si="58"/>
        <v/>
      </c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69"/>
      <c r="CH148" s="69"/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69"/>
      <c r="CY148" s="69"/>
      <c r="CZ148" s="69"/>
      <c r="DA148" s="69"/>
      <c r="DB148" s="69"/>
      <c r="DC148" s="69"/>
      <c r="DD148" s="69"/>
      <c r="DE148" s="69"/>
      <c r="DF148" s="69"/>
      <c r="DG148" s="69"/>
      <c r="DH148" s="69"/>
      <c r="DI148" s="69"/>
      <c r="DJ148" s="69"/>
      <c r="DK148" s="69"/>
      <c r="DL148" s="69"/>
      <c r="DM148" s="69"/>
      <c r="DN148" s="69"/>
      <c r="DO148" s="69"/>
      <c r="DP148" s="69"/>
    </row>
    <row r="149" spans="1:120" s="23" customFormat="1" x14ac:dyDescent="0.3">
      <c r="A149" s="70" t="str" cm="1">
        <f t="array" ref="A149">IF(ISBLANK($C149),"",_xlfn.XLOOKUP($C149,AllPlanId,AllPlanEtappe,"Id nicht in Planung gefunden",0))</f>
        <v/>
      </c>
      <c r="B149" s="70" t="str" cm="1">
        <f t="array" ref="B149">IF(ISBLANK($C149),"",_xlfn.XLOOKUP($C149,AllPlanId,AllPlanPhase,"Id nicht in Planung gefunden",0))</f>
        <v/>
      </c>
      <c r="C149" s="102"/>
      <c r="D149" s="70" t="str" cm="1">
        <f t="array" ref="D149">IF(ISBLANK($C149),"",IF(_xlfn.XLOOKUP($C149,AllPlanId,AllPlanTyp,"Id nicht in Planung gefunden",0)=TXT_Det,_xlfn.XLOOKUP($C149,AllPlanId,AllPlanAufgabe,"Id nicht in Planung gefunden",0),"Zuordnung nur für Typ Det"))</f>
        <v/>
      </c>
      <c r="E149" s="70" t="str" cm="1">
        <f t="array" ref="E149">IF(ISBLANK($C149),"",_xlfn.XLOOKUP($C149,AllPlanId,AllPlanAufw,"Id nicht in Planung gefunden",0))</f>
        <v/>
      </c>
      <c r="F149" s="70" t="str" cm="1">
        <f t="array" ref="F149">IF(ISBLANK($C149),"",_xlfn.XLOOKUP($C149,AllPlanId,AllPlanDauer,"Id nicht in Planung gefunden",0))</f>
        <v/>
      </c>
      <c r="G149" s="71" t="str" cm="1">
        <f t="array" ref="G149">IF(ISBLANK($C149),"",_xlfn.XLOOKUP($C149,AllPlanId,AllPlanStart,"Id nicht in Planung gefunden",0))</f>
        <v/>
      </c>
      <c r="H149" s="71" t="str" cm="1">
        <f t="array" ref="H149">IF(ISBLANK($C149),"",_xlfn.XLOOKUP($C149,AllPlanId,AllPlanEnd,"Id nicht in Planung gefunden",0))</f>
        <v/>
      </c>
      <c r="I149" s="69"/>
      <c r="J149" s="73" t="str" cm="1">
        <f t="array" ref="J149">IF(ISBLANK($I149),"",_xlfn.XLOOKUP($I149,AllResId,AllResBu,"Id nicht in Ressourcen gefunden",0))</f>
        <v/>
      </c>
      <c r="K149" s="73" t="str" cm="1">
        <f t="array" ref="K149">IF(ISBLANK($I149),"",_xlfn.XLOOKUP($I149,AllResId,AllResTeam,"Id nicht in Ressourcen gefunden",0))</f>
        <v/>
      </c>
      <c r="L149" s="70" t="str" cm="1">
        <f t="array" ref="L149">IF(ISBLANK($I149),"",_xlfn.XLOOKUP($I149,AllResId,AllResRolle,"Id nicht in Ressourcen gefunden",0))</f>
        <v/>
      </c>
      <c r="M149" s="73" t="str" cm="1">
        <f t="array" ref="M149">IF(ISBLANK($I149),"",_xlfn.XLOOKUP($I149,AllResId,AllResName,"Id nicht in Ressourcen gefunden",0))</f>
        <v/>
      </c>
      <c r="N149" s="73" t="str">
        <f t="shared" si="57"/>
        <v/>
      </c>
      <c r="O149" s="73" t="str">
        <f t="shared" si="58"/>
        <v/>
      </c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69"/>
      <c r="CH149" s="69"/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69"/>
      <c r="CY149" s="69"/>
      <c r="CZ149" s="69"/>
      <c r="DA149" s="69"/>
      <c r="DB149" s="69"/>
      <c r="DC149" s="69"/>
      <c r="DD149" s="69"/>
      <c r="DE149" s="69"/>
      <c r="DF149" s="69"/>
      <c r="DG149" s="69"/>
      <c r="DH149" s="69"/>
      <c r="DI149" s="69"/>
      <c r="DJ149" s="69"/>
      <c r="DK149" s="69"/>
      <c r="DL149" s="69"/>
      <c r="DM149" s="69"/>
      <c r="DN149" s="69"/>
      <c r="DO149" s="69"/>
      <c r="DP149" s="69"/>
    </row>
    <row r="150" spans="1:120" s="23" customFormat="1" x14ac:dyDescent="0.3">
      <c r="A150" s="70" t="str" cm="1">
        <f t="array" ref="A150">IF(ISBLANK($C150),"",_xlfn.XLOOKUP($C150,AllPlanId,AllPlanEtappe,"Id nicht in Planung gefunden",0))</f>
        <v/>
      </c>
      <c r="B150" s="70" t="str" cm="1">
        <f t="array" ref="B150">IF(ISBLANK($C150),"",_xlfn.XLOOKUP($C150,AllPlanId,AllPlanPhase,"Id nicht in Planung gefunden",0))</f>
        <v/>
      </c>
      <c r="C150" s="102"/>
      <c r="D150" s="70" t="str" cm="1">
        <f t="array" ref="D150">IF(ISBLANK($C150),"",IF(_xlfn.XLOOKUP($C150,AllPlanId,AllPlanTyp,"Id nicht in Planung gefunden",0)=TXT_Det,_xlfn.XLOOKUP($C150,AllPlanId,AllPlanAufgabe,"Id nicht in Planung gefunden",0),"Zuordnung nur für Typ Det"))</f>
        <v/>
      </c>
      <c r="E150" s="70" t="str" cm="1">
        <f t="array" ref="E150">IF(ISBLANK($C150),"",_xlfn.XLOOKUP($C150,AllPlanId,AllPlanAufw,"Id nicht in Planung gefunden",0))</f>
        <v/>
      </c>
      <c r="F150" s="70" t="str" cm="1">
        <f t="array" ref="F150">IF(ISBLANK($C150),"",_xlfn.XLOOKUP($C150,AllPlanId,AllPlanDauer,"Id nicht in Planung gefunden",0))</f>
        <v/>
      </c>
      <c r="G150" s="71" t="str" cm="1">
        <f t="array" ref="G150">IF(ISBLANK($C150),"",_xlfn.XLOOKUP($C150,AllPlanId,AllPlanStart,"Id nicht in Planung gefunden",0))</f>
        <v/>
      </c>
      <c r="H150" s="71" t="str" cm="1">
        <f t="array" ref="H150">IF(ISBLANK($C150),"",_xlfn.XLOOKUP($C150,AllPlanId,AllPlanEnd,"Id nicht in Planung gefunden",0))</f>
        <v/>
      </c>
      <c r="I150" s="69"/>
      <c r="J150" s="73" t="str" cm="1">
        <f t="array" ref="J150">IF(ISBLANK($I150),"",_xlfn.XLOOKUP($I150,AllResId,AllResBu,"Id nicht in Ressourcen gefunden",0))</f>
        <v/>
      </c>
      <c r="K150" s="73" t="str" cm="1">
        <f t="array" ref="K150">IF(ISBLANK($I150),"",_xlfn.XLOOKUP($I150,AllResId,AllResTeam,"Id nicht in Ressourcen gefunden",0))</f>
        <v/>
      </c>
      <c r="L150" s="70" t="str" cm="1">
        <f t="array" ref="L150">IF(ISBLANK($I150),"",_xlfn.XLOOKUP($I150,AllResId,AllResRolle,"Id nicht in Ressourcen gefunden",0))</f>
        <v/>
      </c>
      <c r="M150" s="73" t="str" cm="1">
        <f t="array" ref="M150">IF(ISBLANK($I150),"",_xlfn.XLOOKUP($I150,AllResId,AllResName,"Id nicht in Ressourcen gefunden",0))</f>
        <v/>
      </c>
      <c r="N150" s="73" t="str">
        <f t="shared" si="57"/>
        <v/>
      </c>
      <c r="O150" s="73" t="str">
        <f t="shared" si="58"/>
        <v/>
      </c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69"/>
      <c r="CY150" s="69"/>
      <c r="CZ150" s="69"/>
      <c r="DA150" s="69"/>
      <c r="DB150" s="69"/>
      <c r="DC150" s="69"/>
      <c r="DD150" s="69"/>
      <c r="DE150" s="69"/>
      <c r="DF150" s="69"/>
      <c r="DG150" s="69"/>
      <c r="DH150" s="69"/>
      <c r="DI150" s="69"/>
      <c r="DJ150" s="69"/>
      <c r="DK150" s="69"/>
      <c r="DL150" s="69"/>
      <c r="DM150" s="69"/>
      <c r="DN150" s="69"/>
      <c r="DO150" s="69"/>
      <c r="DP150" s="69"/>
    </row>
    <row r="151" spans="1:120" s="23" customFormat="1" x14ac:dyDescent="0.3">
      <c r="A151" s="70" t="str" cm="1">
        <f t="array" ref="A151">IF(ISBLANK($C151),"",_xlfn.XLOOKUP($C151,AllPlanId,AllPlanEtappe,"Id nicht in Planung gefunden",0))</f>
        <v/>
      </c>
      <c r="B151" s="70" t="str" cm="1">
        <f t="array" ref="B151">IF(ISBLANK($C151),"",_xlfn.XLOOKUP($C151,AllPlanId,AllPlanPhase,"Id nicht in Planung gefunden",0))</f>
        <v/>
      </c>
      <c r="C151" s="102"/>
      <c r="D151" s="70" t="str" cm="1">
        <f t="array" ref="D151">IF(ISBLANK($C151),"",IF(_xlfn.XLOOKUP($C151,AllPlanId,AllPlanTyp,"Id nicht in Planung gefunden",0)=TXT_Det,_xlfn.XLOOKUP($C151,AllPlanId,AllPlanAufgabe,"Id nicht in Planung gefunden",0),"Zuordnung nur für Typ Det"))</f>
        <v/>
      </c>
      <c r="E151" s="70" t="str" cm="1">
        <f t="array" ref="E151">IF(ISBLANK($C151),"",_xlfn.XLOOKUP($C151,AllPlanId,AllPlanAufw,"Id nicht in Planung gefunden",0))</f>
        <v/>
      </c>
      <c r="F151" s="70" t="str" cm="1">
        <f t="array" ref="F151">IF(ISBLANK($C151),"",_xlfn.XLOOKUP($C151,AllPlanId,AllPlanDauer,"Id nicht in Planung gefunden",0))</f>
        <v/>
      </c>
      <c r="G151" s="71" t="str" cm="1">
        <f t="array" ref="G151">IF(ISBLANK($C151),"",_xlfn.XLOOKUP($C151,AllPlanId,AllPlanStart,"Id nicht in Planung gefunden",0))</f>
        <v/>
      </c>
      <c r="H151" s="71" t="str" cm="1">
        <f t="array" ref="H151">IF(ISBLANK($C151),"",_xlfn.XLOOKUP($C151,AllPlanId,AllPlanEnd,"Id nicht in Planung gefunden",0))</f>
        <v/>
      </c>
      <c r="I151" s="69"/>
      <c r="J151" s="73" t="str" cm="1">
        <f t="array" ref="J151">IF(ISBLANK($I151),"",_xlfn.XLOOKUP($I151,AllResId,AllResBu,"Id nicht in Ressourcen gefunden",0))</f>
        <v/>
      </c>
      <c r="K151" s="73" t="str" cm="1">
        <f t="array" ref="K151">IF(ISBLANK($I151),"",_xlfn.XLOOKUP($I151,AllResId,AllResTeam,"Id nicht in Ressourcen gefunden",0))</f>
        <v/>
      </c>
      <c r="L151" s="70" t="str" cm="1">
        <f t="array" ref="L151">IF(ISBLANK($I151),"",_xlfn.XLOOKUP($I151,AllResId,AllResRolle,"Id nicht in Ressourcen gefunden",0))</f>
        <v/>
      </c>
      <c r="M151" s="73" t="str" cm="1">
        <f t="array" ref="M151">IF(ISBLANK($I151),"",_xlfn.XLOOKUP($I151,AllResId,AllResName,"Id nicht in Ressourcen gefunden",0))</f>
        <v/>
      </c>
      <c r="N151" s="73" t="str">
        <f t="shared" si="57"/>
        <v/>
      </c>
      <c r="O151" s="73" t="str">
        <f t="shared" si="58"/>
        <v/>
      </c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  <c r="BT151" s="69"/>
      <c r="BU151" s="69"/>
      <c r="BV151" s="69"/>
      <c r="BW151" s="69"/>
      <c r="BX151" s="69"/>
      <c r="BY151" s="69"/>
      <c r="BZ151" s="69"/>
      <c r="CA151" s="69"/>
      <c r="CB151" s="69"/>
      <c r="CC151" s="69"/>
      <c r="CD151" s="69"/>
      <c r="CE151" s="69"/>
      <c r="CF151" s="69"/>
      <c r="CG151" s="69"/>
      <c r="CH151" s="69"/>
      <c r="CI151" s="69"/>
      <c r="CJ151" s="69"/>
      <c r="CK151" s="69"/>
      <c r="CL151" s="69"/>
      <c r="CM151" s="69"/>
      <c r="CN151" s="69"/>
      <c r="CO151" s="69"/>
      <c r="CP151" s="69"/>
      <c r="CQ151" s="69"/>
      <c r="CR151" s="69"/>
      <c r="CS151" s="69"/>
      <c r="CT151" s="69"/>
      <c r="CU151" s="69"/>
      <c r="CV151" s="69"/>
      <c r="CW151" s="69"/>
      <c r="CX151" s="69"/>
      <c r="CY151" s="69"/>
      <c r="CZ151" s="69"/>
      <c r="DA151" s="69"/>
      <c r="DB151" s="69"/>
      <c r="DC151" s="69"/>
      <c r="DD151" s="69"/>
      <c r="DE151" s="69"/>
      <c r="DF151" s="69"/>
      <c r="DG151" s="69"/>
      <c r="DH151" s="69"/>
      <c r="DI151" s="69"/>
      <c r="DJ151" s="69"/>
      <c r="DK151" s="69"/>
      <c r="DL151" s="69"/>
      <c r="DM151" s="69"/>
      <c r="DN151" s="69"/>
      <c r="DO151" s="69"/>
      <c r="DP151" s="69"/>
    </row>
    <row r="152" spans="1:120" s="23" customFormat="1" x14ac:dyDescent="0.3">
      <c r="A152" s="70" t="str" cm="1">
        <f t="array" ref="A152">IF(ISBLANK($C152),"",_xlfn.XLOOKUP($C152,AllPlanId,AllPlanEtappe,"Id nicht in Planung gefunden",0))</f>
        <v/>
      </c>
      <c r="B152" s="70" t="str" cm="1">
        <f t="array" ref="B152">IF(ISBLANK($C152),"",_xlfn.XLOOKUP($C152,AllPlanId,AllPlanPhase,"Id nicht in Planung gefunden",0))</f>
        <v/>
      </c>
      <c r="C152" s="102"/>
      <c r="D152" s="70" t="str" cm="1">
        <f t="array" ref="D152">IF(ISBLANK($C152),"",IF(_xlfn.XLOOKUP($C152,AllPlanId,AllPlanTyp,"Id nicht in Planung gefunden",0)=TXT_Det,_xlfn.XLOOKUP($C152,AllPlanId,AllPlanAufgabe,"Id nicht in Planung gefunden",0),"Zuordnung nur für Typ Det"))</f>
        <v/>
      </c>
      <c r="E152" s="70" t="str" cm="1">
        <f t="array" ref="E152">IF(ISBLANK($C152),"",_xlfn.XLOOKUP($C152,AllPlanId,AllPlanAufw,"Id nicht in Planung gefunden",0))</f>
        <v/>
      </c>
      <c r="F152" s="70" t="str" cm="1">
        <f t="array" ref="F152">IF(ISBLANK($C152),"",_xlfn.XLOOKUP($C152,AllPlanId,AllPlanDauer,"Id nicht in Planung gefunden",0))</f>
        <v/>
      </c>
      <c r="G152" s="71" t="str" cm="1">
        <f t="array" ref="G152">IF(ISBLANK($C152),"",_xlfn.XLOOKUP($C152,AllPlanId,AllPlanStart,"Id nicht in Planung gefunden",0))</f>
        <v/>
      </c>
      <c r="H152" s="71" t="str" cm="1">
        <f t="array" ref="H152">IF(ISBLANK($C152),"",_xlfn.XLOOKUP($C152,AllPlanId,AllPlanEnd,"Id nicht in Planung gefunden",0))</f>
        <v/>
      </c>
      <c r="I152" s="69"/>
      <c r="J152" s="73" t="str" cm="1">
        <f t="array" ref="J152">IF(ISBLANK($I152),"",_xlfn.XLOOKUP($I152,AllResId,AllResBu,"Id nicht in Ressourcen gefunden",0))</f>
        <v/>
      </c>
      <c r="K152" s="73" t="str" cm="1">
        <f t="array" ref="K152">IF(ISBLANK($I152),"",_xlfn.XLOOKUP($I152,AllResId,AllResTeam,"Id nicht in Ressourcen gefunden",0))</f>
        <v/>
      </c>
      <c r="L152" s="70" t="str" cm="1">
        <f t="array" ref="L152">IF(ISBLANK($I152),"",_xlfn.XLOOKUP($I152,AllResId,AllResRolle,"Id nicht in Ressourcen gefunden",0))</f>
        <v/>
      </c>
      <c r="M152" s="73" t="str" cm="1">
        <f t="array" ref="M152">IF(ISBLANK($I152),"",_xlfn.XLOOKUP($I152,AllResId,AllResName,"Id nicht in Ressourcen gefunden",0))</f>
        <v/>
      </c>
      <c r="N152" s="73" t="str">
        <f t="shared" si="57"/>
        <v/>
      </c>
      <c r="O152" s="73" t="str">
        <f t="shared" si="58"/>
        <v/>
      </c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69"/>
      <c r="CG152" s="69"/>
      <c r="CH152" s="69"/>
      <c r="CI152" s="69"/>
      <c r="CJ152" s="69"/>
      <c r="CK152" s="69"/>
      <c r="CL152" s="69"/>
      <c r="CM152" s="69"/>
      <c r="CN152" s="69"/>
      <c r="CO152" s="69"/>
      <c r="CP152" s="69"/>
      <c r="CQ152" s="69"/>
      <c r="CR152" s="69"/>
      <c r="CS152" s="69"/>
      <c r="CT152" s="69"/>
      <c r="CU152" s="69"/>
      <c r="CV152" s="69"/>
      <c r="CW152" s="69"/>
      <c r="CX152" s="69"/>
      <c r="CY152" s="69"/>
      <c r="CZ152" s="69"/>
      <c r="DA152" s="69"/>
      <c r="DB152" s="69"/>
      <c r="DC152" s="69"/>
      <c r="DD152" s="69"/>
      <c r="DE152" s="69"/>
      <c r="DF152" s="69"/>
      <c r="DG152" s="69"/>
      <c r="DH152" s="69"/>
      <c r="DI152" s="69"/>
      <c r="DJ152" s="69"/>
      <c r="DK152" s="69"/>
      <c r="DL152" s="69"/>
      <c r="DM152" s="69"/>
      <c r="DN152" s="69"/>
      <c r="DO152" s="69"/>
      <c r="DP152" s="69"/>
    </row>
    <row r="153" spans="1:120" s="23" customFormat="1" x14ac:dyDescent="0.3">
      <c r="A153" s="70" t="str" cm="1">
        <f t="array" ref="A153">IF(ISBLANK($C153),"",_xlfn.XLOOKUP($C153,AllPlanId,AllPlanEtappe,"Id nicht in Planung gefunden",0))</f>
        <v/>
      </c>
      <c r="B153" s="70" t="str" cm="1">
        <f t="array" ref="B153">IF(ISBLANK($C153),"",_xlfn.XLOOKUP($C153,AllPlanId,AllPlanPhase,"Id nicht in Planung gefunden",0))</f>
        <v/>
      </c>
      <c r="C153" s="102"/>
      <c r="D153" s="70" t="str" cm="1">
        <f t="array" ref="D153">IF(ISBLANK($C153),"",IF(_xlfn.XLOOKUP($C153,AllPlanId,AllPlanTyp,"Id nicht in Planung gefunden",0)=TXT_Det,_xlfn.XLOOKUP($C153,AllPlanId,AllPlanAufgabe,"Id nicht in Planung gefunden",0),"Zuordnung nur für Typ Det"))</f>
        <v/>
      </c>
      <c r="E153" s="70" t="str" cm="1">
        <f t="array" ref="E153">IF(ISBLANK($C153),"",_xlfn.XLOOKUP($C153,AllPlanId,AllPlanAufw,"Id nicht in Planung gefunden",0))</f>
        <v/>
      </c>
      <c r="F153" s="70" t="str" cm="1">
        <f t="array" ref="F153">IF(ISBLANK($C153),"",_xlfn.XLOOKUP($C153,AllPlanId,AllPlanDauer,"Id nicht in Planung gefunden",0))</f>
        <v/>
      </c>
      <c r="G153" s="71" t="str" cm="1">
        <f t="array" ref="G153">IF(ISBLANK($C153),"",_xlfn.XLOOKUP($C153,AllPlanId,AllPlanStart,"Id nicht in Planung gefunden",0))</f>
        <v/>
      </c>
      <c r="H153" s="71" t="str" cm="1">
        <f t="array" ref="H153">IF(ISBLANK($C153),"",_xlfn.XLOOKUP($C153,AllPlanId,AllPlanEnd,"Id nicht in Planung gefunden",0))</f>
        <v/>
      </c>
      <c r="I153" s="69"/>
      <c r="J153" s="73" t="str" cm="1">
        <f t="array" ref="J153">IF(ISBLANK($I153),"",_xlfn.XLOOKUP($I153,AllResId,AllResBu,"Id nicht in Ressourcen gefunden",0))</f>
        <v/>
      </c>
      <c r="K153" s="73" t="str" cm="1">
        <f t="array" ref="K153">IF(ISBLANK($I153),"",_xlfn.XLOOKUP($I153,AllResId,AllResTeam,"Id nicht in Ressourcen gefunden",0))</f>
        <v/>
      </c>
      <c r="L153" s="70" t="str" cm="1">
        <f t="array" ref="L153">IF(ISBLANK($I153),"",_xlfn.XLOOKUP($I153,AllResId,AllResRolle,"Id nicht in Ressourcen gefunden",0))</f>
        <v/>
      </c>
      <c r="M153" s="73" t="str" cm="1">
        <f t="array" ref="M153">IF(ISBLANK($I153),"",_xlfn.XLOOKUP($I153,AllResId,AllResName,"Id nicht in Ressourcen gefunden",0))</f>
        <v/>
      </c>
      <c r="N153" s="73" t="str">
        <f t="shared" si="57"/>
        <v/>
      </c>
      <c r="O153" s="73" t="str">
        <f t="shared" si="58"/>
        <v/>
      </c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69"/>
      <c r="CG153" s="69"/>
      <c r="CH153" s="69"/>
      <c r="CI153" s="69"/>
      <c r="CJ153" s="69"/>
      <c r="CK153" s="69"/>
      <c r="CL153" s="69"/>
      <c r="CM153" s="69"/>
      <c r="CN153" s="69"/>
      <c r="CO153" s="69"/>
      <c r="CP153" s="69"/>
      <c r="CQ153" s="69"/>
      <c r="CR153" s="69"/>
      <c r="CS153" s="69"/>
      <c r="CT153" s="69"/>
      <c r="CU153" s="69"/>
      <c r="CV153" s="69"/>
      <c r="CW153" s="69"/>
      <c r="CX153" s="69"/>
      <c r="CY153" s="69"/>
      <c r="CZ153" s="69"/>
      <c r="DA153" s="69"/>
      <c r="DB153" s="69"/>
      <c r="DC153" s="69"/>
      <c r="DD153" s="69"/>
      <c r="DE153" s="69"/>
      <c r="DF153" s="69"/>
      <c r="DG153" s="69"/>
      <c r="DH153" s="69"/>
      <c r="DI153" s="69"/>
      <c r="DJ153" s="69"/>
      <c r="DK153" s="69"/>
      <c r="DL153" s="69"/>
      <c r="DM153" s="69"/>
      <c r="DN153" s="69"/>
      <c r="DO153" s="69"/>
      <c r="DP153" s="69"/>
    </row>
    <row r="154" spans="1:120" s="23" customFormat="1" x14ac:dyDescent="0.3">
      <c r="A154" s="70" t="str" cm="1">
        <f t="array" ref="A154">IF(ISBLANK($C154),"",_xlfn.XLOOKUP($C154,AllPlanId,AllPlanEtappe,"Id nicht in Planung gefunden",0))</f>
        <v/>
      </c>
      <c r="B154" s="70" t="str" cm="1">
        <f t="array" ref="B154">IF(ISBLANK($C154),"",_xlfn.XLOOKUP($C154,AllPlanId,AllPlanPhase,"Id nicht in Planung gefunden",0))</f>
        <v/>
      </c>
      <c r="C154" s="102"/>
      <c r="D154" s="70" t="str" cm="1">
        <f t="array" ref="D154">IF(ISBLANK($C154),"",IF(_xlfn.XLOOKUP($C154,AllPlanId,AllPlanTyp,"Id nicht in Planung gefunden",0)=TXT_Det,_xlfn.XLOOKUP($C154,AllPlanId,AllPlanAufgabe,"Id nicht in Planung gefunden",0),"Zuordnung nur für Typ Det"))</f>
        <v/>
      </c>
      <c r="E154" s="70" t="str" cm="1">
        <f t="array" ref="E154">IF(ISBLANK($C154),"",_xlfn.XLOOKUP($C154,AllPlanId,AllPlanAufw,"Id nicht in Planung gefunden",0))</f>
        <v/>
      </c>
      <c r="F154" s="70" t="str" cm="1">
        <f t="array" ref="F154">IF(ISBLANK($C154),"",_xlfn.XLOOKUP($C154,AllPlanId,AllPlanDauer,"Id nicht in Planung gefunden",0))</f>
        <v/>
      </c>
      <c r="G154" s="71" t="str" cm="1">
        <f t="array" ref="G154">IF(ISBLANK($C154),"",_xlfn.XLOOKUP($C154,AllPlanId,AllPlanStart,"Id nicht in Planung gefunden",0))</f>
        <v/>
      </c>
      <c r="H154" s="71" t="str" cm="1">
        <f t="array" ref="H154">IF(ISBLANK($C154),"",_xlfn.XLOOKUP($C154,AllPlanId,AllPlanEnd,"Id nicht in Planung gefunden",0))</f>
        <v/>
      </c>
      <c r="I154" s="69"/>
      <c r="J154" s="73" t="str" cm="1">
        <f t="array" ref="J154">IF(ISBLANK($I154),"",_xlfn.XLOOKUP($I154,AllResId,AllResBu,"Id nicht in Ressourcen gefunden",0))</f>
        <v/>
      </c>
      <c r="K154" s="73" t="str" cm="1">
        <f t="array" ref="K154">IF(ISBLANK($I154),"",_xlfn.XLOOKUP($I154,AllResId,AllResTeam,"Id nicht in Ressourcen gefunden",0))</f>
        <v/>
      </c>
      <c r="L154" s="70" t="str" cm="1">
        <f t="array" ref="L154">IF(ISBLANK($I154),"",_xlfn.XLOOKUP($I154,AllResId,AllResRolle,"Id nicht in Ressourcen gefunden",0))</f>
        <v/>
      </c>
      <c r="M154" s="73" t="str" cm="1">
        <f t="array" ref="M154">IF(ISBLANK($I154),"",_xlfn.XLOOKUP($I154,AllResId,AllResName,"Id nicht in Ressourcen gefunden",0))</f>
        <v/>
      </c>
      <c r="N154" s="73" t="str">
        <f t="shared" si="57"/>
        <v/>
      </c>
      <c r="O154" s="73" t="str">
        <f t="shared" si="58"/>
        <v/>
      </c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69"/>
      <c r="BZ154" s="69"/>
      <c r="CA154" s="69"/>
      <c r="CB154" s="69"/>
      <c r="CC154" s="69"/>
      <c r="CD154" s="69"/>
      <c r="CE154" s="69"/>
      <c r="CF154" s="69"/>
      <c r="CG154" s="69"/>
      <c r="CH154" s="69"/>
      <c r="CI154" s="69"/>
      <c r="CJ154" s="69"/>
      <c r="CK154" s="69"/>
      <c r="CL154" s="69"/>
      <c r="CM154" s="69"/>
      <c r="CN154" s="69"/>
      <c r="CO154" s="69"/>
      <c r="CP154" s="69"/>
      <c r="CQ154" s="69"/>
      <c r="CR154" s="69"/>
      <c r="CS154" s="69"/>
      <c r="CT154" s="69"/>
      <c r="CU154" s="69"/>
      <c r="CV154" s="69"/>
      <c r="CW154" s="69"/>
      <c r="CX154" s="69"/>
      <c r="CY154" s="69"/>
      <c r="CZ154" s="69"/>
      <c r="DA154" s="69"/>
      <c r="DB154" s="69"/>
      <c r="DC154" s="69"/>
      <c r="DD154" s="69"/>
      <c r="DE154" s="69"/>
      <c r="DF154" s="69"/>
      <c r="DG154" s="69"/>
      <c r="DH154" s="69"/>
      <c r="DI154" s="69"/>
      <c r="DJ154" s="69"/>
      <c r="DK154" s="69"/>
      <c r="DL154" s="69"/>
      <c r="DM154" s="69"/>
      <c r="DN154" s="69"/>
      <c r="DO154" s="69"/>
      <c r="DP154" s="69"/>
    </row>
    <row r="155" spans="1:120" s="23" customFormat="1" x14ac:dyDescent="0.3">
      <c r="A155" s="70" t="str" cm="1">
        <f t="array" ref="A155">IF(ISBLANK($C155),"",_xlfn.XLOOKUP($C155,AllPlanId,AllPlanEtappe,"Id nicht in Planung gefunden",0))</f>
        <v/>
      </c>
      <c r="B155" s="70" t="str" cm="1">
        <f t="array" ref="B155">IF(ISBLANK($C155),"",_xlfn.XLOOKUP($C155,AllPlanId,AllPlanPhase,"Id nicht in Planung gefunden",0))</f>
        <v/>
      </c>
      <c r="C155" s="102"/>
      <c r="D155" s="70" t="str" cm="1">
        <f t="array" ref="D155">IF(ISBLANK($C155),"",IF(_xlfn.XLOOKUP($C155,AllPlanId,AllPlanTyp,"Id nicht in Planung gefunden",0)=TXT_Det,_xlfn.XLOOKUP($C155,AllPlanId,AllPlanAufgabe,"Id nicht in Planung gefunden",0),"Zuordnung nur für Typ Det"))</f>
        <v/>
      </c>
      <c r="E155" s="70" t="str" cm="1">
        <f t="array" ref="E155">IF(ISBLANK($C155),"",_xlfn.XLOOKUP($C155,AllPlanId,AllPlanAufw,"Id nicht in Planung gefunden",0))</f>
        <v/>
      </c>
      <c r="F155" s="70" t="str" cm="1">
        <f t="array" ref="F155">IF(ISBLANK($C155),"",_xlfn.XLOOKUP($C155,AllPlanId,AllPlanDauer,"Id nicht in Planung gefunden",0))</f>
        <v/>
      </c>
      <c r="G155" s="71" t="str" cm="1">
        <f t="array" ref="G155">IF(ISBLANK($C155),"",_xlfn.XLOOKUP($C155,AllPlanId,AllPlanStart,"Id nicht in Planung gefunden",0))</f>
        <v/>
      </c>
      <c r="H155" s="71" t="str" cm="1">
        <f t="array" ref="H155">IF(ISBLANK($C155),"",_xlfn.XLOOKUP($C155,AllPlanId,AllPlanEnd,"Id nicht in Planung gefunden",0))</f>
        <v/>
      </c>
      <c r="I155" s="69"/>
      <c r="J155" s="73" t="str" cm="1">
        <f t="array" ref="J155">IF(ISBLANK($I155),"",_xlfn.XLOOKUP($I155,AllResId,AllResBu,"Id nicht in Ressourcen gefunden",0))</f>
        <v/>
      </c>
      <c r="K155" s="73" t="str" cm="1">
        <f t="array" ref="K155">IF(ISBLANK($I155),"",_xlfn.XLOOKUP($I155,AllResId,AllResTeam,"Id nicht in Ressourcen gefunden",0))</f>
        <v/>
      </c>
      <c r="L155" s="70" t="str" cm="1">
        <f t="array" ref="L155">IF(ISBLANK($I155),"",_xlfn.XLOOKUP($I155,AllResId,AllResRolle,"Id nicht in Ressourcen gefunden",0))</f>
        <v/>
      </c>
      <c r="M155" s="73" t="str" cm="1">
        <f t="array" ref="M155">IF(ISBLANK($I155),"",_xlfn.XLOOKUP($I155,AllResId,AllResName,"Id nicht in Ressourcen gefunden",0))</f>
        <v/>
      </c>
      <c r="N155" s="73" t="str">
        <f t="shared" si="57"/>
        <v/>
      </c>
      <c r="O155" s="73" t="str">
        <f t="shared" si="58"/>
        <v/>
      </c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  <c r="BS155" s="69"/>
      <c r="BT155" s="69"/>
      <c r="BU155" s="69"/>
      <c r="BV155" s="69"/>
      <c r="BW155" s="69"/>
      <c r="BX155" s="69"/>
      <c r="BY155" s="69"/>
      <c r="BZ155" s="69"/>
      <c r="CA155" s="69"/>
      <c r="CB155" s="69"/>
      <c r="CC155" s="69"/>
      <c r="CD155" s="69"/>
      <c r="CE155" s="69"/>
      <c r="CF155" s="69"/>
      <c r="CG155" s="69"/>
      <c r="CH155" s="69"/>
      <c r="CI155" s="69"/>
      <c r="CJ155" s="69"/>
      <c r="CK155" s="69"/>
      <c r="CL155" s="69"/>
      <c r="CM155" s="69"/>
      <c r="CN155" s="69"/>
      <c r="CO155" s="69"/>
      <c r="CP155" s="69"/>
      <c r="CQ155" s="69"/>
      <c r="CR155" s="69"/>
      <c r="CS155" s="69"/>
      <c r="CT155" s="69"/>
      <c r="CU155" s="69"/>
      <c r="CV155" s="69"/>
      <c r="CW155" s="69"/>
      <c r="CX155" s="69"/>
      <c r="CY155" s="69"/>
      <c r="CZ155" s="69"/>
      <c r="DA155" s="69"/>
      <c r="DB155" s="69"/>
      <c r="DC155" s="69"/>
      <c r="DD155" s="69"/>
      <c r="DE155" s="69"/>
      <c r="DF155" s="69"/>
      <c r="DG155" s="69"/>
      <c r="DH155" s="69"/>
      <c r="DI155" s="69"/>
      <c r="DJ155" s="69"/>
      <c r="DK155" s="69"/>
      <c r="DL155" s="69"/>
      <c r="DM155" s="69"/>
      <c r="DN155" s="69"/>
      <c r="DO155" s="69"/>
      <c r="DP155" s="69"/>
    </row>
    <row r="156" spans="1:120" s="23" customFormat="1" x14ac:dyDescent="0.3">
      <c r="A156" s="70" t="str" cm="1">
        <f t="array" ref="A156">IF(ISBLANK($C156),"",_xlfn.XLOOKUP($C156,AllPlanId,AllPlanEtappe,"Id nicht in Planung gefunden",0))</f>
        <v/>
      </c>
      <c r="B156" s="70" t="str" cm="1">
        <f t="array" ref="B156">IF(ISBLANK($C156),"",_xlfn.XLOOKUP($C156,AllPlanId,AllPlanPhase,"Id nicht in Planung gefunden",0))</f>
        <v/>
      </c>
      <c r="C156" s="102"/>
      <c r="D156" s="70" t="str" cm="1">
        <f t="array" ref="D156">IF(ISBLANK($C156),"",IF(_xlfn.XLOOKUP($C156,AllPlanId,AllPlanTyp,"Id nicht in Planung gefunden",0)=TXT_Det,_xlfn.XLOOKUP($C156,AllPlanId,AllPlanAufgabe,"Id nicht in Planung gefunden",0),"Zuordnung nur für Typ Det"))</f>
        <v/>
      </c>
      <c r="E156" s="70" t="str" cm="1">
        <f t="array" ref="E156">IF(ISBLANK($C156),"",_xlfn.XLOOKUP($C156,AllPlanId,AllPlanAufw,"Id nicht in Planung gefunden",0))</f>
        <v/>
      </c>
      <c r="F156" s="70" t="str" cm="1">
        <f t="array" ref="F156">IF(ISBLANK($C156),"",_xlfn.XLOOKUP($C156,AllPlanId,AllPlanDauer,"Id nicht in Planung gefunden",0))</f>
        <v/>
      </c>
      <c r="G156" s="71" t="str" cm="1">
        <f t="array" ref="G156">IF(ISBLANK($C156),"",_xlfn.XLOOKUP($C156,AllPlanId,AllPlanStart,"Id nicht in Planung gefunden",0))</f>
        <v/>
      </c>
      <c r="H156" s="71" t="str" cm="1">
        <f t="array" ref="H156">IF(ISBLANK($C156),"",_xlfn.XLOOKUP($C156,AllPlanId,AllPlanEnd,"Id nicht in Planung gefunden",0))</f>
        <v/>
      </c>
      <c r="I156" s="69"/>
      <c r="J156" s="73" t="str" cm="1">
        <f t="array" ref="J156">IF(ISBLANK($I156),"",_xlfn.XLOOKUP($I156,AllResId,AllResBu,"Id nicht in Ressourcen gefunden",0))</f>
        <v/>
      </c>
      <c r="K156" s="73" t="str" cm="1">
        <f t="array" ref="K156">IF(ISBLANK($I156),"",_xlfn.XLOOKUP($I156,AllResId,AllResTeam,"Id nicht in Ressourcen gefunden",0))</f>
        <v/>
      </c>
      <c r="L156" s="70" t="str" cm="1">
        <f t="array" ref="L156">IF(ISBLANK($I156),"",_xlfn.XLOOKUP($I156,AllResId,AllResRolle,"Id nicht in Ressourcen gefunden",0))</f>
        <v/>
      </c>
      <c r="M156" s="73" t="str" cm="1">
        <f t="array" ref="M156">IF(ISBLANK($I156),"",_xlfn.XLOOKUP($I156,AllResId,AllResName,"Id nicht in Ressourcen gefunden",0))</f>
        <v/>
      </c>
      <c r="N156" s="73" t="str">
        <f t="shared" si="57"/>
        <v/>
      </c>
      <c r="O156" s="73" t="str">
        <f t="shared" si="58"/>
        <v/>
      </c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  <c r="CG156" s="69"/>
      <c r="CH156" s="69"/>
      <c r="CI156" s="69"/>
      <c r="CJ156" s="69"/>
      <c r="CK156" s="69"/>
      <c r="CL156" s="69"/>
      <c r="CM156" s="69"/>
      <c r="CN156" s="69"/>
      <c r="CO156" s="69"/>
      <c r="CP156" s="69"/>
      <c r="CQ156" s="69"/>
      <c r="CR156" s="69"/>
      <c r="CS156" s="69"/>
      <c r="CT156" s="69"/>
      <c r="CU156" s="69"/>
      <c r="CV156" s="69"/>
      <c r="CW156" s="69"/>
      <c r="CX156" s="69"/>
      <c r="CY156" s="69"/>
      <c r="CZ156" s="69"/>
      <c r="DA156" s="69"/>
      <c r="DB156" s="69"/>
      <c r="DC156" s="69"/>
      <c r="DD156" s="69"/>
      <c r="DE156" s="69"/>
      <c r="DF156" s="69"/>
      <c r="DG156" s="69"/>
      <c r="DH156" s="69"/>
      <c r="DI156" s="69"/>
      <c r="DJ156" s="69"/>
      <c r="DK156" s="69"/>
      <c r="DL156" s="69"/>
      <c r="DM156" s="69"/>
      <c r="DN156" s="69"/>
      <c r="DO156" s="69"/>
      <c r="DP156" s="69"/>
    </row>
    <row r="157" spans="1:120" s="23" customFormat="1" x14ac:dyDescent="0.3">
      <c r="A157" s="70" t="str" cm="1">
        <f t="array" ref="A157">IF(ISBLANK($C157),"",_xlfn.XLOOKUP($C157,AllPlanId,AllPlanEtappe,"Id nicht in Planung gefunden",0))</f>
        <v/>
      </c>
      <c r="B157" s="70" t="str" cm="1">
        <f t="array" ref="B157">IF(ISBLANK($C157),"",_xlfn.XLOOKUP($C157,AllPlanId,AllPlanPhase,"Id nicht in Planung gefunden",0))</f>
        <v/>
      </c>
      <c r="C157" s="102"/>
      <c r="D157" s="70" t="str" cm="1">
        <f t="array" ref="D157">IF(ISBLANK($C157),"",IF(_xlfn.XLOOKUP($C157,AllPlanId,AllPlanTyp,"Id nicht in Planung gefunden",0)=TXT_Det,_xlfn.XLOOKUP($C157,AllPlanId,AllPlanAufgabe,"Id nicht in Planung gefunden",0),"Zuordnung nur für Typ Det"))</f>
        <v/>
      </c>
      <c r="E157" s="70" t="str" cm="1">
        <f t="array" ref="E157">IF(ISBLANK($C157),"",_xlfn.XLOOKUP($C157,AllPlanId,AllPlanAufw,"Id nicht in Planung gefunden",0))</f>
        <v/>
      </c>
      <c r="F157" s="70" t="str" cm="1">
        <f t="array" ref="F157">IF(ISBLANK($C157),"",_xlfn.XLOOKUP($C157,AllPlanId,AllPlanDauer,"Id nicht in Planung gefunden",0))</f>
        <v/>
      </c>
      <c r="G157" s="71" t="str" cm="1">
        <f t="array" ref="G157">IF(ISBLANK($C157),"",_xlfn.XLOOKUP($C157,AllPlanId,AllPlanStart,"Id nicht in Planung gefunden",0))</f>
        <v/>
      </c>
      <c r="H157" s="71" t="str" cm="1">
        <f t="array" ref="H157">IF(ISBLANK($C157),"",_xlfn.XLOOKUP($C157,AllPlanId,AllPlanEnd,"Id nicht in Planung gefunden",0))</f>
        <v/>
      </c>
      <c r="I157" s="69"/>
      <c r="J157" s="73" t="str" cm="1">
        <f t="array" ref="J157">IF(ISBLANK($I157),"",_xlfn.XLOOKUP($I157,AllResId,AllResBu,"Id nicht in Ressourcen gefunden",0))</f>
        <v/>
      </c>
      <c r="K157" s="73" t="str" cm="1">
        <f t="array" ref="K157">IF(ISBLANK($I157),"",_xlfn.XLOOKUP($I157,AllResId,AllResTeam,"Id nicht in Ressourcen gefunden",0))</f>
        <v/>
      </c>
      <c r="L157" s="70" t="str" cm="1">
        <f t="array" ref="L157">IF(ISBLANK($I157),"",_xlfn.XLOOKUP($I157,AllResId,AllResRolle,"Id nicht in Ressourcen gefunden",0))</f>
        <v/>
      </c>
      <c r="M157" s="73" t="str" cm="1">
        <f t="array" ref="M157">IF(ISBLANK($I157),"",_xlfn.XLOOKUP($I157,AllResId,AllResName,"Id nicht in Ressourcen gefunden",0))</f>
        <v/>
      </c>
      <c r="N157" s="73" t="str">
        <f t="shared" si="57"/>
        <v/>
      </c>
      <c r="O157" s="73" t="str">
        <f t="shared" si="58"/>
        <v/>
      </c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  <c r="AX157" s="69"/>
      <c r="AY157" s="69"/>
      <c r="AZ157" s="69"/>
      <c r="BA157" s="69"/>
      <c r="BB157" s="69"/>
      <c r="BC157" s="69"/>
      <c r="BD157" s="69"/>
      <c r="BE157" s="69"/>
      <c r="BF157" s="69"/>
      <c r="BG157" s="69"/>
      <c r="BH157" s="69"/>
      <c r="BI157" s="69"/>
      <c r="BJ157" s="69"/>
      <c r="BK157" s="69"/>
      <c r="BL157" s="69"/>
      <c r="BM157" s="69"/>
      <c r="BN157" s="69"/>
      <c r="BO157" s="69"/>
      <c r="BP157" s="69"/>
      <c r="BQ157" s="69"/>
      <c r="BR157" s="69"/>
      <c r="BS157" s="69"/>
      <c r="BT157" s="69"/>
      <c r="BU157" s="69"/>
      <c r="BV157" s="69"/>
      <c r="BW157" s="69"/>
      <c r="BX157" s="69"/>
      <c r="BY157" s="69"/>
      <c r="BZ157" s="69"/>
      <c r="CA157" s="69"/>
      <c r="CB157" s="69"/>
      <c r="CC157" s="69"/>
      <c r="CD157" s="69"/>
      <c r="CE157" s="69"/>
      <c r="CF157" s="69"/>
      <c r="CG157" s="69"/>
      <c r="CH157" s="69"/>
      <c r="CI157" s="69"/>
      <c r="CJ157" s="69"/>
      <c r="CK157" s="69"/>
      <c r="CL157" s="69"/>
      <c r="CM157" s="69"/>
      <c r="CN157" s="69"/>
      <c r="CO157" s="69"/>
      <c r="CP157" s="69"/>
      <c r="CQ157" s="69"/>
      <c r="CR157" s="69"/>
      <c r="CS157" s="69"/>
      <c r="CT157" s="69"/>
      <c r="CU157" s="69"/>
      <c r="CV157" s="69"/>
      <c r="CW157" s="69"/>
      <c r="CX157" s="69"/>
      <c r="CY157" s="69"/>
      <c r="CZ157" s="69"/>
      <c r="DA157" s="69"/>
      <c r="DB157" s="69"/>
      <c r="DC157" s="69"/>
      <c r="DD157" s="69"/>
      <c r="DE157" s="69"/>
      <c r="DF157" s="69"/>
      <c r="DG157" s="69"/>
      <c r="DH157" s="69"/>
      <c r="DI157" s="69"/>
      <c r="DJ157" s="69"/>
      <c r="DK157" s="69"/>
      <c r="DL157" s="69"/>
      <c r="DM157" s="69"/>
      <c r="DN157" s="69"/>
      <c r="DO157" s="69"/>
      <c r="DP157" s="69"/>
    </row>
    <row r="158" spans="1:120" s="23" customFormat="1" x14ac:dyDescent="0.3">
      <c r="A158" s="70" t="str" cm="1">
        <f t="array" ref="A158">IF(ISBLANK($C158),"",_xlfn.XLOOKUP($C158,AllPlanId,AllPlanEtappe,"Id nicht in Planung gefunden",0))</f>
        <v/>
      </c>
      <c r="B158" s="70" t="str" cm="1">
        <f t="array" ref="B158">IF(ISBLANK($C158),"",_xlfn.XLOOKUP($C158,AllPlanId,AllPlanPhase,"Id nicht in Planung gefunden",0))</f>
        <v/>
      </c>
      <c r="C158" s="102"/>
      <c r="D158" s="70" t="str" cm="1">
        <f t="array" ref="D158">IF(ISBLANK($C158),"",IF(_xlfn.XLOOKUP($C158,AllPlanId,AllPlanTyp,"Id nicht in Planung gefunden",0)=TXT_Det,_xlfn.XLOOKUP($C158,AllPlanId,AllPlanAufgabe,"Id nicht in Planung gefunden",0),"Zuordnung nur für Typ Det"))</f>
        <v/>
      </c>
      <c r="E158" s="70" t="str" cm="1">
        <f t="array" ref="E158">IF(ISBLANK($C158),"",_xlfn.XLOOKUP($C158,AllPlanId,AllPlanAufw,"Id nicht in Planung gefunden",0))</f>
        <v/>
      </c>
      <c r="F158" s="70" t="str" cm="1">
        <f t="array" ref="F158">IF(ISBLANK($C158),"",_xlfn.XLOOKUP($C158,AllPlanId,AllPlanDauer,"Id nicht in Planung gefunden",0))</f>
        <v/>
      </c>
      <c r="G158" s="71" t="str" cm="1">
        <f t="array" ref="G158">IF(ISBLANK($C158),"",_xlfn.XLOOKUP($C158,AllPlanId,AllPlanStart,"Id nicht in Planung gefunden",0))</f>
        <v/>
      </c>
      <c r="H158" s="71" t="str" cm="1">
        <f t="array" ref="H158">IF(ISBLANK($C158),"",_xlfn.XLOOKUP($C158,AllPlanId,AllPlanEnd,"Id nicht in Planung gefunden",0))</f>
        <v/>
      </c>
      <c r="I158" s="69"/>
      <c r="J158" s="73" t="str" cm="1">
        <f t="array" ref="J158">IF(ISBLANK($I158),"",_xlfn.XLOOKUP($I158,AllResId,AllResBu,"Id nicht in Ressourcen gefunden",0))</f>
        <v/>
      </c>
      <c r="K158" s="73" t="str" cm="1">
        <f t="array" ref="K158">IF(ISBLANK($I158),"",_xlfn.XLOOKUP($I158,AllResId,AllResTeam,"Id nicht in Ressourcen gefunden",0))</f>
        <v/>
      </c>
      <c r="L158" s="70" t="str" cm="1">
        <f t="array" ref="L158">IF(ISBLANK($I158),"",_xlfn.XLOOKUP($I158,AllResId,AllResRolle,"Id nicht in Ressourcen gefunden",0))</f>
        <v/>
      </c>
      <c r="M158" s="73" t="str" cm="1">
        <f t="array" ref="M158">IF(ISBLANK($I158),"",_xlfn.XLOOKUP($I158,AllResId,AllResName,"Id nicht in Ressourcen gefunden",0))</f>
        <v/>
      </c>
      <c r="N158" s="73" t="str">
        <f t="shared" si="57"/>
        <v/>
      </c>
      <c r="O158" s="73" t="str">
        <f t="shared" si="58"/>
        <v/>
      </c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  <c r="AX158" s="69"/>
      <c r="AY158" s="6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/>
      <c r="BK158" s="69"/>
      <c r="BL158" s="69"/>
      <c r="BM158" s="69"/>
      <c r="BN158" s="69"/>
      <c r="BO158" s="69"/>
      <c r="BP158" s="69"/>
      <c r="BQ158" s="69"/>
      <c r="BR158" s="69"/>
      <c r="BS158" s="69"/>
      <c r="BT158" s="69"/>
      <c r="BU158" s="69"/>
      <c r="BV158" s="69"/>
      <c r="BW158" s="69"/>
      <c r="BX158" s="69"/>
      <c r="BY158" s="69"/>
      <c r="BZ158" s="69"/>
      <c r="CA158" s="69"/>
      <c r="CB158" s="69"/>
      <c r="CC158" s="69"/>
      <c r="CD158" s="69"/>
      <c r="CE158" s="69"/>
      <c r="CF158" s="69"/>
      <c r="CG158" s="69"/>
      <c r="CH158" s="69"/>
      <c r="CI158" s="69"/>
      <c r="CJ158" s="69"/>
      <c r="CK158" s="69"/>
      <c r="CL158" s="69"/>
      <c r="CM158" s="69"/>
      <c r="CN158" s="69"/>
      <c r="CO158" s="69"/>
      <c r="CP158" s="69"/>
      <c r="CQ158" s="69"/>
      <c r="CR158" s="69"/>
      <c r="CS158" s="69"/>
      <c r="CT158" s="69"/>
      <c r="CU158" s="69"/>
      <c r="CV158" s="69"/>
      <c r="CW158" s="69"/>
      <c r="CX158" s="69"/>
      <c r="CY158" s="69"/>
      <c r="CZ158" s="69"/>
      <c r="DA158" s="69"/>
      <c r="DB158" s="69"/>
      <c r="DC158" s="69"/>
      <c r="DD158" s="69"/>
      <c r="DE158" s="69"/>
      <c r="DF158" s="69"/>
      <c r="DG158" s="69"/>
      <c r="DH158" s="69"/>
      <c r="DI158" s="69"/>
      <c r="DJ158" s="69"/>
      <c r="DK158" s="69"/>
      <c r="DL158" s="69"/>
      <c r="DM158" s="69"/>
      <c r="DN158" s="69"/>
      <c r="DO158" s="69"/>
      <c r="DP158" s="69"/>
    </row>
    <row r="159" spans="1:120" s="23" customFormat="1" x14ac:dyDescent="0.3">
      <c r="A159" s="70" t="str" cm="1">
        <f t="array" ref="A159">IF(ISBLANK($C159),"",_xlfn.XLOOKUP($C159,AllPlanId,AllPlanEtappe,"Id nicht in Planung gefunden",0))</f>
        <v/>
      </c>
      <c r="B159" s="70" t="str" cm="1">
        <f t="array" ref="B159">IF(ISBLANK($C159),"",_xlfn.XLOOKUP($C159,AllPlanId,AllPlanPhase,"Id nicht in Planung gefunden",0))</f>
        <v/>
      </c>
      <c r="C159" s="102"/>
      <c r="D159" s="70" t="str" cm="1">
        <f t="array" ref="D159">IF(ISBLANK($C159),"",IF(_xlfn.XLOOKUP($C159,AllPlanId,AllPlanTyp,"Id nicht in Planung gefunden",0)=TXT_Det,_xlfn.XLOOKUP($C159,AllPlanId,AllPlanAufgabe,"Id nicht in Planung gefunden",0),"Zuordnung nur für Typ Det"))</f>
        <v/>
      </c>
      <c r="E159" s="70" t="str" cm="1">
        <f t="array" ref="E159">IF(ISBLANK($C159),"",_xlfn.XLOOKUP($C159,AllPlanId,AllPlanAufw,"Id nicht in Planung gefunden",0))</f>
        <v/>
      </c>
      <c r="F159" s="70" t="str" cm="1">
        <f t="array" ref="F159">IF(ISBLANK($C159),"",_xlfn.XLOOKUP($C159,AllPlanId,AllPlanDauer,"Id nicht in Planung gefunden",0))</f>
        <v/>
      </c>
      <c r="G159" s="71" t="str" cm="1">
        <f t="array" ref="G159">IF(ISBLANK($C159),"",_xlfn.XLOOKUP($C159,AllPlanId,AllPlanStart,"Id nicht in Planung gefunden",0))</f>
        <v/>
      </c>
      <c r="H159" s="71" t="str" cm="1">
        <f t="array" ref="H159">IF(ISBLANK($C159),"",_xlfn.XLOOKUP($C159,AllPlanId,AllPlanEnd,"Id nicht in Planung gefunden",0))</f>
        <v/>
      </c>
      <c r="I159" s="69"/>
      <c r="J159" s="73" t="str" cm="1">
        <f t="array" ref="J159">IF(ISBLANK($I159),"",_xlfn.XLOOKUP($I159,AllResId,AllResBu,"Id nicht in Ressourcen gefunden",0))</f>
        <v/>
      </c>
      <c r="K159" s="73" t="str" cm="1">
        <f t="array" ref="K159">IF(ISBLANK($I159),"",_xlfn.XLOOKUP($I159,AllResId,AllResTeam,"Id nicht in Ressourcen gefunden",0))</f>
        <v/>
      </c>
      <c r="L159" s="70" t="str" cm="1">
        <f t="array" ref="L159">IF(ISBLANK($I159),"",_xlfn.XLOOKUP($I159,AllResId,AllResRolle,"Id nicht in Ressourcen gefunden",0))</f>
        <v/>
      </c>
      <c r="M159" s="73" t="str" cm="1">
        <f t="array" ref="M159">IF(ISBLANK($I159),"",_xlfn.XLOOKUP($I159,AllResId,AllResName,"Id nicht in Ressourcen gefunden",0))</f>
        <v/>
      </c>
      <c r="N159" s="73" t="str">
        <f t="shared" si="57"/>
        <v/>
      </c>
      <c r="O159" s="73" t="str">
        <f t="shared" si="58"/>
        <v/>
      </c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  <c r="BS159" s="69"/>
      <c r="BT159" s="69"/>
      <c r="BU159" s="69"/>
      <c r="BV159" s="69"/>
      <c r="BW159" s="69"/>
      <c r="BX159" s="69"/>
      <c r="BY159" s="69"/>
      <c r="BZ159" s="69"/>
      <c r="CA159" s="69"/>
      <c r="CB159" s="69"/>
      <c r="CC159" s="69"/>
      <c r="CD159" s="69"/>
      <c r="CE159" s="69"/>
      <c r="CF159" s="69"/>
      <c r="CG159" s="69"/>
      <c r="CH159" s="69"/>
      <c r="CI159" s="69"/>
      <c r="CJ159" s="69"/>
      <c r="CK159" s="69"/>
      <c r="CL159" s="69"/>
      <c r="CM159" s="69"/>
      <c r="CN159" s="69"/>
      <c r="CO159" s="69"/>
      <c r="CP159" s="69"/>
      <c r="CQ159" s="69"/>
      <c r="CR159" s="69"/>
      <c r="CS159" s="69"/>
      <c r="CT159" s="69"/>
      <c r="CU159" s="69"/>
      <c r="CV159" s="69"/>
      <c r="CW159" s="69"/>
      <c r="CX159" s="69"/>
      <c r="CY159" s="69"/>
      <c r="CZ159" s="69"/>
      <c r="DA159" s="69"/>
      <c r="DB159" s="69"/>
      <c r="DC159" s="69"/>
      <c r="DD159" s="69"/>
      <c r="DE159" s="69"/>
      <c r="DF159" s="69"/>
      <c r="DG159" s="69"/>
      <c r="DH159" s="69"/>
      <c r="DI159" s="69"/>
      <c r="DJ159" s="69"/>
      <c r="DK159" s="69"/>
      <c r="DL159" s="69"/>
      <c r="DM159" s="69"/>
      <c r="DN159" s="69"/>
      <c r="DO159" s="69"/>
      <c r="DP159" s="69"/>
    </row>
    <row r="160" spans="1:120" s="23" customFormat="1" x14ac:dyDescent="0.3">
      <c r="A160" s="70" t="str" cm="1">
        <f t="array" ref="A160">IF(ISBLANK($C160),"",_xlfn.XLOOKUP($C160,AllPlanId,AllPlanEtappe,"Id nicht in Planung gefunden",0))</f>
        <v/>
      </c>
      <c r="B160" s="70" t="str" cm="1">
        <f t="array" ref="B160">IF(ISBLANK($C160),"",_xlfn.XLOOKUP($C160,AllPlanId,AllPlanPhase,"Id nicht in Planung gefunden",0))</f>
        <v/>
      </c>
      <c r="C160" s="102"/>
      <c r="D160" s="70" t="str" cm="1">
        <f t="array" ref="D160">IF(ISBLANK($C160),"",IF(_xlfn.XLOOKUP($C160,AllPlanId,AllPlanTyp,"Id nicht in Planung gefunden",0)=TXT_Det,_xlfn.XLOOKUP($C160,AllPlanId,AllPlanAufgabe,"Id nicht in Planung gefunden",0),"Zuordnung nur für Typ Det"))</f>
        <v/>
      </c>
      <c r="E160" s="70" t="str" cm="1">
        <f t="array" ref="E160">IF(ISBLANK($C160),"",_xlfn.XLOOKUP($C160,AllPlanId,AllPlanAufw,"Id nicht in Planung gefunden",0))</f>
        <v/>
      </c>
      <c r="F160" s="70" t="str" cm="1">
        <f t="array" ref="F160">IF(ISBLANK($C160),"",_xlfn.XLOOKUP($C160,AllPlanId,AllPlanDauer,"Id nicht in Planung gefunden",0))</f>
        <v/>
      </c>
      <c r="G160" s="71" t="str" cm="1">
        <f t="array" ref="G160">IF(ISBLANK($C160),"",_xlfn.XLOOKUP($C160,AllPlanId,AllPlanStart,"Id nicht in Planung gefunden",0))</f>
        <v/>
      </c>
      <c r="H160" s="71" t="str" cm="1">
        <f t="array" ref="H160">IF(ISBLANK($C160),"",_xlfn.XLOOKUP($C160,AllPlanId,AllPlanEnd,"Id nicht in Planung gefunden",0))</f>
        <v/>
      </c>
      <c r="I160" s="69"/>
      <c r="J160" s="73" t="str" cm="1">
        <f t="array" ref="J160">IF(ISBLANK($I160),"",_xlfn.XLOOKUP($I160,AllResId,AllResBu,"Id nicht in Ressourcen gefunden",0))</f>
        <v/>
      </c>
      <c r="K160" s="73" t="str" cm="1">
        <f t="array" ref="K160">IF(ISBLANK($I160),"",_xlfn.XLOOKUP($I160,AllResId,AllResTeam,"Id nicht in Ressourcen gefunden",0))</f>
        <v/>
      </c>
      <c r="L160" s="70" t="str" cm="1">
        <f t="array" ref="L160">IF(ISBLANK($I160),"",_xlfn.XLOOKUP($I160,AllResId,AllResRolle,"Id nicht in Ressourcen gefunden",0))</f>
        <v/>
      </c>
      <c r="M160" s="73" t="str" cm="1">
        <f t="array" ref="M160">IF(ISBLANK($I160),"",_xlfn.XLOOKUP($I160,AllResId,AllResName,"Id nicht in Ressourcen gefunden",0))</f>
        <v/>
      </c>
      <c r="N160" s="73" t="str">
        <f t="shared" si="57"/>
        <v/>
      </c>
      <c r="O160" s="73" t="str">
        <f t="shared" si="58"/>
        <v/>
      </c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69"/>
      <c r="BT160" s="69"/>
      <c r="BU160" s="69"/>
      <c r="BV160" s="69"/>
      <c r="BW160" s="69"/>
      <c r="BX160" s="69"/>
      <c r="BY160" s="69"/>
      <c r="BZ160" s="69"/>
      <c r="CA160" s="69"/>
      <c r="CB160" s="69"/>
      <c r="CC160" s="69"/>
      <c r="CD160" s="69"/>
      <c r="CE160" s="69"/>
      <c r="CF160" s="69"/>
      <c r="CG160" s="69"/>
      <c r="CH160" s="69"/>
      <c r="CI160" s="69"/>
      <c r="CJ160" s="69"/>
      <c r="CK160" s="69"/>
      <c r="CL160" s="69"/>
      <c r="CM160" s="69"/>
      <c r="CN160" s="69"/>
      <c r="CO160" s="69"/>
      <c r="CP160" s="69"/>
      <c r="CQ160" s="69"/>
      <c r="CR160" s="69"/>
      <c r="CS160" s="69"/>
      <c r="CT160" s="69"/>
      <c r="CU160" s="69"/>
      <c r="CV160" s="69"/>
      <c r="CW160" s="69"/>
      <c r="CX160" s="69"/>
      <c r="CY160" s="69"/>
      <c r="CZ160" s="69"/>
      <c r="DA160" s="69"/>
      <c r="DB160" s="69"/>
      <c r="DC160" s="69"/>
      <c r="DD160" s="69"/>
      <c r="DE160" s="69"/>
      <c r="DF160" s="69"/>
      <c r="DG160" s="69"/>
      <c r="DH160" s="69"/>
      <c r="DI160" s="69"/>
      <c r="DJ160" s="69"/>
      <c r="DK160" s="69"/>
      <c r="DL160" s="69"/>
      <c r="DM160" s="69"/>
      <c r="DN160" s="69"/>
      <c r="DO160" s="69"/>
      <c r="DP160" s="69"/>
    </row>
    <row r="161" spans="1:120" s="23" customFormat="1" x14ac:dyDescent="0.3">
      <c r="A161" s="70" t="str" cm="1">
        <f t="array" ref="A161">IF(ISBLANK($C161),"",_xlfn.XLOOKUP($C161,AllPlanId,AllPlanEtappe,"Id nicht in Planung gefunden",0))</f>
        <v/>
      </c>
      <c r="B161" s="70" t="str" cm="1">
        <f t="array" ref="B161">IF(ISBLANK($C161),"",_xlfn.XLOOKUP($C161,AllPlanId,AllPlanPhase,"Id nicht in Planung gefunden",0))</f>
        <v/>
      </c>
      <c r="C161" s="102"/>
      <c r="D161" s="70" t="str" cm="1">
        <f t="array" ref="D161">IF(ISBLANK($C161),"",IF(_xlfn.XLOOKUP($C161,AllPlanId,AllPlanTyp,"Id nicht in Planung gefunden",0)=TXT_Det,_xlfn.XLOOKUP($C161,AllPlanId,AllPlanAufgabe,"Id nicht in Planung gefunden",0),"Zuordnung nur für Typ Det"))</f>
        <v/>
      </c>
      <c r="E161" s="70" t="str" cm="1">
        <f t="array" ref="E161">IF(ISBLANK($C161),"",_xlfn.XLOOKUP($C161,AllPlanId,AllPlanAufw,"Id nicht in Planung gefunden",0))</f>
        <v/>
      </c>
      <c r="F161" s="70" t="str" cm="1">
        <f t="array" ref="F161">IF(ISBLANK($C161),"",_xlfn.XLOOKUP($C161,AllPlanId,AllPlanDauer,"Id nicht in Planung gefunden",0))</f>
        <v/>
      </c>
      <c r="G161" s="71" t="str" cm="1">
        <f t="array" ref="G161">IF(ISBLANK($C161),"",_xlfn.XLOOKUP($C161,AllPlanId,AllPlanStart,"Id nicht in Planung gefunden",0))</f>
        <v/>
      </c>
      <c r="H161" s="71" t="str" cm="1">
        <f t="array" ref="H161">IF(ISBLANK($C161),"",_xlfn.XLOOKUP($C161,AllPlanId,AllPlanEnd,"Id nicht in Planung gefunden",0))</f>
        <v/>
      </c>
      <c r="I161" s="69"/>
      <c r="J161" s="73" t="str" cm="1">
        <f t="array" ref="J161">IF(ISBLANK($I161),"",_xlfn.XLOOKUP($I161,AllResId,AllResBu,"Id nicht in Ressourcen gefunden",0))</f>
        <v/>
      </c>
      <c r="K161" s="73" t="str" cm="1">
        <f t="array" ref="K161">IF(ISBLANK($I161),"",_xlfn.XLOOKUP($I161,AllResId,AllResTeam,"Id nicht in Ressourcen gefunden",0))</f>
        <v/>
      </c>
      <c r="L161" s="70" t="str" cm="1">
        <f t="array" ref="L161">IF(ISBLANK($I161),"",_xlfn.XLOOKUP($I161,AllResId,AllResRolle,"Id nicht in Ressourcen gefunden",0))</f>
        <v/>
      </c>
      <c r="M161" s="73" t="str" cm="1">
        <f t="array" ref="M161">IF(ISBLANK($I161),"",_xlfn.XLOOKUP($I161,AllResId,AllResName,"Id nicht in Ressourcen gefunden",0))</f>
        <v/>
      </c>
      <c r="N161" s="73" t="str">
        <f t="shared" si="57"/>
        <v/>
      </c>
      <c r="O161" s="73" t="str">
        <f t="shared" si="58"/>
        <v/>
      </c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/>
      <c r="BK161" s="69"/>
      <c r="BL161" s="69"/>
      <c r="BM161" s="69"/>
      <c r="BN161" s="69"/>
      <c r="BO161" s="69"/>
      <c r="BP161" s="69"/>
      <c r="BQ161" s="69"/>
      <c r="BR161" s="69"/>
      <c r="BS161" s="69"/>
      <c r="BT161" s="69"/>
      <c r="BU161" s="69"/>
      <c r="BV161" s="69"/>
      <c r="BW161" s="69"/>
      <c r="BX161" s="69"/>
      <c r="BY161" s="69"/>
      <c r="BZ161" s="69"/>
      <c r="CA161" s="69"/>
      <c r="CB161" s="69"/>
      <c r="CC161" s="69"/>
      <c r="CD161" s="69"/>
      <c r="CE161" s="69"/>
      <c r="CF161" s="69"/>
      <c r="CG161" s="69"/>
      <c r="CH161" s="69"/>
      <c r="CI161" s="69"/>
      <c r="CJ161" s="69"/>
      <c r="CK161" s="69"/>
      <c r="CL161" s="69"/>
      <c r="CM161" s="69"/>
      <c r="CN161" s="69"/>
      <c r="CO161" s="69"/>
      <c r="CP161" s="69"/>
      <c r="CQ161" s="69"/>
      <c r="CR161" s="69"/>
      <c r="CS161" s="69"/>
      <c r="CT161" s="69"/>
      <c r="CU161" s="69"/>
      <c r="CV161" s="69"/>
      <c r="CW161" s="69"/>
      <c r="CX161" s="69"/>
      <c r="CY161" s="69"/>
      <c r="CZ161" s="69"/>
      <c r="DA161" s="69"/>
      <c r="DB161" s="69"/>
      <c r="DC161" s="69"/>
      <c r="DD161" s="69"/>
      <c r="DE161" s="69"/>
      <c r="DF161" s="69"/>
      <c r="DG161" s="69"/>
      <c r="DH161" s="69"/>
      <c r="DI161" s="69"/>
      <c r="DJ161" s="69"/>
      <c r="DK161" s="69"/>
      <c r="DL161" s="69"/>
      <c r="DM161" s="69"/>
      <c r="DN161" s="69"/>
      <c r="DO161" s="69"/>
      <c r="DP161" s="69"/>
    </row>
    <row r="162" spans="1:120" s="23" customFormat="1" x14ac:dyDescent="0.3">
      <c r="A162" s="70" t="str" cm="1">
        <f t="array" ref="A162">IF(ISBLANK($C162),"",_xlfn.XLOOKUP($C162,AllPlanId,AllPlanEtappe,"Id nicht in Planung gefunden",0))</f>
        <v/>
      </c>
      <c r="B162" s="70" t="str" cm="1">
        <f t="array" ref="B162">IF(ISBLANK($C162),"",_xlfn.XLOOKUP($C162,AllPlanId,AllPlanPhase,"Id nicht in Planung gefunden",0))</f>
        <v/>
      </c>
      <c r="C162" s="102"/>
      <c r="D162" s="70" t="str" cm="1">
        <f t="array" ref="D162">IF(ISBLANK($C162),"",IF(_xlfn.XLOOKUP($C162,AllPlanId,AllPlanTyp,"Id nicht in Planung gefunden",0)=TXT_Det,_xlfn.XLOOKUP($C162,AllPlanId,AllPlanAufgabe,"Id nicht in Planung gefunden",0),"Zuordnung nur für Typ Det"))</f>
        <v/>
      </c>
      <c r="E162" s="70" t="str" cm="1">
        <f t="array" ref="E162">IF(ISBLANK($C162),"",_xlfn.XLOOKUP($C162,AllPlanId,AllPlanAufw,"Id nicht in Planung gefunden",0))</f>
        <v/>
      </c>
      <c r="F162" s="70" t="str" cm="1">
        <f t="array" ref="F162">IF(ISBLANK($C162),"",_xlfn.XLOOKUP($C162,AllPlanId,AllPlanDauer,"Id nicht in Planung gefunden",0))</f>
        <v/>
      </c>
      <c r="G162" s="71" t="str" cm="1">
        <f t="array" ref="G162">IF(ISBLANK($C162),"",_xlfn.XLOOKUP($C162,AllPlanId,AllPlanStart,"Id nicht in Planung gefunden",0))</f>
        <v/>
      </c>
      <c r="H162" s="71" t="str" cm="1">
        <f t="array" ref="H162">IF(ISBLANK($C162),"",_xlfn.XLOOKUP($C162,AllPlanId,AllPlanEnd,"Id nicht in Planung gefunden",0))</f>
        <v/>
      </c>
      <c r="I162" s="69"/>
      <c r="J162" s="73" t="str" cm="1">
        <f t="array" ref="J162">IF(ISBLANK($I162),"",_xlfn.XLOOKUP($I162,AllResId,AllResBu,"Id nicht in Ressourcen gefunden",0))</f>
        <v/>
      </c>
      <c r="K162" s="73" t="str" cm="1">
        <f t="array" ref="K162">IF(ISBLANK($I162),"",_xlfn.XLOOKUP($I162,AllResId,AllResTeam,"Id nicht in Ressourcen gefunden",0))</f>
        <v/>
      </c>
      <c r="L162" s="70" t="str" cm="1">
        <f t="array" ref="L162">IF(ISBLANK($I162),"",_xlfn.XLOOKUP($I162,AllResId,AllResRolle,"Id nicht in Ressourcen gefunden",0))</f>
        <v/>
      </c>
      <c r="M162" s="73" t="str" cm="1">
        <f t="array" ref="M162">IF(ISBLANK($I162),"",_xlfn.XLOOKUP($I162,AllResId,AllResName,"Id nicht in Ressourcen gefunden",0))</f>
        <v/>
      </c>
      <c r="N162" s="73" t="str">
        <f t="shared" si="57"/>
        <v/>
      </c>
      <c r="O162" s="73" t="str">
        <f t="shared" si="58"/>
        <v/>
      </c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/>
      <c r="BY162" s="69"/>
      <c r="BZ162" s="69"/>
      <c r="CA162" s="69"/>
      <c r="CB162" s="69"/>
      <c r="CC162" s="69"/>
      <c r="CD162" s="69"/>
      <c r="CE162" s="69"/>
      <c r="CF162" s="69"/>
      <c r="CG162" s="69"/>
      <c r="CH162" s="69"/>
      <c r="CI162" s="69"/>
      <c r="CJ162" s="69"/>
      <c r="CK162" s="69"/>
      <c r="CL162" s="69"/>
      <c r="CM162" s="69"/>
      <c r="CN162" s="69"/>
      <c r="CO162" s="69"/>
      <c r="CP162" s="69"/>
      <c r="CQ162" s="69"/>
      <c r="CR162" s="69"/>
      <c r="CS162" s="69"/>
      <c r="CT162" s="69"/>
      <c r="CU162" s="69"/>
      <c r="CV162" s="69"/>
      <c r="CW162" s="69"/>
      <c r="CX162" s="69"/>
      <c r="CY162" s="69"/>
      <c r="CZ162" s="69"/>
      <c r="DA162" s="69"/>
      <c r="DB162" s="69"/>
      <c r="DC162" s="69"/>
      <c r="DD162" s="69"/>
      <c r="DE162" s="69"/>
      <c r="DF162" s="69"/>
      <c r="DG162" s="69"/>
      <c r="DH162" s="69"/>
      <c r="DI162" s="69"/>
      <c r="DJ162" s="69"/>
      <c r="DK162" s="69"/>
      <c r="DL162" s="69"/>
      <c r="DM162" s="69"/>
      <c r="DN162" s="69"/>
      <c r="DO162" s="69"/>
      <c r="DP162" s="69"/>
    </row>
    <row r="163" spans="1:120" s="23" customFormat="1" x14ac:dyDescent="0.3">
      <c r="A163" s="70" t="str" cm="1">
        <f t="array" ref="A163">IF(ISBLANK($C163),"",_xlfn.XLOOKUP($C163,AllPlanId,AllPlanEtappe,"Id nicht in Planung gefunden",0))</f>
        <v/>
      </c>
      <c r="B163" s="70" t="str" cm="1">
        <f t="array" ref="B163">IF(ISBLANK($C163),"",_xlfn.XLOOKUP($C163,AllPlanId,AllPlanPhase,"Id nicht in Planung gefunden",0))</f>
        <v/>
      </c>
      <c r="C163" s="102"/>
      <c r="D163" s="70" t="str" cm="1">
        <f t="array" ref="D163">IF(ISBLANK($C163),"",IF(_xlfn.XLOOKUP($C163,AllPlanId,AllPlanTyp,"Id nicht in Planung gefunden",0)=TXT_Det,_xlfn.XLOOKUP($C163,AllPlanId,AllPlanAufgabe,"Id nicht in Planung gefunden",0),"Zuordnung nur für Typ Det"))</f>
        <v/>
      </c>
      <c r="E163" s="70" t="str" cm="1">
        <f t="array" ref="E163">IF(ISBLANK($C163),"",_xlfn.XLOOKUP($C163,AllPlanId,AllPlanAufw,"Id nicht in Planung gefunden",0))</f>
        <v/>
      </c>
      <c r="F163" s="70" t="str" cm="1">
        <f t="array" ref="F163">IF(ISBLANK($C163),"",_xlfn.XLOOKUP($C163,AllPlanId,AllPlanDauer,"Id nicht in Planung gefunden",0))</f>
        <v/>
      </c>
      <c r="G163" s="71" t="str" cm="1">
        <f t="array" ref="G163">IF(ISBLANK($C163),"",_xlfn.XLOOKUP($C163,AllPlanId,AllPlanStart,"Id nicht in Planung gefunden",0))</f>
        <v/>
      </c>
      <c r="H163" s="71" t="str" cm="1">
        <f t="array" ref="H163">IF(ISBLANK($C163),"",_xlfn.XLOOKUP($C163,AllPlanId,AllPlanEnd,"Id nicht in Planung gefunden",0))</f>
        <v/>
      </c>
      <c r="I163" s="69"/>
      <c r="J163" s="73" t="str" cm="1">
        <f t="array" ref="J163">IF(ISBLANK($I163),"",_xlfn.XLOOKUP($I163,AllResId,AllResBu,"Id nicht in Ressourcen gefunden",0))</f>
        <v/>
      </c>
      <c r="K163" s="73" t="str" cm="1">
        <f t="array" ref="K163">IF(ISBLANK($I163),"",_xlfn.XLOOKUP($I163,AllResId,AllResTeam,"Id nicht in Ressourcen gefunden",0))</f>
        <v/>
      </c>
      <c r="L163" s="70" t="str" cm="1">
        <f t="array" ref="L163">IF(ISBLANK($I163),"",_xlfn.XLOOKUP($I163,AllResId,AllResRolle,"Id nicht in Ressourcen gefunden",0))</f>
        <v/>
      </c>
      <c r="M163" s="73" t="str" cm="1">
        <f t="array" ref="M163">IF(ISBLANK($I163),"",_xlfn.XLOOKUP($I163,AllResId,AllResName,"Id nicht in Ressourcen gefunden",0))</f>
        <v/>
      </c>
      <c r="N163" s="73" t="str">
        <f t="shared" si="57"/>
        <v/>
      </c>
      <c r="O163" s="73" t="str">
        <f t="shared" si="58"/>
        <v/>
      </c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  <c r="BS163" s="69"/>
      <c r="BT163" s="69"/>
      <c r="BU163" s="69"/>
      <c r="BV163" s="69"/>
      <c r="BW163" s="69"/>
      <c r="BX163" s="69"/>
      <c r="BY163" s="69"/>
      <c r="BZ163" s="69"/>
      <c r="CA163" s="69"/>
      <c r="CB163" s="69"/>
      <c r="CC163" s="69"/>
      <c r="CD163" s="69"/>
      <c r="CE163" s="69"/>
      <c r="CF163" s="69"/>
      <c r="CG163" s="69"/>
      <c r="CH163" s="69"/>
      <c r="CI163" s="69"/>
      <c r="CJ163" s="69"/>
      <c r="CK163" s="69"/>
      <c r="CL163" s="69"/>
      <c r="CM163" s="69"/>
      <c r="CN163" s="69"/>
      <c r="CO163" s="69"/>
      <c r="CP163" s="69"/>
      <c r="CQ163" s="69"/>
      <c r="CR163" s="69"/>
      <c r="CS163" s="69"/>
      <c r="CT163" s="69"/>
      <c r="CU163" s="69"/>
      <c r="CV163" s="69"/>
      <c r="CW163" s="69"/>
      <c r="CX163" s="69"/>
      <c r="CY163" s="69"/>
      <c r="CZ163" s="69"/>
      <c r="DA163" s="69"/>
      <c r="DB163" s="69"/>
      <c r="DC163" s="69"/>
      <c r="DD163" s="69"/>
      <c r="DE163" s="69"/>
      <c r="DF163" s="69"/>
      <c r="DG163" s="69"/>
      <c r="DH163" s="69"/>
      <c r="DI163" s="69"/>
      <c r="DJ163" s="69"/>
      <c r="DK163" s="69"/>
      <c r="DL163" s="69"/>
      <c r="DM163" s="69"/>
      <c r="DN163" s="69"/>
      <c r="DO163" s="69"/>
      <c r="DP163" s="69"/>
    </row>
    <row r="164" spans="1:120" s="23" customFormat="1" x14ac:dyDescent="0.3">
      <c r="A164" s="70" t="str" cm="1">
        <f t="array" ref="A164">IF(ISBLANK($C164),"",_xlfn.XLOOKUP($C164,AllPlanId,AllPlanEtappe,"Id nicht in Planung gefunden",0))</f>
        <v/>
      </c>
      <c r="B164" s="70" t="str" cm="1">
        <f t="array" ref="B164">IF(ISBLANK($C164),"",_xlfn.XLOOKUP($C164,AllPlanId,AllPlanPhase,"Id nicht in Planung gefunden",0))</f>
        <v/>
      </c>
      <c r="C164" s="102"/>
      <c r="D164" s="70" t="str" cm="1">
        <f t="array" ref="D164">IF(ISBLANK($C164),"",IF(_xlfn.XLOOKUP($C164,AllPlanId,AllPlanTyp,"Id nicht in Planung gefunden",0)=TXT_Det,_xlfn.XLOOKUP($C164,AllPlanId,AllPlanAufgabe,"Id nicht in Planung gefunden",0),"Zuordnung nur für Typ Det"))</f>
        <v/>
      </c>
      <c r="E164" s="70" t="str" cm="1">
        <f t="array" ref="E164">IF(ISBLANK($C164),"",_xlfn.XLOOKUP($C164,AllPlanId,AllPlanAufw,"Id nicht in Planung gefunden",0))</f>
        <v/>
      </c>
      <c r="F164" s="70" t="str" cm="1">
        <f t="array" ref="F164">IF(ISBLANK($C164),"",_xlfn.XLOOKUP($C164,AllPlanId,AllPlanDauer,"Id nicht in Planung gefunden",0))</f>
        <v/>
      </c>
      <c r="G164" s="71" t="str" cm="1">
        <f t="array" ref="G164">IF(ISBLANK($C164),"",_xlfn.XLOOKUP($C164,AllPlanId,AllPlanStart,"Id nicht in Planung gefunden",0))</f>
        <v/>
      </c>
      <c r="H164" s="71" t="str" cm="1">
        <f t="array" ref="H164">IF(ISBLANK($C164),"",_xlfn.XLOOKUP($C164,AllPlanId,AllPlanEnd,"Id nicht in Planung gefunden",0))</f>
        <v/>
      </c>
      <c r="I164" s="69"/>
      <c r="J164" s="73" t="str" cm="1">
        <f t="array" ref="J164">IF(ISBLANK($I164),"",_xlfn.XLOOKUP($I164,AllResId,AllResBu,"Id nicht in Ressourcen gefunden",0))</f>
        <v/>
      </c>
      <c r="K164" s="73" t="str" cm="1">
        <f t="array" ref="K164">IF(ISBLANK($I164),"",_xlfn.XLOOKUP($I164,AllResId,AllResTeam,"Id nicht in Ressourcen gefunden",0))</f>
        <v/>
      </c>
      <c r="L164" s="70" t="str" cm="1">
        <f t="array" ref="L164">IF(ISBLANK($I164),"",_xlfn.XLOOKUP($I164,AllResId,AllResRolle,"Id nicht in Ressourcen gefunden",0))</f>
        <v/>
      </c>
      <c r="M164" s="73" t="str" cm="1">
        <f t="array" ref="M164">IF(ISBLANK($I164),"",_xlfn.XLOOKUP($I164,AllResId,AllResName,"Id nicht in Ressourcen gefunden",0))</f>
        <v/>
      </c>
      <c r="N164" s="73" t="str">
        <f t="shared" si="57"/>
        <v/>
      </c>
      <c r="O164" s="73" t="str">
        <f t="shared" si="58"/>
        <v/>
      </c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69"/>
      <c r="BH164" s="69"/>
      <c r="BI164" s="69"/>
      <c r="BJ164" s="69"/>
      <c r="BK164" s="69"/>
      <c r="BL164" s="69"/>
      <c r="BM164" s="69"/>
      <c r="BN164" s="69"/>
      <c r="BO164" s="69"/>
      <c r="BP164" s="69"/>
      <c r="BQ164" s="69"/>
      <c r="BR164" s="69"/>
      <c r="BS164" s="69"/>
      <c r="BT164" s="69"/>
      <c r="BU164" s="69"/>
      <c r="BV164" s="69"/>
      <c r="BW164" s="69"/>
      <c r="BX164" s="69"/>
      <c r="BY164" s="69"/>
      <c r="BZ164" s="69"/>
      <c r="CA164" s="69"/>
      <c r="CB164" s="69"/>
      <c r="CC164" s="69"/>
      <c r="CD164" s="69"/>
      <c r="CE164" s="69"/>
      <c r="CF164" s="69"/>
      <c r="CG164" s="69"/>
      <c r="CH164" s="69"/>
      <c r="CI164" s="69"/>
      <c r="CJ164" s="69"/>
      <c r="CK164" s="69"/>
      <c r="CL164" s="69"/>
      <c r="CM164" s="69"/>
      <c r="CN164" s="69"/>
      <c r="CO164" s="69"/>
      <c r="CP164" s="69"/>
      <c r="CQ164" s="69"/>
      <c r="CR164" s="69"/>
      <c r="CS164" s="69"/>
      <c r="CT164" s="69"/>
      <c r="CU164" s="69"/>
      <c r="CV164" s="69"/>
      <c r="CW164" s="69"/>
      <c r="CX164" s="69"/>
      <c r="CY164" s="69"/>
      <c r="CZ164" s="69"/>
      <c r="DA164" s="69"/>
      <c r="DB164" s="69"/>
      <c r="DC164" s="69"/>
      <c r="DD164" s="69"/>
      <c r="DE164" s="69"/>
      <c r="DF164" s="69"/>
      <c r="DG164" s="69"/>
      <c r="DH164" s="69"/>
      <c r="DI164" s="69"/>
      <c r="DJ164" s="69"/>
      <c r="DK164" s="69"/>
      <c r="DL164" s="69"/>
      <c r="DM164" s="69"/>
      <c r="DN164" s="69"/>
      <c r="DO164" s="69"/>
      <c r="DP164" s="69"/>
    </row>
    <row r="165" spans="1:120" s="23" customFormat="1" x14ac:dyDescent="0.3">
      <c r="A165" s="70" t="str" cm="1">
        <f t="array" ref="A165">IF(ISBLANK($C165),"",_xlfn.XLOOKUP($C165,AllPlanId,AllPlanEtappe,"Id nicht in Planung gefunden",0))</f>
        <v/>
      </c>
      <c r="B165" s="70" t="str" cm="1">
        <f t="array" ref="B165">IF(ISBLANK($C165),"",_xlfn.XLOOKUP($C165,AllPlanId,AllPlanPhase,"Id nicht in Planung gefunden",0))</f>
        <v/>
      </c>
      <c r="C165" s="102"/>
      <c r="D165" s="70" t="str" cm="1">
        <f t="array" ref="D165">IF(ISBLANK($C165),"",IF(_xlfn.XLOOKUP($C165,AllPlanId,AllPlanTyp,"Id nicht in Planung gefunden",0)=TXT_Det,_xlfn.XLOOKUP($C165,AllPlanId,AllPlanAufgabe,"Id nicht in Planung gefunden",0),"Zuordnung nur für Typ Det"))</f>
        <v/>
      </c>
      <c r="E165" s="70" t="str" cm="1">
        <f t="array" ref="E165">IF(ISBLANK($C165),"",_xlfn.XLOOKUP($C165,AllPlanId,AllPlanAufw,"Id nicht in Planung gefunden",0))</f>
        <v/>
      </c>
      <c r="F165" s="70" t="str" cm="1">
        <f t="array" ref="F165">IF(ISBLANK($C165),"",_xlfn.XLOOKUP($C165,AllPlanId,AllPlanDauer,"Id nicht in Planung gefunden",0))</f>
        <v/>
      </c>
      <c r="G165" s="71" t="str" cm="1">
        <f t="array" ref="G165">IF(ISBLANK($C165),"",_xlfn.XLOOKUP($C165,AllPlanId,AllPlanStart,"Id nicht in Planung gefunden",0))</f>
        <v/>
      </c>
      <c r="H165" s="71" t="str" cm="1">
        <f t="array" ref="H165">IF(ISBLANK($C165),"",_xlfn.XLOOKUP($C165,AllPlanId,AllPlanEnd,"Id nicht in Planung gefunden",0))</f>
        <v/>
      </c>
      <c r="I165" s="69"/>
      <c r="J165" s="73" t="str" cm="1">
        <f t="array" ref="J165">IF(ISBLANK($I165),"",_xlfn.XLOOKUP($I165,AllResId,AllResBu,"Id nicht in Ressourcen gefunden",0))</f>
        <v/>
      </c>
      <c r="K165" s="73" t="str" cm="1">
        <f t="array" ref="K165">IF(ISBLANK($I165),"",_xlfn.XLOOKUP($I165,AllResId,AllResTeam,"Id nicht in Ressourcen gefunden",0))</f>
        <v/>
      </c>
      <c r="L165" s="70" t="str" cm="1">
        <f t="array" ref="L165">IF(ISBLANK($I165),"",_xlfn.XLOOKUP($I165,AllResId,AllResRolle,"Id nicht in Ressourcen gefunden",0))</f>
        <v/>
      </c>
      <c r="M165" s="73" t="str" cm="1">
        <f t="array" ref="M165">IF(ISBLANK($I165),"",_xlfn.XLOOKUP($I165,AllResId,AllResName,"Id nicht in Ressourcen gefunden",0))</f>
        <v/>
      </c>
      <c r="N165" s="73" t="str">
        <f t="shared" si="57"/>
        <v/>
      </c>
      <c r="O165" s="73" t="str">
        <f t="shared" si="58"/>
        <v/>
      </c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  <c r="BS165" s="69"/>
      <c r="BT165" s="69"/>
      <c r="BU165" s="69"/>
      <c r="BV165" s="69"/>
      <c r="BW165" s="69"/>
      <c r="BX165" s="69"/>
      <c r="BY165" s="69"/>
      <c r="BZ165" s="69"/>
      <c r="CA165" s="69"/>
      <c r="CB165" s="69"/>
      <c r="CC165" s="69"/>
      <c r="CD165" s="69"/>
      <c r="CE165" s="69"/>
      <c r="CF165" s="69"/>
      <c r="CG165" s="69"/>
      <c r="CH165" s="69"/>
      <c r="CI165" s="69"/>
      <c r="CJ165" s="69"/>
      <c r="CK165" s="69"/>
      <c r="CL165" s="69"/>
      <c r="CM165" s="69"/>
      <c r="CN165" s="69"/>
      <c r="CO165" s="69"/>
      <c r="CP165" s="69"/>
      <c r="CQ165" s="69"/>
      <c r="CR165" s="69"/>
      <c r="CS165" s="69"/>
      <c r="CT165" s="69"/>
      <c r="CU165" s="69"/>
      <c r="CV165" s="69"/>
      <c r="CW165" s="69"/>
      <c r="CX165" s="69"/>
      <c r="CY165" s="69"/>
      <c r="CZ165" s="69"/>
      <c r="DA165" s="69"/>
      <c r="DB165" s="69"/>
      <c r="DC165" s="69"/>
      <c r="DD165" s="69"/>
      <c r="DE165" s="69"/>
      <c r="DF165" s="69"/>
      <c r="DG165" s="69"/>
      <c r="DH165" s="69"/>
      <c r="DI165" s="69"/>
      <c r="DJ165" s="69"/>
      <c r="DK165" s="69"/>
      <c r="DL165" s="69"/>
      <c r="DM165" s="69"/>
      <c r="DN165" s="69"/>
      <c r="DO165" s="69"/>
      <c r="DP165" s="69"/>
    </row>
    <row r="166" spans="1:120" s="23" customFormat="1" x14ac:dyDescent="0.3">
      <c r="A166" s="70" t="str" cm="1">
        <f t="array" ref="A166">IF(ISBLANK($C166),"",_xlfn.XLOOKUP($C166,AllPlanId,AllPlanEtappe,"Id nicht in Planung gefunden",0))</f>
        <v/>
      </c>
      <c r="B166" s="70" t="str" cm="1">
        <f t="array" ref="B166">IF(ISBLANK($C166),"",_xlfn.XLOOKUP($C166,AllPlanId,AllPlanPhase,"Id nicht in Planung gefunden",0))</f>
        <v/>
      </c>
      <c r="C166" s="102"/>
      <c r="D166" s="70" t="str" cm="1">
        <f t="array" ref="D166">IF(ISBLANK($C166),"",IF(_xlfn.XLOOKUP($C166,AllPlanId,AllPlanTyp,"Id nicht in Planung gefunden",0)=TXT_Det,_xlfn.XLOOKUP($C166,AllPlanId,AllPlanAufgabe,"Id nicht in Planung gefunden",0),"Zuordnung nur für Typ Det"))</f>
        <v/>
      </c>
      <c r="E166" s="70" t="str" cm="1">
        <f t="array" ref="E166">IF(ISBLANK($C166),"",_xlfn.XLOOKUP($C166,AllPlanId,AllPlanAufw,"Id nicht in Planung gefunden",0))</f>
        <v/>
      </c>
      <c r="F166" s="70" t="str" cm="1">
        <f t="array" ref="F166">IF(ISBLANK($C166),"",_xlfn.XLOOKUP($C166,AllPlanId,AllPlanDauer,"Id nicht in Planung gefunden",0))</f>
        <v/>
      </c>
      <c r="G166" s="71" t="str" cm="1">
        <f t="array" ref="G166">IF(ISBLANK($C166),"",_xlfn.XLOOKUP($C166,AllPlanId,AllPlanStart,"Id nicht in Planung gefunden",0))</f>
        <v/>
      </c>
      <c r="H166" s="71" t="str" cm="1">
        <f t="array" ref="H166">IF(ISBLANK($C166),"",_xlfn.XLOOKUP($C166,AllPlanId,AllPlanEnd,"Id nicht in Planung gefunden",0))</f>
        <v/>
      </c>
      <c r="I166" s="69"/>
      <c r="J166" s="73" t="str" cm="1">
        <f t="array" ref="J166">IF(ISBLANK($I166),"",_xlfn.XLOOKUP($I166,AllResId,AllResBu,"Id nicht in Ressourcen gefunden",0))</f>
        <v/>
      </c>
      <c r="K166" s="73" t="str" cm="1">
        <f t="array" ref="K166">IF(ISBLANK($I166),"",_xlfn.XLOOKUP($I166,AllResId,AllResTeam,"Id nicht in Ressourcen gefunden",0))</f>
        <v/>
      </c>
      <c r="L166" s="70" t="str" cm="1">
        <f t="array" ref="L166">IF(ISBLANK($I166),"",_xlfn.XLOOKUP($I166,AllResId,AllResRolle,"Id nicht in Ressourcen gefunden",0))</f>
        <v/>
      </c>
      <c r="M166" s="73" t="str" cm="1">
        <f t="array" ref="M166">IF(ISBLANK($I166),"",_xlfn.XLOOKUP($I166,AllResId,AllResName,"Id nicht in Ressourcen gefunden",0))</f>
        <v/>
      </c>
      <c r="N166" s="73" t="str">
        <f t="shared" si="57"/>
        <v/>
      </c>
      <c r="O166" s="73" t="str">
        <f t="shared" si="58"/>
        <v/>
      </c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69"/>
      <c r="BT166" s="69"/>
      <c r="BU166" s="69"/>
      <c r="BV166" s="69"/>
      <c r="BW166" s="69"/>
      <c r="BX166" s="69"/>
      <c r="BY166" s="69"/>
      <c r="BZ166" s="69"/>
      <c r="CA166" s="69"/>
      <c r="CB166" s="69"/>
      <c r="CC166" s="69"/>
      <c r="CD166" s="69"/>
      <c r="CE166" s="69"/>
      <c r="CF166" s="69"/>
      <c r="CG166" s="69"/>
      <c r="CH166" s="69"/>
      <c r="CI166" s="69"/>
      <c r="CJ166" s="69"/>
      <c r="CK166" s="69"/>
      <c r="CL166" s="69"/>
      <c r="CM166" s="69"/>
      <c r="CN166" s="69"/>
      <c r="CO166" s="69"/>
      <c r="CP166" s="69"/>
      <c r="CQ166" s="69"/>
      <c r="CR166" s="69"/>
      <c r="CS166" s="69"/>
      <c r="CT166" s="69"/>
      <c r="CU166" s="69"/>
      <c r="CV166" s="69"/>
      <c r="CW166" s="69"/>
      <c r="CX166" s="69"/>
      <c r="CY166" s="69"/>
      <c r="CZ166" s="69"/>
      <c r="DA166" s="69"/>
      <c r="DB166" s="69"/>
      <c r="DC166" s="69"/>
      <c r="DD166" s="69"/>
      <c r="DE166" s="69"/>
      <c r="DF166" s="69"/>
      <c r="DG166" s="69"/>
      <c r="DH166" s="69"/>
      <c r="DI166" s="69"/>
      <c r="DJ166" s="69"/>
      <c r="DK166" s="69"/>
      <c r="DL166" s="69"/>
      <c r="DM166" s="69"/>
      <c r="DN166" s="69"/>
      <c r="DO166" s="69"/>
      <c r="DP166" s="69"/>
    </row>
    <row r="167" spans="1:120" s="23" customFormat="1" x14ac:dyDescent="0.3">
      <c r="A167" s="70" t="str" cm="1">
        <f t="array" ref="A167">IF(ISBLANK($C167),"",_xlfn.XLOOKUP($C167,AllPlanId,AllPlanEtappe,"Id nicht in Planung gefunden",0))</f>
        <v/>
      </c>
      <c r="B167" s="70" t="str" cm="1">
        <f t="array" ref="B167">IF(ISBLANK($C167),"",_xlfn.XLOOKUP($C167,AllPlanId,AllPlanPhase,"Id nicht in Planung gefunden",0))</f>
        <v/>
      </c>
      <c r="C167" s="102"/>
      <c r="D167" s="70" t="str" cm="1">
        <f t="array" ref="D167">IF(ISBLANK($C167),"",IF(_xlfn.XLOOKUP($C167,AllPlanId,AllPlanTyp,"Id nicht in Planung gefunden",0)=TXT_Det,_xlfn.XLOOKUP($C167,AllPlanId,AllPlanAufgabe,"Id nicht in Planung gefunden",0),"Zuordnung nur für Typ Det"))</f>
        <v/>
      </c>
      <c r="E167" s="70" t="str" cm="1">
        <f t="array" ref="E167">IF(ISBLANK($C167),"",_xlfn.XLOOKUP($C167,AllPlanId,AllPlanAufw,"Id nicht in Planung gefunden",0))</f>
        <v/>
      </c>
      <c r="F167" s="70" t="str" cm="1">
        <f t="array" ref="F167">IF(ISBLANK($C167),"",_xlfn.XLOOKUP($C167,AllPlanId,AllPlanDauer,"Id nicht in Planung gefunden",0))</f>
        <v/>
      </c>
      <c r="G167" s="71" t="str" cm="1">
        <f t="array" ref="G167">IF(ISBLANK($C167),"",_xlfn.XLOOKUP($C167,AllPlanId,AllPlanStart,"Id nicht in Planung gefunden",0))</f>
        <v/>
      </c>
      <c r="H167" s="71" t="str" cm="1">
        <f t="array" ref="H167">IF(ISBLANK($C167),"",_xlfn.XLOOKUP($C167,AllPlanId,AllPlanEnd,"Id nicht in Planung gefunden",0))</f>
        <v/>
      </c>
      <c r="I167" s="69"/>
      <c r="J167" s="73" t="str" cm="1">
        <f t="array" ref="J167">IF(ISBLANK($I167),"",_xlfn.XLOOKUP($I167,AllResId,AllResBu,"Id nicht in Ressourcen gefunden",0))</f>
        <v/>
      </c>
      <c r="K167" s="73" t="str" cm="1">
        <f t="array" ref="K167">IF(ISBLANK($I167),"",_xlfn.XLOOKUP($I167,AllResId,AllResTeam,"Id nicht in Ressourcen gefunden",0))</f>
        <v/>
      </c>
      <c r="L167" s="70" t="str" cm="1">
        <f t="array" ref="L167">IF(ISBLANK($I167),"",_xlfn.XLOOKUP($I167,AllResId,AllResRolle,"Id nicht in Ressourcen gefunden",0))</f>
        <v/>
      </c>
      <c r="M167" s="73" t="str" cm="1">
        <f t="array" ref="M167">IF(ISBLANK($I167),"",_xlfn.XLOOKUP($I167,AllResId,AllResName,"Id nicht in Ressourcen gefunden",0))</f>
        <v/>
      </c>
      <c r="N167" s="73" t="str">
        <f t="shared" si="57"/>
        <v/>
      </c>
      <c r="O167" s="73" t="str">
        <f t="shared" si="58"/>
        <v/>
      </c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  <c r="BS167" s="69"/>
      <c r="BT167" s="69"/>
      <c r="BU167" s="69"/>
      <c r="BV167" s="69"/>
      <c r="BW167" s="69"/>
      <c r="BX167" s="69"/>
      <c r="BY167" s="69"/>
      <c r="BZ167" s="69"/>
      <c r="CA167" s="69"/>
      <c r="CB167" s="69"/>
      <c r="CC167" s="69"/>
      <c r="CD167" s="69"/>
      <c r="CE167" s="69"/>
      <c r="CF167" s="69"/>
      <c r="CG167" s="69"/>
      <c r="CH167" s="69"/>
      <c r="CI167" s="69"/>
      <c r="CJ167" s="69"/>
      <c r="CK167" s="69"/>
      <c r="CL167" s="69"/>
      <c r="CM167" s="69"/>
      <c r="CN167" s="69"/>
      <c r="CO167" s="69"/>
      <c r="CP167" s="69"/>
      <c r="CQ167" s="69"/>
      <c r="CR167" s="69"/>
      <c r="CS167" s="69"/>
      <c r="CT167" s="69"/>
      <c r="CU167" s="69"/>
      <c r="CV167" s="69"/>
      <c r="CW167" s="69"/>
      <c r="CX167" s="69"/>
      <c r="CY167" s="69"/>
      <c r="CZ167" s="69"/>
      <c r="DA167" s="69"/>
      <c r="DB167" s="69"/>
      <c r="DC167" s="69"/>
      <c r="DD167" s="69"/>
      <c r="DE167" s="69"/>
      <c r="DF167" s="69"/>
      <c r="DG167" s="69"/>
      <c r="DH167" s="69"/>
      <c r="DI167" s="69"/>
      <c r="DJ167" s="69"/>
      <c r="DK167" s="69"/>
      <c r="DL167" s="69"/>
      <c r="DM167" s="69"/>
      <c r="DN167" s="69"/>
      <c r="DO167" s="69"/>
      <c r="DP167" s="69"/>
    </row>
    <row r="168" spans="1:120" s="23" customFormat="1" x14ac:dyDescent="0.3">
      <c r="A168" s="70" t="str" cm="1">
        <f t="array" ref="A168">IF(ISBLANK($C168),"",_xlfn.XLOOKUP($C168,AllPlanId,AllPlanEtappe,"Id nicht in Planung gefunden",0))</f>
        <v/>
      </c>
      <c r="B168" s="70" t="str" cm="1">
        <f t="array" ref="B168">IF(ISBLANK($C168),"",_xlfn.XLOOKUP($C168,AllPlanId,AllPlanPhase,"Id nicht in Planung gefunden",0))</f>
        <v/>
      </c>
      <c r="C168" s="102"/>
      <c r="D168" s="70" t="str" cm="1">
        <f t="array" ref="D168">IF(ISBLANK($C168),"",IF(_xlfn.XLOOKUP($C168,AllPlanId,AllPlanTyp,"Id nicht in Planung gefunden",0)=TXT_Det,_xlfn.XLOOKUP($C168,AllPlanId,AllPlanAufgabe,"Id nicht in Planung gefunden",0),"Zuordnung nur für Typ Det"))</f>
        <v/>
      </c>
      <c r="E168" s="70" t="str" cm="1">
        <f t="array" ref="E168">IF(ISBLANK($C168),"",_xlfn.XLOOKUP($C168,AllPlanId,AllPlanAufw,"Id nicht in Planung gefunden",0))</f>
        <v/>
      </c>
      <c r="F168" s="70" t="str" cm="1">
        <f t="array" ref="F168">IF(ISBLANK($C168),"",_xlfn.XLOOKUP($C168,AllPlanId,AllPlanDauer,"Id nicht in Planung gefunden",0))</f>
        <v/>
      </c>
      <c r="G168" s="71" t="str" cm="1">
        <f t="array" ref="G168">IF(ISBLANK($C168),"",_xlfn.XLOOKUP($C168,AllPlanId,AllPlanStart,"Id nicht in Planung gefunden",0))</f>
        <v/>
      </c>
      <c r="H168" s="71" t="str" cm="1">
        <f t="array" ref="H168">IF(ISBLANK($C168),"",_xlfn.XLOOKUP($C168,AllPlanId,AllPlanEnd,"Id nicht in Planung gefunden",0))</f>
        <v/>
      </c>
      <c r="I168" s="69"/>
      <c r="J168" s="73" t="str" cm="1">
        <f t="array" ref="J168">IF(ISBLANK($I168),"",_xlfn.XLOOKUP($I168,AllResId,AllResBu,"Id nicht in Ressourcen gefunden",0))</f>
        <v/>
      </c>
      <c r="K168" s="73" t="str" cm="1">
        <f t="array" ref="K168">IF(ISBLANK($I168),"",_xlfn.XLOOKUP($I168,AllResId,AllResTeam,"Id nicht in Ressourcen gefunden",0))</f>
        <v/>
      </c>
      <c r="L168" s="70" t="str" cm="1">
        <f t="array" ref="L168">IF(ISBLANK($I168),"",_xlfn.XLOOKUP($I168,AllResId,AllResRolle,"Id nicht in Ressourcen gefunden",0))</f>
        <v/>
      </c>
      <c r="M168" s="73" t="str" cm="1">
        <f t="array" ref="M168">IF(ISBLANK($I168),"",_xlfn.XLOOKUP($I168,AllResId,AllResName,"Id nicht in Ressourcen gefunden",0))</f>
        <v/>
      </c>
      <c r="N168" s="73" t="str">
        <f t="shared" si="57"/>
        <v/>
      </c>
      <c r="O168" s="73" t="str">
        <f t="shared" si="58"/>
        <v/>
      </c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9"/>
      <c r="BR168" s="69"/>
      <c r="BS168" s="69"/>
      <c r="BT168" s="69"/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69"/>
      <c r="CG168" s="69"/>
      <c r="CH168" s="69"/>
      <c r="CI168" s="69"/>
      <c r="CJ168" s="69"/>
      <c r="CK168" s="69"/>
      <c r="CL168" s="69"/>
      <c r="CM168" s="69"/>
      <c r="CN168" s="69"/>
      <c r="CO168" s="69"/>
      <c r="CP168" s="69"/>
      <c r="CQ168" s="69"/>
      <c r="CR168" s="69"/>
      <c r="CS168" s="69"/>
      <c r="CT168" s="69"/>
      <c r="CU168" s="69"/>
      <c r="CV168" s="69"/>
      <c r="CW168" s="69"/>
      <c r="CX168" s="69"/>
      <c r="CY168" s="69"/>
      <c r="CZ168" s="69"/>
      <c r="DA168" s="69"/>
      <c r="DB168" s="69"/>
      <c r="DC168" s="69"/>
      <c r="DD168" s="69"/>
      <c r="DE168" s="69"/>
      <c r="DF168" s="69"/>
      <c r="DG168" s="69"/>
      <c r="DH168" s="69"/>
      <c r="DI168" s="69"/>
      <c r="DJ168" s="69"/>
      <c r="DK168" s="69"/>
      <c r="DL168" s="69"/>
      <c r="DM168" s="69"/>
      <c r="DN168" s="69"/>
      <c r="DO168" s="69"/>
      <c r="DP168" s="69"/>
    </row>
    <row r="169" spans="1:120" s="23" customFormat="1" x14ac:dyDescent="0.3">
      <c r="A169" s="70" t="str" cm="1">
        <f t="array" ref="A169">IF(ISBLANK($C169),"",_xlfn.XLOOKUP($C169,AllPlanId,AllPlanEtappe,"Id nicht in Planung gefunden",0))</f>
        <v/>
      </c>
      <c r="B169" s="70" t="str" cm="1">
        <f t="array" ref="B169">IF(ISBLANK($C169),"",_xlfn.XLOOKUP($C169,AllPlanId,AllPlanPhase,"Id nicht in Planung gefunden",0))</f>
        <v/>
      </c>
      <c r="C169" s="102"/>
      <c r="D169" s="70" t="str" cm="1">
        <f t="array" ref="D169">IF(ISBLANK($C169),"",IF(_xlfn.XLOOKUP($C169,AllPlanId,AllPlanTyp,"Id nicht in Planung gefunden",0)=TXT_Det,_xlfn.XLOOKUP($C169,AllPlanId,AllPlanAufgabe,"Id nicht in Planung gefunden",0),"Zuordnung nur für Typ Det"))</f>
        <v/>
      </c>
      <c r="E169" s="70" t="str" cm="1">
        <f t="array" ref="E169">IF(ISBLANK($C169),"",_xlfn.XLOOKUP($C169,AllPlanId,AllPlanAufw,"Id nicht in Planung gefunden",0))</f>
        <v/>
      </c>
      <c r="F169" s="70" t="str" cm="1">
        <f t="array" ref="F169">IF(ISBLANK($C169),"",_xlfn.XLOOKUP($C169,AllPlanId,AllPlanDauer,"Id nicht in Planung gefunden",0))</f>
        <v/>
      </c>
      <c r="G169" s="71" t="str" cm="1">
        <f t="array" ref="G169">IF(ISBLANK($C169),"",_xlfn.XLOOKUP($C169,AllPlanId,AllPlanStart,"Id nicht in Planung gefunden",0))</f>
        <v/>
      </c>
      <c r="H169" s="71" t="str" cm="1">
        <f t="array" ref="H169">IF(ISBLANK($C169),"",_xlfn.XLOOKUP($C169,AllPlanId,AllPlanEnd,"Id nicht in Planung gefunden",0))</f>
        <v/>
      </c>
      <c r="I169" s="69"/>
      <c r="J169" s="73" t="str" cm="1">
        <f t="array" ref="J169">IF(ISBLANK($I169),"",_xlfn.XLOOKUP($I169,AllResId,AllResBu,"Id nicht in Ressourcen gefunden",0))</f>
        <v/>
      </c>
      <c r="K169" s="73" t="str" cm="1">
        <f t="array" ref="K169">IF(ISBLANK($I169),"",_xlfn.XLOOKUP($I169,AllResId,AllResTeam,"Id nicht in Ressourcen gefunden",0))</f>
        <v/>
      </c>
      <c r="L169" s="70" t="str" cm="1">
        <f t="array" ref="L169">IF(ISBLANK($I169),"",_xlfn.XLOOKUP($I169,AllResId,AllResRolle,"Id nicht in Ressourcen gefunden",0))</f>
        <v/>
      </c>
      <c r="M169" s="73" t="str" cm="1">
        <f t="array" ref="M169">IF(ISBLANK($I169),"",_xlfn.XLOOKUP($I169,AllResId,AllResName,"Id nicht in Ressourcen gefunden",0))</f>
        <v/>
      </c>
      <c r="N169" s="73" t="str">
        <f t="shared" si="57"/>
        <v/>
      </c>
      <c r="O169" s="73" t="str">
        <f t="shared" si="58"/>
        <v/>
      </c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9"/>
      <c r="BR169" s="69"/>
      <c r="BS169" s="69"/>
      <c r="BT169" s="69"/>
      <c r="BU169" s="69"/>
      <c r="BV169" s="69"/>
      <c r="BW169" s="69"/>
      <c r="BX169" s="69"/>
      <c r="BY169" s="69"/>
      <c r="BZ169" s="69"/>
      <c r="CA169" s="69"/>
      <c r="CB169" s="69"/>
      <c r="CC169" s="69"/>
      <c r="CD169" s="69"/>
      <c r="CE169" s="69"/>
      <c r="CF169" s="69"/>
      <c r="CG169" s="69"/>
      <c r="CH169" s="69"/>
      <c r="CI169" s="69"/>
      <c r="CJ169" s="69"/>
      <c r="CK169" s="69"/>
      <c r="CL169" s="69"/>
      <c r="CM169" s="69"/>
      <c r="CN169" s="69"/>
      <c r="CO169" s="69"/>
      <c r="CP169" s="69"/>
      <c r="CQ169" s="69"/>
      <c r="CR169" s="69"/>
      <c r="CS169" s="69"/>
      <c r="CT169" s="69"/>
      <c r="CU169" s="69"/>
      <c r="CV169" s="69"/>
      <c r="CW169" s="69"/>
      <c r="CX169" s="69"/>
      <c r="CY169" s="69"/>
      <c r="CZ169" s="69"/>
      <c r="DA169" s="69"/>
      <c r="DB169" s="69"/>
      <c r="DC169" s="69"/>
      <c r="DD169" s="69"/>
      <c r="DE169" s="69"/>
      <c r="DF169" s="69"/>
      <c r="DG169" s="69"/>
      <c r="DH169" s="69"/>
      <c r="DI169" s="69"/>
      <c r="DJ169" s="69"/>
      <c r="DK169" s="69"/>
      <c r="DL169" s="69"/>
      <c r="DM169" s="69"/>
      <c r="DN169" s="69"/>
      <c r="DO169" s="69"/>
      <c r="DP169" s="69"/>
    </row>
    <row r="170" spans="1:120" s="23" customFormat="1" x14ac:dyDescent="0.3">
      <c r="A170" s="70" t="str" cm="1">
        <f t="array" ref="A170">IF(ISBLANK($C170),"",_xlfn.XLOOKUP($C170,AllPlanId,AllPlanEtappe,"Id nicht in Planung gefunden",0))</f>
        <v/>
      </c>
      <c r="B170" s="70" t="str" cm="1">
        <f t="array" ref="B170">IF(ISBLANK($C170),"",_xlfn.XLOOKUP($C170,AllPlanId,AllPlanPhase,"Id nicht in Planung gefunden",0))</f>
        <v/>
      </c>
      <c r="C170" s="102"/>
      <c r="D170" s="70" t="str" cm="1">
        <f t="array" ref="D170">IF(ISBLANK($C170),"",IF(_xlfn.XLOOKUP($C170,AllPlanId,AllPlanTyp,"Id nicht in Planung gefunden",0)=TXT_Det,_xlfn.XLOOKUP($C170,AllPlanId,AllPlanAufgabe,"Id nicht in Planung gefunden",0),"Zuordnung nur für Typ Det"))</f>
        <v/>
      </c>
      <c r="E170" s="70" t="str" cm="1">
        <f t="array" ref="E170">IF(ISBLANK($C170),"",_xlfn.XLOOKUP($C170,AllPlanId,AllPlanAufw,"Id nicht in Planung gefunden",0))</f>
        <v/>
      </c>
      <c r="F170" s="70" t="str" cm="1">
        <f t="array" ref="F170">IF(ISBLANK($C170),"",_xlfn.XLOOKUP($C170,AllPlanId,AllPlanDauer,"Id nicht in Planung gefunden",0))</f>
        <v/>
      </c>
      <c r="G170" s="71" t="str" cm="1">
        <f t="array" ref="G170">IF(ISBLANK($C170),"",_xlfn.XLOOKUP($C170,AllPlanId,AllPlanStart,"Id nicht in Planung gefunden",0))</f>
        <v/>
      </c>
      <c r="H170" s="71" t="str" cm="1">
        <f t="array" ref="H170">IF(ISBLANK($C170),"",_xlfn.XLOOKUP($C170,AllPlanId,AllPlanEnd,"Id nicht in Planung gefunden",0))</f>
        <v/>
      </c>
      <c r="I170" s="69"/>
      <c r="J170" s="73" t="str" cm="1">
        <f t="array" ref="J170">IF(ISBLANK($I170),"",_xlfn.XLOOKUP($I170,AllResId,AllResBu,"Id nicht in Ressourcen gefunden",0))</f>
        <v/>
      </c>
      <c r="K170" s="73" t="str" cm="1">
        <f t="array" ref="K170">IF(ISBLANK($I170),"",_xlfn.XLOOKUP($I170,AllResId,AllResTeam,"Id nicht in Ressourcen gefunden",0))</f>
        <v/>
      </c>
      <c r="L170" s="70" t="str" cm="1">
        <f t="array" ref="L170">IF(ISBLANK($I170),"",_xlfn.XLOOKUP($I170,AllResId,AllResRolle,"Id nicht in Ressourcen gefunden",0))</f>
        <v/>
      </c>
      <c r="M170" s="73" t="str" cm="1">
        <f t="array" ref="M170">IF(ISBLANK($I170),"",_xlfn.XLOOKUP($I170,AllResId,AllResName,"Id nicht in Ressourcen gefunden",0))</f>
        <v/>
      </c>
      <c r="N170" s="73" t="str">
        <f t="shared" si="57"/>
        <v/>
      </c>
      <c r="O170" s="73" t="str">
        <f t="shared" si="58"/>
        <v/>
      </c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69"/>
      <c r="BP170" s="69"/>
      <c r="BQ170" s="69"/>
      <c r="BR170" s="69"/>
      <c r="BS170" s="69"/>
      <c r="BT170" s="69"/>
      <c r="BU170" s="69"/>
      <c r="BV170" s="69"/>
      <c r="BW170" s="69"/>
      <c r="BX170" s="69"/>
      <c r="BY170" s="69"/>
      <c r="BZ170" s="69"/>
      <c r="CA170" s="69"/>
      <c r="CB170" s="69"/>
      <c r="CC170" s="69"/>
      <c r="CD170" s="69"/>
      <c r="CE170" s="69"/>
      <c r="CF170" s="69"/>
      <c r="CG170" s="69"/>
      <c r="CH170" s="69"/>
      <c r="CI170" s="69"/>
      <c r="CJ170" s="69"/>
      <c r="CK170" s="69"/>
      <c r="CL170" s="69"/>
      <c r="CM170" s="69"/>
      <c r="CN170" s="69"/>
      <c r="CO170" s="69"/>
      <c r="CP170" s="69"/>
      <c r="CQ170" s="69"/>
      <c r="CR170" s="69"/>
      <c r="CS170" s="69"/>
      <c r="CT170" s="69"/>
      <c r="CU170" s="69"/>
      <c r="CV170" s="69"/>
      <c r="CW170" s="69"/>
      <c r="CX170" s="69"/>
      <c r="CY170" s="69"/>
      <c r="CZ170" s="69"/>
      <c r="DA170" s="69"/>
      <c r="DB170" s="69"/>
      <c r="DC170" s="69"/>
      <c r="DD170" s="69"/>
      <c r="DE170" s="69"/>
      <c r="DF170" s="69"/>
      <c r="DG170" s="69"/>
      <c r="DH170" s="69"/>
      <c r="DI170" s="69"/>
      <c r="DJ170" s="69"/>
      <c r="DK170" s="69"/>
      <c r="DL170" s="69"/>
      <c r="DM170" s="69"/>
      <c r="DN170" s="69"/>
      <c r="DO170" s="69"/>
      <c r="DP170" s="69"/>
    </row>
    <row r="171" spans="1:120" s="23" customFormat="1" x14ac:dyDescent="0.3">
      <c r="A171" s="70" t="str" cm="1">
        <f t="array" ref="A171">IF(ISBLANK($C171),"",_xlfn.XLOOKUP($C171,AllPlanId,AllPlanEtappe,"Id nicht in Planung gefunden",0))</f>
        <v/>
      </c>
      <c r="B171" s="70" t="str" cm="1">
        <f t="array" ref="B171">IF(ISBLANK($C171),"",_xlfn.XLOOKUP($C171,AllPlanId,AllPlanPhase,"Id nicht in Planung gefunden",0))</f>
        <v/>
      </c>
      <c r="C171" s="102"/>
      <c r="D171" s="70" t="str" cm="1">
        <f t="array" ref="D171">IF(ISBLANK($C171),"",IF(_xlfn.XLOOKUP($C171,AllPlanId,AllPlanTyp,"Id nicht in Planung gefunden",0)=TXT_Det,_xlfn.XLOOKUP($C171,AllPlanId,AllPlanAufgabe,"Id nicht in Planung gefunden",0),"Zuordnung nur für Typ Det"))</f>
        <v/>
      </c>
      <c r="E171" s="70" t="str" cm="1">
        <f t="array" ref="E171">IF(ISBLANK($C171),"",_xlfn.XLOOKUP($C171,AllPlanId,AllPlanAufw,"Id nicht in Planung gefunden",0))</f>
        <v/>
      </c>
      <c r="F171" s="70" t="str" cm="1">
        <f t="array" ref="F171">IF(ISBLANK($C171),"",_xlfn.XLOOKUP($C171,AllPlanId,AllPlanDauer,"Id nicht in Planung gefunden",0))</f>
        <v/>
      </c>
      <c r="G171" s="71" t="str" cm="1">
        <f t="array" ref="G171">IF(ISBLANK($C171),"",_xlfn.XLOOKUP($C171,AllPlanId,AllPlanStart,"Id nicht in Planung gefunden",0))</f>
        <v/>
      </c>
      <c r="H171" s="71" t="str" cm="1">
        <f t="array" ref="H171">IF(ISBLANK($C171),"",_xlfn.XLOOKUP($C171,AllPlanId,AllPlanEnd,"Id nicht in Planung gefunden",0))</f>
        <v/>
      </c>
      <c r="I171" s="69"/>
      <c r="J171" s="73" t="str" cm="1">
        <f t="array" ref="J171">IF(ISBLANK($I171),"",_xlfn.XLOOKUP($I171,AllResId,AllResBu,"Id nicht in Ressourcen gefunden",0))</f>
        <v/>
      </c>
      <c r="K171" s="73" t="str" cm="1">
        <f t="array" ref="K171">IF(ISBLANK($I171),"",_xlfn.XLOOKUP($I171,AllResId,AllResTeam,"Id nicht in Ressourcen gefunden",0))</f>
        <v/>
      </c>
      <c r="L171" s="70" t="str" cm="1">
        <f t="array" ref="L171">IF(ISBLANK($I171),"",_xlfn.XLOOKUP($I171,AllResId,AllResRolle,"Id nicht in Ressourcen gefunden",0))</f>
        <v/>
      </c>
      <c r="M171" s="73" t="str" cm="1">
        <f t="array" ref="M171">IF(ISBLANK($I171),"",_xlfn.XLOOKUP($I171,AllResId,AllResName,"Id nicht in Ressourcen gefunden",0))</f>
        <v/>
      </c>
      <c r="N171" s="73" t="str">
        <f t="shared" si="57"/>
        <v/>
      </c>
      <c r="O171" s="73" t="str">
        <f t="shared" si="58"/>
        <v/>
      </c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9"/>
      <c r="BR171" s="69"/>
      <c r="BS171" s="69"/>
      <c r="BT171" s="69"/>
      <c r="BU171" s="69"/>
      <c r="BV171" s="69"/>
      <c r="BW171" s="69"/>
      <c r="BX171" s="69"/>
      <c r="BY171" s="69"/>
      <c r="BZ171" s="69"/>
      <c r="CA171" s="69"/>
      <c r="CB171" s="69"/>
      <c r="CC171" s="69"/>
      <c r="CD171" s="69"/>
      <c r="CE171" s="69"/>
      <c r="CF171" s="69"/>
      <c r="CG171" s="69"/>
      <c r="CH171" s="69"/>
      <c r="CI171" s="69"/>
      <c r="CJ171" s="69"/>
      <c r="CK171" s="69"/>
      <c r="CL171" s="69"/>
      <c r="CM171" s="69"/>
      <c r="CN171" s="69"/>
      <c r="CO171" s="69"/>
      <c r="CP171" s="69"/>
      <c r="CQ171" s="69"/>
      <c r="CR171" s="69"/>
      <c r="CS171" s="69"/>
      <c r="CT171" s="69"/>
      <c r="CU171" s="69"/>
      <c r="CV171" s="69"/>
      <c r="CW171" s="69"/>
      <c r="CX171" s="69"/>
      <c r="CY171" s="69"/>
      <c r="CZ171" s="69"/>
      <c r="DA171" s="69"/>
      <c r="DB171" s="69"/>
      <c r="DC171" s="69"/>
      <c r="DD171" s="69"/>
      <c r="DE171" s="69"/>
      <c r="DF171" s="69"/>
      <c r="DG171" s="69"/>
      <c r="DH171" s="69"/>
      <c r="DI171" s="69"/>
      <c r="DJ171" s="69"/>
      <c r="DK171" s="69"/>
      <c r="DL171" s="69"/>
      <c r="DM171" s="69"/>
      <c r="DN171" s="69"/>
      <c r="DO171" s="69"/>
      <c r="DP171" s="69"/>
    </row>
    <row r="172" spans="1:120" s="23" customFormat="1" x14ac:dyDescent="0.3">
      <c r="A172" s="70" t="str" cm="1">
        <f t="array" ref="A172">IF(ISBLANK($C172),"",_xlfn.XLOOKUP($C172,AllPlanId,AllPlanEtappe,"Id nicht in Planung gefunden",0))</f>
        <v/>
      </c>
      <c r="B172" s="70" t="str" cm="1">
        <f t="array" ref="B172">IF(ISBLANK($C172),"",_xlfn.XLOOKUP($C172,AllPlanId,AllPlanPhase,"Id nicht in Planung gefunden",0))</f>
        <v/>
      </c>
      <c r="C172" s="102"/>
      <c r="D172" s="70" t="str" cm="1">
        <f t="array" ref="D172">IF(ISBLANK($C172),"",IF(_xlfn.XLOOKUP($C172,AllPlanId,AllPlanTyp,"Id nicht in Planung gefunden",0)=TXT_Det,_xlfn.XLOOKUP($C172,AllPlanId,AllPlanAufgabe,"Id nicht in Planung gefunden",0),"Zuordnung nur für Typ Det"))</f>
        <v/>
      </c>
      <c r="E172" s="70" t="str" cm="1">
        <f t="array" ref="E172">IF(ISBLANK($C172),"",_xlfn.XLOOKUP($C172,AllPlanId,AllPlanAufw,"Id nicht in Planung gefunden",0))</f>
        <v/>
      </c>
      <c r="F172" s="70" t="str" cm="1">
        <f t="array" ref="F172">IF(ISBLANK($C172),"",_xlfn.XLOOKUP($C172,AllPlanId,AllPlanDauer,"Id nicht in Planung gefunden",0))</f>
        <v/>
      </c>
      <c r="G172" s="71" t="str" cm="1">
        <f t="array" ref="G172">IF(ISBLANK($C172),"",_xlfn.XLOOKUP($C172,AllPlanId,AllPlanStart,"Id nicht in Planung gefunden",0))</f>
        <v/>
      </c>
      <c r="H172" s="71" t="str" cm="1">
        <f t="array" ref="H172">IF(ISBLANK($C172),"",_xlfn.XLOOKUP($C172,AllPlanId,AllPlanEnd,"Id nicht in Planung gefunden",0))</f>
        <v/>
      </c>
      <c r="I172" s="69"/>
      <c r="J172" s="73" t="str" cm="1">
        <f t="array" ref="J172">IF(ISBLANK($I172),"",_xlfn.XLOOKUP($I172,AllResId,AllResBu,"Id nicht in Ressourcen gefunden",0))</f>
        <v/>
      </c>
      <c r="K172" s="73" t="str" cm="1">
        <f t="array" ref="K172">IF(ISBLANK($I172),"",_xlfn.XLOOKUP($I172,AllResId,AllResTeam,"Id nicht in Ressourcen gefunden",0))</f>
        <v/>
      </c>
      <c r="L172" s="70" t="str" cm="1">
        <f t="array" ref="L172">IF(ISBLANK($I172),"",_xlfn.XLOOKUP($I172,AllResId,AllResRolle,"Id nicht in Ressourcen gefunden",0))</f>
        <v/>
      </c>
      <c r="M172" s="73" t="str" cm="1">
        <f t="array" ref="M172">IF(ISBLANK($I172),"",_xlfn.XLOOKUP($I172,AllResId,AllResName,"Id nicht in Ressourcen gefunden",0))</f>
        <v/>
      </c>
      <c r="N172" s="73" t="str">
        <f t="shared" si="57"/>
        <v/>
      </c>
      <c r="O172" s="73" t="str">
        <f t="shared" si="58"/>
        <v/>
      </c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69"/>
      <c r="BS172" s="69"/>
      <c r="BT172" s="69"/>
      <c r="BU172" s="69"/>
      <c r="BV172" s="69"/>
      <c r="BW172" s="69"/>
      <c r="BX172" s="69"/>
      <c r="BY172" s="69"/>
      <c r="BZ172" s="69"/>
      <c r="CA172" s="69"/>
      <c r="CB172" s="69"/>
      <c r="CC172" s="69"/>
      <c r="CD172" s="69"/>
      <c r="CE172" s="69"/>
      <c r="CF172" s="69"/>
      <c r="CG172" s="69"/>
      <c r="CH172" s="69"/>
      <c r="CI172" s="69"/>
      <c r="CJ172" s="69"/>
      <c r="CK172" s="69"/>
      <c r="CL172" s="69"/>
      <c r="CM172" s="69"/>
      <c r="CN172" s="69"/>
      <c r="CO172" s="69"/>
      <c r="CP172" s="69"/>
      <c r="CQ172" s="69"/>
      <c r="CR172" s="69"/>
      <c r="CS172" s="69"/>
      <c r="CT172" s="69"/>
      <c r="CU172" s="69"/>
      <c r="CV172" s="69"/>
      <c r="CW172" s="69"/>
      <c r="CX172" s="69"/>
      <c r="CY172" s="69"/>
      <c r="CZ172" s="69"/>
      <c r="DA172" s="69"/>
      <c r="DB172" s="69"/>
      <c r="DC172" s="69"/>
      <c r="DD172" s="69"/>
      <c r="DE172" s="69"/>
      <c r="DF172" s="69"/>
      <c r="DG172" s="69"/>
      <c r="DH172" s="69"/>
      <c r="DI172" s="69"/>
      <c r="DJ172" s="69"/>
      <c r="DK172" s="69"/>
      <c r="DL172" s="69"/>
      <c r="DM172" s="69"/>
      <c r="DN172" s="69"/>
      <c r="DO172" s="69"/>
      <c r="DP172" s="69"/>
    </row>
    <row r="173" spans="1:120" s="23" customFormat="1" x14ac:dyDescent="0.3">
      <c r="A173" s="70" t="str" cm="1">
        <f t="array" ref="A173">IF(ISBLANK($C173),"",_xlfn.XLOOKUP($C173,AllPlanId,AllPlanEtappe,"Id nicht in Planung gefunden",0))</f>
        <v/>
      </c>
      <c r="B173" s="70" t="str" cm="1">
        <f t="array" ref="B173">IF(ISBLANK($C173),"",_xlfn.XLOOKUP($C173,AllPlanId,AllPlanPhase,"Id nicht in Planung gefunden",0))</f>
        <v/>
      </c>
      <c r="C173" s="102"/>
      <c r="D173" s="70" t="str" cm="1">
        <f t="array" ref="D173">IF(ISBLANK($C173),"",IF(_xlfn.XLOOKUP($C173,AllPlanId,AllPlanTyp,"Id nicht in Planung gefunden",0)=TXT_Det,_xlfn.XLOOKUP($C173,AllPlanId,AllPlanAufgabe,"Id nicht in Planung gefunden",0),"Zuordnung nur für Typ Det"))</f>
        <v/>
      </c>
      <c r="E173" s="70" t="str" cm="1">
        <f t="array" ref="E173">IF(ISBLANK($C173),"",_xlfn.XLOOKUP($C173,AllPlanId,AllPlanAufw,"Id nicht in Planung gefunden",0))</f>
        <v/>
      </c>
      <c r="F173" s="70" t="str" cm="1">
        <f t="array" ref="F173">IF(ISBLANK($C173),"",_xlfn.XLOOKUP($C173,AllPlanId,AllPlanDauer,"Id nicht in Planung gefunden",0))</f>
        <v/>
      </c>
      <c r="G173" s="71" t="str" cm="1">
        <f t="array" ref="G173">IF(ISBLANK($C173),"",_xlfn.XLOOKUP($C173,AllPlanId,AllPlanStart,"Id nicht in Planung gefunden",0))</f>
        <v/>
      </c>
      <c r="H173" s="71" t="str" cm="1">
        <f t="array" ref="H173">IF(ISBLANK($C173),"",_xlfn.XLOOKUP($C173,AllPlanId,AllPlanEnd,"Id nicht in Planung gefunden",0))</f>
        <v/>
      </c>
      <c r="I173" s="69"/>
      <c r="J173" s="73" t="str" cm="1">
        <f t="array" ref="J173">IF(ISBLANK($I173),"",_xlfn.XLOOKUP($I173,AllResId,AllResBu,"Id nicht in Ressourcen gefunden",0))</f>
        <v/>
      </c>
      <c r="K173" s="73" t="str" cm="1">
        <f t="array" ref="K173">IF(ISBLANK($I173),"",_xlfn.XLOOKUP($I173,AllResId,AllResTeam,"Id nicht in Ressourcen gefunden",0))</f>
        <v/>
      </c>
      <c r="L173" s="70" t="str" cm="1">
        <f t="array" ref="L173">IF(ISBLANK($I173),"",_xlfn.XLOOKUP($I173,AllResId,AllResRolle,"Id nicht in Ressourcen gefunden",0))</f>
        <v/>
      </c>
      <c r="M173" s="73" t="str" cm="1">
        <f t="array" ref="M173">IF(ISBLANK($I173),"",_xlfn.XLOOKUP($I173,AllResId,AllResName,"Id nicht in Ressourcen gefunden",0))</f>
        <v/>
      </c>
      <c r="N173" s="73" t="str">
        <f t="shared" si="57"/>
        <v/>
      </c>
      <c r="O173" s="73" t="str">
        <f t="shared" si="58"/>
        <v/>
      </c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/>
      <c r="BK173" s="69"/>
      <c r="BL173" s="69"/>
      <c r="BM173" s="69"/>
      <c r="BN173" s="69"/>
      <c r="BO173" s="69"/>
      <c r="BP173" s="69"/>
      <c r="BQ173" s="69"/>
      <c r="BR173" s="69"/>
      <c r="BS173" s="69"/>
      <c r="BT173" s="69"/>
      <c r="BU173" s="69"/>
      <c r="BV173" s="69"/>
      <c r="BW173" s="69"/>
      <c r="BX173" s="69"/>
      <c r="BY173" s="69"/>
      <c r="BZ173" s="69"/>
      <c r="CA173" s="69"/>
      <c r="CB173" s="69"/>
      <c r="CC173" s="69"/>
      <c r="CD173" s="69"/>
      <c r="CE173" s="69"/>
      <c r="CF173" s="69"/>
      <c r="CG173" s="69"/>
      <c r="CH173" s="69"/>
      <c r="CI173" s="69"/>
      <c r="CJ173" s="69"/>
      <c r="CK173" s="69"/>
      <c r="CL173" s="69"/>
      <c r="CM173" s="69"/>
      <c r="CN173" s="69"/>
      <c r="CO173" s="69"/>
      <c r="CP173" s="69"/>
      <c r="CQ173" s="69"/>
      <c r="CR173" s="69"/>
      <c r="CS173" s="69"/>
      <c r="CT173" s="69"/>
      <c r="CU173" s="69"/>
      <c r="CV173" s="69"/>
      <c r="CW173" s="69"/>
      <c r="CX173" s="69"/>
      <c r="CY173" s="69"/>
      <c r="CZ173" s="69"/>
      <c r="DA173" s="69"/>
      <c r="DB173" s="69"/>
      <c r="DC173" s="69"/>
      <c r="DD173" s="69"/>
      <c r="DE173" s="69"/>
      <c r="DF173" s="69"/>
      <c r="DG173" s="69"/>
      <c r="DH173" s="69"/>
      <c r="DI173" s="69"/>
      <c r="DJ173" s="69"/>
      <c r="DK173" s="69"/>
      <c r="DL173" s="69"/>
      <c r="DM173" s="69"/>
      <c r="DN173" s="69"/>
      <c r="DO173" s="69"/>
      <c r="DP173" s="69"/>
    </row>
    <row r="174" spans="1:120" s="23" customFormat="1" x14ac:dyDescent="0.3">
      <c r="A174" s="70" t="str" cm="1">
        <f t="array" ref="A174">IF(ISBLANK($C174),"",_xlfn.XLOOKUP($C174,AllPlanId,AllPlanEtappe,"Id nicht in Planung gefunden",0))</f>
        <v/>
      </c>
      <c r="B174" s="70" t="str" cm="1">
        <f t="array" ref="B174">IF(ISBLANK($C174),"",_xlfn.XLOOKUP($C174,AllPlanId,AllPlanPhase,"Id nicht in Planung gefunden",0))</f>
        <v/>
      </c>
      <c r="C174" s="102"/>
      <c r="D174" s="70" t="str" cm="1">
        <f t="array" ref="D174">IF(ISBLANK($C174),"",IF(_xlfn.XLOOKUP($C174,AllPlanId,AllPlanTyp,"Id nicht in Planung gefunden",0)=TXT_Det,_xlfn.XLOOKUP($C174,AllPlanId,AllPlanAufgabe,"Id nicht in Planung gefunden",0),"Zuordnung nur für Typ Det"))</f>
        <v/>
      </c>
      <c r="E174" s="70" t="str" cm="1">
        <f t="array" ref="E174">IF(ISBLANK($C174),"",_xlfn.XLOOKUP($C174,AllPlanId,AllPlanAufw,"Id nicht in Planung gefunden",0))</f>
        <v/>
      </c>
      <c r="F174" s="70" t="str" cm="1">
        <f t="array" ref="F174">IF(ISBLANK($C174),"",_xlfn.XLOOKUP($C174,AllPlanId,AllPlanDauer,"Id nicht in Planung gefunden",0))</f>
        <v/>
      </c>
      <c r="G174" s="71" t="str" cm="1">
        <f t="array" ref="G174">IF(ISBLANK($C174),"",_xlfn.XLOOKUP($C174,AllPlanId,AllPlanStart,"Id nicht in Planung gefunden",0))</f>
        <v/>
      </c>
      <c r="H174" s="71" t="str" cm="1">
        <f t="array" ref="H174">IF(ISBLANK($C174),"",_xlfn.XLOOKUP($C174,AllPlanId,AllPlanEnd,"Id nicht in Planung gefunden",0))</f>
        <v/>
      </c>
      <c r="I174" s="69"/>
      <c r="J174" s="73" t="str" cm="1">
        <f t="array" ref="J174">IF(ISBLANK($I174),"",_xlfn.XLOOKUP($I174,AllResId,AllResBu,"Id nicht in Ressourcen gefunden",0))</f>
        <v/>
      </c>
      <c r="K174" s="73" t="str" cm="1">
        <f t="array" ref="K174">IF(ISBLANK($I174),"",_xlfn.XLOOKUP($I174,AllResId,AllResTeam,"Id nicht in Ressourcen gefunden",0))</f>
        <v/>
      </c>
      <c r="L174" s="70" t="str" cm="1">
        <f t="array" ref="L174">IF(ISBLANK($I174),"",_xlfn.XLOOKUP($I174,AllResId,AllResRolle,"Id nicht in Ressourcen gefunden",0))</f>
        <v/>
      </c>
      <c r="M174" s="73" t="str" cm="1">
        <f t="array" ref="M174">IF(ISBLANK($I174),"",_xlfn.XLOOKUP($I174,AllResId,AllResName,"Id nicht in Ressourcen gefunden",0))</f>
        <v/>
      </c>
      <c r="N174" s="73" t="str">
        <f t="shared" si="57"/>
        <v/>
      </c>
      <c r="O174" s="73" t="str">
        <f t="shared" si="58"/>
        <v/>
      </c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69"/>
      <c r="BZ174" s="69"/>
      <c r="CA174" s="69"/>
      <c r="CB174" s="69"/>
      <c r="CC174" s="69"/>
      <c r="CD174" s="69"/>
      <c r="CE174" s="69"/>
      <c r="CF174" s="69"/>
      <c r="CG174" s="69"/>
      <c r="CH174" s="69"/>
      <c r="CI174" s="69"/>
      <c r="CJ174" s="69"/>
      <c r="CK174" s="69"/>
      <c r="CL174" s="69"/>
      <c r="CM174" s="69"/>
      <c r="CN174" s="69"/>
      <c r="CO174" s="69"/>
      <c r="CP174" s="69"/>
      <c r="CQ174" s="69"/>
      <c r="CR174" s="69"/>
      <c r="CS174" s="69"/>
      <c r="CT174" s="69"/>
      <c r="CU174" s="69"/>
      <c r="CV174" s="69"/>
      <c r="CW174" s="69"/>
      <c r="CX174" s="69"/>
      <c r="CY174" s="69"/>
      <c r="CZ174" s="69"/>
      <c r="DA174" s="69"/>
      <c r="DB174" s="69"/>
      <c r="DC174" s="69"/>
      <c r="DD174" s="69"/>
      <c r="DE174" s="69"/>
      <c r="DF174" s="69"/>
      <c r="DG174" s="69"/>
      <c r="DH174" s="69"/>
      <c r="DI174" s="69"/>
      <c r="DJ174" s="69"/>
      <c r="DK174" s="69"/>
      <c r="DL174" s="69"/>
      <c r="DM174" s="69"/>
      <c r="DN174" s="69"/>
      <c r="DO174" s="69"/>
      <c r="DP174" s="69"/>
    </row>
    <row r="175" spans="1:120" s="23" customFormat="1" x14ac:dyDescent="0.3">
      <c r="A175" s="70" t="str" cm="1">
        <f t="array" ref="A175">IF(ISBLANK($C175),"",_xlfn.XLOOKUP($C175,AllPlanId,AllPlanEtappe,"Id nicht in Planung gefunden",0))</f>
        <v/>
      </c>
      <c r="B175" s="70" t="str" cm="1">
        <f t="array" ref="B175">IF(ISBLANK($C175),"",_xlfn.XLOOKUP($C175,AllPlanId,AllPlanPhase,"Id nicht in Planung gefunden",0))</f>
        <v/>
      </c>
      <c r="C175" s="102"/>
      <c r="D175" s="70" t="str" cm="1">
        <f t="array" ref="D175">IF(ISBLANK($C175),"",IF(_xlfn.XLOOKUP($C175,AllPlanId,AllPlanTyp,"Id nicht in Planung gefunden",0)=TXT_Det,_xlfn.XLOOKUP($C175,AllPlanId,AllPlanAufgabe,"Id nicht in Planung gefunden",0),"Zuordnung nur für Typ Det"))</f>
        <v/>
      </c>
      <c r="E175" s="70" t="str" cm="1">
        <f t="array" ref="E175">IF(ISBLANK($C175),"",_xlfn.XLOOKUP($C175,AllPlanId,AllPlanAufw,"Id nicht in Planung gefunden",0))</f>
        <v/>
      </c>
      <c r="F175" s="70" t="str" cm="1">
        <f t="array" ref="F175">IF(ISBLANK($C175),"",_xlfn.XLOOKUP($C175,AllPlanId,AllPlanDauer,"Id nicht in Planung gefunden",0))</f>
        <v/>
      </c>
      <c r="G175" s="71" t="str" cm="1">
        <f t="array" ref="G175">IF(ISBLANK($C175),"",_xlfn.XLOOKUP($C175,AllPlanId,AllPlanStart,"Id nicht in Planung gefunden",0))</f>
        <v/>
      </c>
      <c r="H175" s="71" t="str" cm="1">
        <f t="array" ref="H175">IF(ISBLANK($C175),"",_xlfn.XLOOKUP($C175,AllPlanId,AllPlanEnd,"Id nicht in Planung gefunden",0))</f>
        <v/>
      </c>
      <c r="I175" s="69"/>
      <c r="J175" s="73" t="str" cm="1">
        <f t="array" ref="J175">IF(ISBLANK($I175),"",_xlfn.XLOOKUP($I175,AllResId,AllResBu,"Id nicht in Ressourcen gefunden",0))</f>
        <v/>
      </c>
      <c r="K175" s="73" t="str" cm="1">
        <f t="array" ref="K175">IF(ISBLANK($I175),"",_xlfn.XLOOKUP($I175,AllResId,AllResTeam,"Id nicht in Ressourcen gefunden",0))</f>
        <v/>
      </c>
      <c r="L175" s="70" t="str" cm="1">
        <f t="array" ref="L175">IF(ISBLANK($I175),"",_xlfn.XLOOKUP($I175,AllResId,AllResRolle,"Id nicht in Ressourcen gefunden",0))</f>
        <v/>
      </c>
      <c r="M175" s="73" t="str" cm="1">
        <f t="array" ref="M175">IF(ISBLANK($I175),"",_xlfn.XLOOKUP($I175,AllResId,AllResName,"Id nicht in Ressourcen gefunden",0))</f>
        <v/>
      </c>
      <c r="N175" s="73" t="str">
        <f t="shared" si="57"/>
        <v/>
      </c>
      <c r="O175" s="73" t="str">
        <f t="shared" si="58"/>
        <v/>
      </c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69"/>
      <c r="BS175" s="69"/>
      <c r="BT175" s="69"/>
      <c r="BU175" s="69"/>
      <c r="BV175" s="69"/>
      <c r="BW175" s="69"/>
      <c r="BX175" s="69"/>
      <c r="BY175" s="69"/>
      <c r="BZ175" s="69"/>
      <c r="CA175" s="69"/>
      <c r="CB175" s="69"/>
      <c r="CC175" s="69"/>
      <c r="CD175" s="69"/>
      <c r="CE175" s="69"/>
      <c r="CF175" s="69"/>
      <c r="CG175" s="69"/>
      <c r="CH175" s="69"/>
      <c r="CI175" s="69"/>
      <c r="CJ175" s="69"/>
      <c r="CK175" s="69"/>
      <c r="CL175" s="69"/>
      <c r="CM175" s="69"/>
      <c r="CN175" s="69"/>
      <c r="CO175" s="69"/>
      <c r="CP175" s="69"/>
      <c r="CQ175" s="69"/>
      <c r="CR175" s="69"/>
      <c r="CS175" s="69"/>
      <c r="CT175" s="69"/>
      <c r="CU175" s="69"/>
      <c r="CV175" s="69"/>
      <c r="CW175" s="69"/>
      <c r="CX175" s="69"/>
      <c r="CY175" s="69"/>
      <c r="CZ175" s="69"/>
      <c r="DA175" s="69"/>
      <c r="DB175" s="69"/>
      <c r="DC175" s="69"/>
      <c r="DD175" s="69"/>
      <c r="DE175" s="69"/>
      <c r="DF175" s="69"/>
      <c r="DG175" s="69"/>
      <c r="DH175" s="69"/>
      <c r="DI175" s="69"/>
      <c r="DJ175" s="69"/>
      <c r="DK175" s="69"/>
      <c r="DL175" s="69"/>
      <c r="DM175" s="69"/>
      <c r="DN175" s="69"/>
      <c r="DO175" s="69"/>
      <c r="DP175" s="69"/>
    </row>
    <row r="176" spans="1:120" s="23" customFormat="1" x14ac:dyDescent="0.3">
      <c r="A176" s="70" t="str" cm="1">
        <f t="array" ref="A176">IF(ISBLANK($C176),"",_xlfn.XLOOKUP($C176,AllPlanId,AllPlanEtappe,"Id nicht in Planung gefunden",0))</f>
        <v/>
      </c>
      <c r="B176" s="70" t="str" cm="1">
        <f t="array" ref="B176">IF(ISBLANK($C176),"",_xlfn.XLOOKUP($C176,AllPlanId,AllPlanPhase,"Id nicht in Planung gefunden",0))</f>
        <v/>
      </c>
      <c r="C176" s="102"/>
      <c r="D176" s="70" t="str" cm="1">
        <f t="array" ref="D176">IF(ISBLANK($C176),"",IF(_xlfn.XLOOKUP($C176,AllPlanId,AllPlanTyp,"Id nicht in Planung gefunden",0)=TXT_Det,_xlfn.XLOOKUP($C176,AllPlanId,AllPlanAufgabe,"Id nicht in Planung gefunden",0),"Zuordnung nur für Typ Det"))</f>
        <v/>
      </c>
      <c r="E176" s="70" t="str" cm="1">
        <f t="array" ref="E176">IF(ISBLANK($C176),"",_xlfn.XLOOKUP($C176,AllPlanId,AllPlanAufw,"Id nicht in Planung gefunden",0))</f>
        <v/>
      </c>
      <c r="F176" s="70" t="str" cm="1">
        <f t="array" ref="F176">IF(ISBLANK($C176),"",_xlfn.XLOOKUP($C176,AllPlanId,AllPlanDauer,"Id nicht in Planung gefunden",0))</f>
        <v/>
      </c>
      <c r="G176" s="71" t="str" cm="1">
        <f t="array" ref="G176">IF(ISBLANK($C176),"",_xlfn.XLOOKUP($C176,AllPlanId,AllPlanStart,"Id nicht in Planung gefunden",0))</f>
        <v/>
      </c>
      <c r="H176" s="71" t="str" cm="1">
        <f t="array" ref="H176">IF(ISBLANK($C176),"",_xlfn.XLOOKUP($C176,AllPlanId,AllPlanEnd,"Id nicht in Planung gefunden",0))</f>
        <v/>
      </c>
      <c r="I176" s="69"/>
      <c r="J176" s="73" t="str" cm="1">
        <f t="array" ref="J176">IF(ISBLANK($I176),"",_xlfn.XLOOKUP($I176,AllResId,AllResBu,"Id nicht in Ressourcen gefunden",0))</f>
        <v/>
      </c>
      <c r="K176" s="73" t="str" cm="1">
        <f t="array" ref="K176">IF(ISBLANK($I176),"",_xlfn.XLOOKUP($I176,AllResId,AllResTeam,"Id nicht in Ressourcen gefunden",0))</f>
        <v/>
      </c>
      <c r="L176" s="70" t="str" cm="1">
        <f t="array" ref="L176">IF(ISBLANK($I176),"",_xlfn.XLOOKUP($I176,AllResId,AllResRolle,"Id nicht in Ressourcen gefunden",0))</f>
        <v/>
      </c>
      <c r="M176" s="73" t="str" cm="1">
        <f t="array" ref="M176">IF(ISBLANK($I176),"",_xlfn.XLOOKUP($I176,AllResId,AllResName,"Id nicht in Ressourcen gefunden",0))</f>
        <v/>
      </c>
      <c r="N176" s="73" t="str">
        <f t="shared" si="57"/>
        <v/>
      </c>
      <c r="O176" s="73" t="str">
        <f t="shared" si="58"/>
        <v/>
      </c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/>
      <c r="BO176" s="69"/>
      <c r="BP176" s="69"/>
      <c r="BQ176" s="69"/>
      <c r="BR176" s="69"/>
      <c r="BS176" s="69"/>
      <c r="BT176" s="69"/>
      <c r="BU176" s="69"/>
      <c r="BV176" s="69"/>
      <c r="BW176" s="69"/>
      <c r="BX176" s="69"/>
      <c r="BY176" s="69"/>
      <c r="BZ176" s="69"/>
      <c r="CA176" s="69"/>
      <c r="CB176" s="69"/>
      <c r="CC176" s="69"/>
      <c r="CD176" s="69"/>
      <c r="CE176" s="69"/>
      <c r="CF176" s="69"/>
      <c r="CG176" s="69"/>
      <c r="CH176" s="69"/>
      <c r="CI176" s="69"/>
      <c r="CJ176" s="69"/>
      <c r="CK176" s="69"/>
      <c r="CL176" s="69"/>
      <c r="CM176" s="69"/>
      <c r="CN176" s="69"/>
      <c r="CO176" s="69"/>
      <c r="CP176" s="69"/>
      <c r="CQ176" s="69"/>
      <c r="CR176" s="69"/>
      <c r="CS176" s="69"/>
      <c r="CT176" s="69"/>
      <c r="CU176" s="69"/>
      <c r="CV176" s="69"/>
      <c r="CW176" s="69"/>
      <c r="CX176" s="69"/>
      <c r="CY176" s="69"/>
      <c r="CZ176" s="69"/>
      <c r="DA176" s="69"/>
      <c r="DB176" s="69"/>
      <c r="DC176" s="69"/>
      <c r="DD176" s="69"/>
      <c r="DE176" s="69"/>
      <c r="DF176" s="69"/>
      <c r="DG176" s="69"/>
      <c r="DH176" s="69"/>
      <c r="DI176" s="69"/>
      <c r="DJ176" s="69"/>
      <c r="DK176" s="69"/>
      <c r="DL176" s="69"/>
      <c r="DM176" s="69"/>
      <c r="DN176" s="69"/>
      <c r="DO176" s="69"/>
      <c r="DP176" s="69"/>
    </row>
    <row r="177" spans="1:120" s="23" customFormat="1" x14ac:dyDescent="0.3">
      <c r="A177" s="70" t="str" cm="1">
        <f t="array" ref="A177">IF(ISBLANK($C177),"",_xlfn.XLOOKUP($C177,AllPlanId,AllPlanEtappe,"Id nicht in Planung gefunden",0))</f>
        <v/>
      </c>
      <c r="B177" s="70" t="str" cm="1">
        <f t="array" ref="B177">IF(ISBLANK($C177),"",_xlfn.XLOOKUP($C177,AllPlanId,AllPlanPhase,"Id nicht in Planung gefunden",0))</f>
        <v/>
      </c>
      <c r="C177" s="102"/>
      <c r="D177" s="70" t="str" cm="1">
        <f t="array" ref="D177">IF(ISBLANK($C177),"",IF(_xlfn.XLOOKUP($C177,AllPlanId,AllPlanTyp,"Id nicht in Planung gefunden",0)=TXT_Det,_xlfn.XLOOKUP($C177,AllPlanId,AllPlanAufgabe,"Id nicht in Planung gefunden",0),"Zuordnung nur für Typ Det"))</f>
        <v/>
      </c>
      <c r="E177" s="70" t="str" cm="1">
        <f t="array" ref="E177">IF(ISBLANK($C177),"",_xlfn.XLOOKUP($C177,AllPlanId,AllPlanAufw,"Id nicht in Planung gefunden",0))</f>
        <v/>
      </c>
      <c r="F177" s="70" t="str" cm="1">
        <f t="array" ref="F177">IF(ISBLANK($C177),"",_xlfn.XLOOKUP($C177,AllPlanId,AllPlanDauer,"Id nicht in Planung gefunden",0))</f>
        <v/>
      </c>
      <c r="G177" s="71" t="str" cm="1">
        <f t="array" ref="G177">IF(ISBLANK($C177),"",_xlfn.XLOOKUP($C177,AllPlanId,AllPlanStart,"Id nicht in Planung gefunden",0))</f>
        <v/>
      </c>
      <c r="H177" s="71" t="str" cm="1">
        <f t="array" ref="H177">IF(ISBLANK($C177),"",_xlfn.XLOOKUP($C177,AllPlanId,AllPlanEnd,"Id nicht in Planung gefunden",0))</f>
        <v/>
      </c>
      <c r="I177" s="69"/>
      <c r="J177" s="73" t="str" cm="1">
        <f t="array" ref="J177">IF(ISBLANK($I177),"",_xlfn.XLOOKUP($I177,AllResId,AllResBu,"Id nicht in Ressourcen gefunden",0))</f>
        <v/>
      </c>
      <c r="K177" s="73" t="str" cm="1">
        <f t="array" ref="K177">IF(ISBLANK($I177),"",_xlfn.XLOOKUP($I177,AllResId,AllResTeam,"Id nicht in Ressourcen gefunden",0))</f>
        <v/>
      </c>
      <c r="L177" s="70" t="str" cm="1">
        <f t="array" ref="L177">IF(ISBLANK($I177),"",_xlfn.XLOOKUP($I177,AllResId,AllResRolle,"Id nicht in Ressourcen gefunden",0))</f>
        <v/>
      </c>
      <c r="M177" s="73" t="str" cm="1">
        <f t="array" ref="M177">IF(ISBLANK($I177),"",_xlfn.XLOOKUP($I177,AllResId,AllResName,"Id nicht in Ressourcen gefunden",0))</f>
        <v/>
      </c>
      <c r="N177" s="73" t="str">
        <f t="shared" si="57"/>
        <v/>
      </c>
      <c r="O177" s="73" t="str">
        <f t="shared" si="58"/>
        <v/>
      </c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69"/>
      <c r="BS177" s="69"/>
      <c r="BT177" s="69"/>
      <c r="BU177" s="69"/>
      <c r="BV177" s="69"/>
      <c r="BW177" s="69"/>
      <c r="BX177" s="69"/>
      <c r="BY177" s="69"/>
      <c r="BZ177" s="69"/>
      <c r="CA177" s="69"/>
      <c r="CB177" s="69"/>
      <c r="CC177" s="69"/>
      <c r="CD177" s="69"/>
      <c r="CE177" s="69"/>
      <c r="CF177" s="69"/>
      <c r="CG177" s="69"/>
      <c r="CH177" s="69"/>
      <c r="CI177" s="69"/>
      <c r="CJ177" s="69"/>
      <c r="CK177" s="69"/>
      <c r="CL177" s="69"/>
      <c r="CM177" s="69"/>
      <c r="CN177" s="69"/>
      <c r="CO177" s="69"/>
      <c r="CP177" s="69"/>
      <c r="CQ177" s="69"/>
      <c r="CR177" s="69"/>
      <c r="CS177" s="69"/>
      <c r="CT177" s="69"/>
      <c r="CU177" s="69"/>
      <c r="CV177" s="69"/>
      <c r="CW177" s="69"/>
      <c r="CX177" s="69"/>
      <c r="CY177" s="69"/>
      <c r="CZ177" s="69"/>
      <c r="DA177" s="69"/>
      <c r="DB177" s="69"/>
      <c r="DC177" s="69"/>
      <c r="DD177" s="69"/>
      <c r="DE177" s="69"/>
      <c r="DF177" s="69"/>
      <c r="DG177" s="69"/>
      <c r="DH177" s="69"/>
      <c r="DI177" s="69"/>
      <c r="DJ177" s="69"/>
      <c r="DK177" s="69"/>
      <c r="DL177" s="69"/>
      <c r="DM177" s="69"/>
      <c r="DN177" s="69"/>
      <c r="DO177" s="69"/>
      <c r="DP177" s="69"/>
    </row>
    <row r="178" spans="1:120" s="23" customFormat="1" x14ac:dyDescent="0.3">
      <c r="A178" s="70" t="str" cm="1">
        <f t="array" ref="A178">IF(ISBLANK($C178),"",_xlfn.XLOOKUP($C178,AllPlanId,AllPlanEtappe,"Id nicht in Planung gefunden",0))</f>
        <v/>
      </c>
      <c r="B178" s="70" t="str" cm="1">
        <f t="array" ref="B178">IF(ISBLANK($C178),"",_xlfn.XLOOKUP($C178,AllPlanId,AllPlanPhase,"Id nicht in Planung gefunden",0))</f>
        <v/>
      </c>
      <c r="C178" s="102"/>
      <c r="D178" s="70" t="str" cm="1">
        <f t="array" ref="D178">IF(ISBLANK($C178),"",IF(_xlfn.XLOOKUP($C178,AllPlanId,AllPlanTyp,"Id nicht in Planung gefunden",0)=TXT_Det,_xlfn.XLOOKUP($C178,AllPlanId,AllPlanAufgabe,"Id nicht in Planung gefunden",0),"Zuordnung nur für Typ Det"))</f>
        <v/>
      </c>
      <c r="E178" s="70" t="str" cm="1">
        <f t="array" ref="E178">IF(ISBLANK($C178),"",_xlfn.XLOOKUP($C178,AllPlanId,AllPlanAufw,"Id nicht in Planung gefunden",0))</f>
        <v/>
      </c>
      <c r="F178" s="70" t="str" cm="1">
        <f t="array" ref="F178">IF(ISBLANK($C178),"",_xlfn.XLOOKUP($C178,AllPlanId,AllPlanDauer,"Id nicht in Planung gefunden",0))</f>
        <v/>
      </c>
      <c r="G178" s="71" t="str" cm="1">
        <f t="array" ref="G178">IF(ISBLANK($C178),"",_xlfn.XLOOKUP($C178,AllPlanId,AllPlanStart,"Id nicht in Planung gefunden",0))</f>
        <v/>
      </c>
      <c r="H178" s="71" t="str" cm="1">
        <f t="array" ref="H178">IF(ISBLANK($C178),"",_xlfn.XLOOKUP($C178,AllPlanId,AllPlanEnd,"Id nicht in Planung gefunden",0))</f>
        <v/>
      </c>
      <c r="I178" s="69"/>
      <c r="J178" s="73" t="str" cm="1">
        <f t="array" ref="J178">IF(ISBLANK($I178),"",_xlfn.XLOOKUP($I178,AllResId,AllResBu,"Id nicht in Ressourcen gefunden",0))</f>
        <v/>
      </c>
      <c r="K178" s="73" t="str" cm="1">
        <f t="array" ref="K178">IF(ISBLANK($I178),"",_xlfn.XLOOKUP($I178,AllResId,AllResTeam,"Id nicht in Ressourcen gefunden",0))</f>
        <v/>
      </c>
      <c r="L178" s="70" t="str" cm="1">
        <f t="array" ref="L178">IF(ISBLANK($I178),"",_xlfn.XLOOKUP($I178,AllResId,AllResRolle,"Id nicht in Ressourcen gefunden",0))</f>
        <v/>
      </c>
      <c r="M178" s="73" t="str" cm="1">
        <f t="array" ref="M178">IF(ISBLANK($I178),"",_xlfn.XLOOKUP($I178,AllResId,AllResName,"Id nicht in Ressourcen gefunden",0))</f>
        <v/>
      </c>
      <c r="N178" s="73" t="str">
        <f t="shared" si="57"/>
        <v/>
      </c>
      <c r="O178" s="73" t="str">
        <f t="shared" si="58"/>
        <v/>
      </c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  <c r="AX178" s="69"/>
      <c r="AY178" s="69"/>
      <c r="AZ178" s="69"/>
      <c r="BA178" s="69"/>
      <c r="BB178" s="69"/>
      <c r="BC178" s="69"/>
      <c r="BD178" s="69"/>
      <c r="BE178" s="69"/>
      <c r="BF178" s="69"/>
      <c r="BG178" s="69"/>
      <c r="BH178" s="69"/>
      <c r="BI178" s="69"/>
      <c r="BJ178" s="69"/>
      <c r="BK178" s="69"/>
      <c r="BL178" s="69"/>
      <c r="BM178" s="69"/>
      <c r="BN178" s="69"/>
      <c r="BO178" s="69"/>
      <c r="BP178" s="69"/>
      <c r="BQ178" s="69"/>
      <c r="BR178" s="69"/>
      <c r="BS178" s="69"/>
      <c r="BT178" s="69"/>
      <c r="BU178" s="69"/>
      <c r="BV178" s="69"/>
      <c r="BW178" s="69"/>
      <c r="BX178" s="69"/>
      <c r="BY178" s="69"/>
      <c r="BZ178" s="69"/>
      <c r="CA178" s="69"/>
      <c r="CB178" s="69"/>
      <c r="CC178" s="69"/>
      <c r="CD178" s="69"/>
      <c r="CE178" s="69"/>
      <c r="CF178" s="69"/>
      <c r="CG178" s="69"/>
      <c r="CH178" s="69"/>
      <c r="CI178" s="69"/>
      <c r="CJ178" s="69"/>
      <c r="CK178" s="69"/>
      <c r="CL178" s="69"/>
      <c r="CM178" s="69"/>
      <c r="CN178" s="69"/>
      <c r="CO178" s="69"/>
      <c r="CP178" s="69"/>
      <c r="CQ178" s="69"/>
      <c r="CR178" s="69"/>
      <c r="CS178" s="69"/>
      <c r="CT178" s="69"/>
      <c r="CU178" s="69"/>
      <c r="CV178" s="69"/>
      <c r="CW178" s="69"/>
      <c r="CX178" s="69"/>
      <c r="CY178" s="69"/>
      <c r="CZ178" s="69"/>
      <c r="DA178" s="69"/>
      <c r="DB178" s="69"/>
      <c r="DC178" s="69"/>
      <c r="DD178" s="69"/>
      <c r="DE178" s="69"/>
      <c r="DF178" s="69"/>
      <c r="DG178" s="69"/>
      <c r="DH178" s="69"/>
      <c r="DI178" s="69"/>
      <c r="DJ178" s="69"/>
      <c r="DK178" s="69"/>
      <c r="DL178" s="69"/>
      <c r="DM178" s="69"/>
      <c r="DN178" s="69"/>
      <c r="DO178" s="69"/>
      <c r="DP178" s="69"/>
    </row>
    <row r="179" spans="1:120" s="23" customFormat="1" x14ac:dyDescent="0.3">
      <c r="A179" s="70" t="str" cm="1">
        <f t="array" ref="A179">IF(ISBLANK($C179),"",_xlfn.XLOOKUP($C179,AllPlanId,AllPlanEtappe,"Id nicht in Planung gefunden",0))</f>
        <v/>
      </c>
      <c r="B179" s="70" t="str" cm="1">
        <f t="array" ref="B179">IF(ISBLANK($C179),"",_xlfn.XLOOKUP($C179,AllPlanId,AllPlanPhase,"Id nicht in Planung gefunden",0))</f>
        <v/>
      </c>
      <c r="C179" s="102"/>
      <c r="D179" s="70" t="str" cm="1">
        <f t="array" ref="D179">IF(ISBLANK($C179),"",IF(_xlfn.XLOOKUP($C179,AllPlanId,AllPlanTyp,"Id nicht in Planung gefunden",0)=TXT_Det,_xlfn.XLOOKUP($C179,AllPlanId,AllPlanAufgabe,"Id nicht in Planung gefunden",0),"Zuordnung nur für Typ Det"))</f>
        <v/>
      </c>
      <c r="E179" s="70" t="str" cm="1">
        <f t="array" ref="E179">IF(ISBLANK($C179),"",_xlfn.XLOOKUP($C179,AllPlanId,AllPlanAufw,"Id nicht in Planung gefunden",0))</f>
        <v/>
      </c>
      <c r="F179" s="70" t="str" cm="1">
        <f t="array" ref="F179">IF(ISBLANK($C179),"",_xlfn.XLOOKUP($C179,AllPlanId,AllPlanDauer,"Id nicht in Planung gefunden",0))</f>
        <v/>
      </c>
      <c r="G179" s="71" t="str" cm="1">
        <f t="array" ref="G179">IF(ISBLANK($C179),"",_xlfn.XLOOKUP($C179,AllPlanId,AllPlanStart,"Id nicht in Planung gefunden",0))</f>
        <v/>
      </c>
      <c r="H179" s="71" t="str" cm="1">
        <f t="array" ref="H179">IF(ISBLANK($C179),"",_xlfn.XLOOKUP($C179,AllPlanId,AllPlanEnd,"Id nicht in Planung gefunden",0))</f>
        <v/>
      </c>
      <c r="I179" s="69"/>
      <c r="J179" s="73" t="str" cm="1">
        <f t="array" ref="J179">IF(ISBLANK($I179),"",_xlfn.XLOOKUP($I179,AllResId,AllResBu,"Id nicht in Ressourcen gefunden",0))</f>
        <v/>
      </c>
      <c r="K179" s="73" t="str" cm="1">
        <f t="array" ref="K179">IF(ISBLANK($I179),"",_xlfn.XLOOKUP($I179,AllResId,AllResTeam,"Id nicht in Ressourcen gefunden",0))</f>
        <v/>
      </c>
      <c r="L179" s="70" t="str" cm="1">
        <f t="array" ref="L179">IF(ISBLANK($I179),"",_xlfn.XLOOKUP($I179,AllResId,AllResRolle,"Id nicht in Ressourcen gefunden",0))</f>
        <v/>
      </c>
      <c r="M179" s="73" t="str" cm="1">
        <f t="array" ref="M179">IF(ISBLANK($I179),"",_xlfn.XLOOKUP($I179,AllResId,AllResName,"Id nicht in Ressourcen gefunden",0))</f>
        <v/>
      </c>
      <c r="N179" s="73" t="str">
        <f t="shared" si="57"/>
        <v/>
      </c>
      <c r="O179" s="73" t="str">
        <f t="shared" si="58"/>
        <v/>
      </c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69"/>
      <c r="BS179" s="69"/>
      <c r="BT179" s="69"/>
      <c r="BU179" s="69"/>
      <c r="BV179" s="69"/>
      <c r="BW179" s="69"/>
      <c r="BX179" s="69"/>
      <c r="BY179" s="69"/>
      <c r="BZ179" s="69"/>
      <c r="CA179" s="69"/>
      <c r="CB179" s="69"/>
      <c r="CC179" s="69"/>
      <c r="CD179" s="69"/>
      <c r="CE179" s="69"/>
      <c r="CF179" s="69"/>
      <c r="CG179" s="69"/>
      <c r="CH179" s="69"/>
      <c r="CI179" s="69"/>
      <c r="CJ179" s="69"/>
      <c r="CK179" s="69"/>
      <c r="CL179" s="69"/>
      <c r="CM179" s="69"/>
      <c r="CN179" s="69"/>
      <c r="CO179" s="69"/>
      <c r="CP179" s="69"/>
      <c r="CQ179" s="69"/>
      <c r="CR179" s="69"/>
      <c r="CS179" s="69"/>
      <c r="CT179" s="69"/>
      <c r="CU179" s="69"/>
      <c r="CV179" s="69"/>
      <c r="CW179" s="69"/>
      <c r="CX179" s="69"/>
      <c r="CY179" s="69"/>
      <c r="CZ179" s="69"/>
      <c r="DA179" s="69"/>
      <c r="DB179" s="69"/>
      <c r="DC179" s="69"/>
      <c r="DD179" s="69"/>
      <c r="DE179" s="69"/>
      <c r="DF179" s="69"/>
      <c r="DG179" s="69"/>
      <c r="DH179" s="69"/>
      <c r="DI179" s="69"/>
      <c r="DJ179" s="69"/>
      <c r="DK179" s="69"/>
      <c r="DL179" s="69"/>
      <c r="DM179" s="69"/>
      <c r="DN179" s="69"/>
      <c r="DO179" s="69"/>
      <c r="DP179" s="69"/>
    </row>
    <row r="180" spans="1:120" s="23" customFormat="1" x14ac:dyDescent="0.3">
      <c r="A180" s="70" t="str" cm="1">
        <f t="array" ref="A180">IF(ISBLANK($C180),"",_xlfn.XLOOKUP($C180,AllPlanId,AllPlanEtappe,"Id nicht in Planung gefunden",0))</f>
        <v/>
      </c>
      <c r="B180" s="70" t="str" cm="1">
        <f t="array" ref="B180">IF(ISBLANK($C180),"",_xlfn.XLOOKUP($C180,AllPlanId,AllPlanPhase,"Id nicht in Planung gefunden",0))</f>
        <v/>
      </c>
      <c r="C180" s="102"/>
      <c r="D180" s="70" t="str" cm="1">
        <f t="array" ref="D180">IF(ISBLANK($C180),"",IF(_xlfn.XLOOKUP($C180,AllPlanId,AllPlanTyp,"Id nicht in Planung gefunden",0)=TXT_Det,_xlfn.XLOOKUP($C180,AllPlanId,AllPlanAufgabe,"Id nicht in Planung gefunden",0),"Zuordnung nur für Typ Det"))</f>
        <v/>
      </c>
      <c r="E180" s="70" t="str" cm="1">
        <f t="array" ref="E180">IF(ISBLANK($C180),"",_xlfn.XLOOKUP($C180,AllPlanId,AllPlanAufw,"Id nicht in Planung gefunden",0))</f>
        <v/>
      </c>
      <c r="F180" s="70" t="str" cm="1">
        <f t="array" ref="F180">IF(ISBLANK($C180),"",_xlfn.XLOOKUP($C180,AllPlanId,AllPlanDauer,"Id nicht in Planung gefunden",0))</f>
        <v/>
      </c>
      <c r="G180" s="71" t="str" cm="1">
        <f t="array" ref="G180">IF(ISBLANK($C180),"",_xlfn.XLOOKUP($C180,AllPlanId,AllPlanStart,"Id nicht in Planung gefunden",0))</f>
        <v/>
      </c>
      <c r="H180" s="71" t="str" cm="1">
        <f t="array" ref="H180">IF(ISBLANK($C180),"",_xlfn.XLOOKUP($C180,AllPlanId,AllPlanEnd,"Id nicht in Planung gefunden",0))</f>
        <v/>
      </c>
      <c r="I180" s="69"/>
      <c r="J180" s="73" t="str" cm="1">
        <f t="array" ref="J180">IF(ISBLANK($I180),"",_xlfn.XLOOKUP($I180,AllResId,AllResBu,"Id nicht in Ressourcen gefunden",0))</f>
        <v/>
      </c>
      <c r="K180" s="73" t="str" cm="1">
        <f t="array" ref="K180">IF(ISBLANK($I180),"",_xlfn.XLOOKUP($I180,AllResId,AllResTeam,"Id nicht in Ressourcen gefunden",0))</f>
        <v/>
      </c>
      <c r="L180" s="70" t="str" cm="1">
        <f t="array" ref="L180">IF(ISBLANK($I180),"",_xlfn.XLOOKUP($I180,AllResId,AllResRolle,"Id nicht in Ressourcen gefunden",0))</f>
        <v/>
      </c>
      <c r="M180" s="73" t="str" cm="1">
        <f t="array" ref="M180">IF(ISBLANK($I180),"",_xlfn.XLOOKUP($I180,AllResId,AllResName,"Id nicht in Ressourcen gefunden",0))</f>
        <v/>
      </c>
      <c r="N180" s="73" t="str">
        <f t="shared" si="57"/>
        <v/>
      </c>
      <c r="O180" s="73" t="str">
        <f t="shared" si="58"/>
        <v/>
      </c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  <c r="BE180" s="69"/>
      <c r="BF180" s="69"/>
      <c r="BG180" s="69"/>
      <c r="BH180" s="69"/>
      <c r="BI180" s="69"/>
      <c r="BJ180" s="69"/>
      <c r="BK180" s="69"/>
      <c r="BL180" s="69"/>
      <c r="BM180" s="69"/>
      <c r="BN180" s="69"/>
      <c r="BO180" s="69"/>
      <c r="BP180" s="69"/>
      <c r="BQ180" s="69"/>
      <c r="BR180" s="69"/>
      <c r="BS180" s="69"/>
      <c r="BT180" s="69"/>
      <c r="BU180" s="69"/>
      <c r="BV180" s="69"/>
      <c r="BW180" s="69"/>
      <c r="BX180" s="69"/>
      <c r="BY180" s="69"/>
      <c r="BZ180" s="69"/>
      <c r="CA180" s="69"/>
      <c r="CB180" s="69"/>
      <c r="CC180" s="69"/>
      <c r="CD180" s="69"/>
      <c r="CE180" s="69"/>
      <c r="CF180" s="69"/>
      <c r="CG180" s="69"/>
      <c r="CH180" s="69"/>
      <c r="CI180" s="69"/>
      <c r="CJ180" s="69"/>
      <c r="CK180" s="69"/>
      <c r="CL180" s="69"/>
      <c r="CM180" s="69"/>
      <c r="CN180" s="69"/>
      <c r="CO180" s="69"/>
      <c r="CP180" s="69"/>
      <c r="CQ180" s="69"/>
      <c r="CR180" s="69"/>
      <c r="CS180" s="69"/>
      <c r="CT180" s="69"/>
      <c r="CU180" s="69"/>
      <c r="CV180" s="69"/>
      <c r="CW180" s="69"/>
      <c r="CX180" s="69"/>
      <c r="CY180" s="69"/>
      <c r="CZ180" s="69"/>
      <c r="DA180" s="69"/>
      <c r="DB180" s="69"/>
      <c r="DC180" s="69"/>
      <c r="DD180" s="69"/>
      <c r="DE180" s="69"/>
      <c r="DF180" s="69"/>
      <c r="DG180" s="69"/>
      <c r="DH180" s="69"/>
      <c r="DI180" s="69"/>
      <c r="DJ180" s="69"/>
      <c r="DK180" s="69"/>
      <c r="DL180" s="69"/>
      <c r="DM180" s="69"/>
      <c r="DN180" s="69"/>
      <c r="DO180" s="69"/>
      <c r="DP180" s="69"/>
    </row>
    <row r="181" spans="1:120" s="23" customFormat="1" x14ac:dyDescent="0.3">
      <c r="A181" s="70" t="str" cm="1">
        <f t="array" ref="A181">IF(ISBLANK($C181),"",_xlfn.XLOOKUP($C181,AllPlanId,AllPlanEtappe,"Id nicht in Planung gefunden",0))</f>
        <v/>
      </c>
      <c r="B181" s="70" t="str" cm="1">
        <f t="array" ref="B181">IF(ISBLANK($C181),"",_xlfn.XLOOKUP($C181,AllPlanId,AllPlanPhase,"Id nicht in Planung gefunden",0))</f>
        <v/>
      </c>
      <c r="C181" s="102"/>
      <c r="D181" s="70" t="str" cm="1">
        <f t="array" ref="D181">IF(ISBLANK($C181),"",IF(_xlfn.XLOOKUP($C181,AllPlanId,AllPlanTyp,"Id nicht in Planung gefunden",0)=TXT_Det,_xlfn.XLOOKUP($C181,AllPlanId,AllPlanAufgabe,"Id nicht in Planung gefunden",0),"Zuordnung nur für Typ Det"))</f>
        <v/>
      </c>
      <c r="E181" s="70" t="str" cm="1">
        <f t="array" ref="E181">IF(ISBLANK($C181),"",_xlfn.XLOOKUP($C181,AllPlanId,AllPlanAufw,"Id nicht in Planung gefunden",0))</f>
        <v/>
      </c>
      <c r="F181" s="70" t="str" cm="1">
        <f t="array" ref="F181">IF(ISBLANK($C181),"",_xlfn.XLOOKUP($C181,AllPlanId,AllPlanDauer,"Id nicht in Planung gefunden",0))</f>
        <v/>
      </c>
      <c r="G181" s="71" t="str" cm="1">
        <f t="array" ref="G181">IF(ISBLANK($C181),"",_xlfn.XLOOKUP($C181,AllPlanId,AllPlanStart,"Id nicht in Planung gefunden",0))</f>
        <v/>
      </c>
      <c r="H181" s="71" t="str" cm="1">
        <f t="array" ref="H181">IF(ISBLANK($C181),"",_xlfn.XLOOKUP($C181,AllPlanId,AllPlanEnd,"Id nicht in Planung gefunden",0))</f>
        <v/>
      </c>
      <c r="I181" s="69"/>
      <c r="J181" s="73" t="str" cm="1">
        <f t="array" ref="J181">IF(ISBLANK($I181),"",_xlfn.XLOOKUP($I181,AllResId,AllResBu,"Id nicht in Ressourcen gefunden",0))</f>
        <v/>
      </c>
      <c r="K181" s="73" t="str" cm="1">
        <f t="array" ref="K181">IF(ISBLANK($I181),"",_xlfn.XLOOKUP($I181,AllResId,AllResTeam,"Id nicht in Ressourcen gefunden",0))</f>
        <v/>
      </c>
      <c r="L181" s="70" t="str" cm="1">
        <f t="array" ref="L181">IF(ISBLANK($I181),"",_xlfn.XLOOKUP($I181,AllResId,AllResRolle,"Id nicht in Ressourcen gefunden",0))</f>
        <v/>
      </c>
      <c r="M181" s="73" t="str" cm="1">
        <f t="array" ref="M181">IF(ISBLANK($I181),"",_xlfn.XLOOKUP($I181,AllResId,AllResName,"Id nicht in Ressourcen gefunden",0))</f>
        <v/>
      </c>
      <c r="N181" s="73" t="str">
        <f t="shared" si="57"/>
        <v/>
      </c>
      <c r="O181" s="73" t="str">
        <f t="shared" si="58"/>
        <v/>
      </c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/>
      <c r="BL181" s="69"/>
      <c r="BM181" s="69"/>
      <c r="BN181" s="69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69"/>
      <c r="BZ181" s="69"/>
      <c r="CA181" s="69"/>
      <c r="CB181" s="69"/>
      <c r="CC181" s="69"/>
      <c r="CD181" s="69"/>
      <c r="CE181" s="69"/>
      <c r="CF181" s="69"/>
      <c r="CG181" s="69"/>
      <c r="CH181" s="69"/>
      <c r="CI181" s="69"/>
      <c r="CJ181" s="69"/>
      <c r="CK181" s="69"/>
      <c r="CL181" s="69"/>
      <c r="CM181" s="69"/>
      <c r="CN181" s="69"/>
      <c r="CO181" s="69"/>
      <c r="CP181" s="69"/>
      <c r="CQ181" s="69"/>
      <c r="CR181" s="69"/>
      <c r="CS181" s="69"/>
      <c r="CT181" s="69"/>
      <c r="CU181" s="69"/>
      <c r="CV181" s="69"/>
      <c r="CW181" s="69"/>
      <c r="CX181" s="69"/>
      <c r="CY181" s="69"/>
      <c r="CZ181" s="69"/>
      <c r="DA181" s="69"/>
      <c r="DB181" s="69"/>
      <c r="DC181" s="69"/>
      <c r="DD181" s="69"/>
      <c r="DE181" s="69"/>
      <c r="DF181" s="69"/>
      <c r="DG181" s="69"/>
      <c r="DH181" s="69"/>
      <c r="DI181" s="69"/>
      <c r="DJ181" s="69"/>
      <c r="DK181" s="69"/>
      <c r="DL181" s="69"/>
      <c r="DM181" s="69"/>
      <c r="DN181" s="69"/>
      <c r="DO181" s="69"/>
      <c r="DP181" s="69"/>
    </row>
    <row r="182" spans="1:120" s="23" customFormat="1" x14ac:dyDescent="0.3">
      <c r="A182" s="70" t="str" cm="1">
        <f t="array" ref="A182">IF(ISBLANK($C182),"",_xlfn.XLOOKUP($C182,AllPlanId,AllPlanEtappe,"Id nicht in Planung gefunden",0))</f>
        <v/>
      </c>
      <c r="B182" s="70" t="str" cm="1">
        <f t="array" ref="B182">IF(ISBLANK($C182),"",_xlfn.XLOOKUP($C182,AllPlanId,AllPlanPhase,"Id nicht in Planung gefunden",0))</f>
        <v/>
      </c>
      <c r="C182" s="102"/>
      <c r="D182" s="70" t="str" cm="1">
        <f t="array" ref="D182">IF(ISBLANK($C182),"",IF(_xlfn.XLOOKUP($C182,AllPlanId,AllPlanTyp,"Id nicht in Planung gefunden",0)=TXT_Det,_xlfn.XLOOKUP($C182,AllPlanId,AllPlanAufgabe,"Id nicht in Planung gefunden",0),"Zuordnung nur für Typ Det"))</f>
        <v/>
      </c>
      <c r="E182" s="70" t="str" cm="1">
        <f t="array" ref="E182">IF(ISBLANK($C182),"",_xlfn.XLOOKUP($C182,AllPlanId,AllPlanAufw,"Id nicht in Planung gefunden",0))</f>
        <v/>
      </c>
      <c r="F182" s="70" t="str" cm="1">
        <f t="array" ref="F182">IF(ISBLANK($C182),"",_xlfn.XLOOKUP($C182,AllPlanId,AllPlanDauer,"Id nicht in Planung gefunden",0))</f>
        <v/>
      </c>
      <c r="G182" s="71" t="str" cm="1">
        <f t="array" ref="G182">IF(ISBLANK($C182),"",_xlfn.XLOOKUP($C182,AllPlanId,AllPlanStart,"Id nicht in Planung gefunden",0))</f>
        <v/>
      </c>
      <c r="H182" s="71" t="str" cm="1">
        <f t="array" ref="H182">IF(ISBLANK($C182),"",_xlfn.XLOOKUP($C182,AllPlanId,AllPlanEnd,"Id nicht in Planung gefunden",0))</f>
        <v/>
      </c>
      <c r="I182" s="69"/>
      <c r="J182" s="73" t="str" cm="1">
        <f t="array" ref="J182">IF(ISBLANK($I182),"",_xlfn.XLOOKUP($I182,AllResId,AllResBu,"Id nicht in Ressourcen gefunden",0))</f>
        <v/>
      </c>
      <c r="K182" s="73" t="str" cm="1">
        <f t="array" ref="K182">IF(ISBLANK($I182),"",_xlfn.XLOOKUP($I182,AllResId,AllResTeam,"Id nicht in Ressourcen gefunden",0))</f>
        <v/>
      </c>
      <c r="L182" s="70" t="str" cm="1">
        <f t="array" ref="L182">IF(ISBLANK($I182),"",_xlfn.XLOOKUP($I182,AllResId,AllResRolle,"Id nicht in Ressourcen gefunden",0))</f>
        <v/>
      </c>
      <c r="M182" s="73" t="str" cm="1">
        <f t="array" ref="M182">IF(ISBLANK($I182),"",_xlfn.XLOOKUP($I182,AllResId,AllResName,"Id nicht in Ressourcen gefunden",0))</f>
        <v/>
      </c>
      <c r="N182" s="73" t="str">
        <f t="shared" si="57"/>
        <v/>
      </c>
      <c r="O182" s="73" t="str">
        <f t="shared" si="58"/>
        <v/>
      </c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/>
      <c r="AY182" s="69"/>
      <c r="AZ182" s="69"/>
      <c r="BA182" s="69"/>
      <c r="BB182" s="69"/>
      <c r="BC182" s="69"/>
      <c r="BD182" s="69"/>
      <c r="BE182" s="69"/>
      <c r="BF182" s="69"/>
      <c r="BG182" s="69"/>
      <c r="BH182" s="69"/>
      <c r="BI182" s="69"/>
      <c r="BJ182" s="69"/>
      <c r="BK182" s="69"/>
      <c r="BL182" s="69"/>
      <c r="BM182" s="69"/>
      <c r="BN182" s="69"/>
      <c r="BO182" s="69"/>
      <c r="BP182" s="69"/>
      <c r="BQ182" s="69"/>
      <c r="BR182" s="69"/>
      <c r="BS182" s="69"/>
      <c r="BT182" s="69"/>
      <c r="BU182" s="69"/>
      <c r="BV182" s="69"/>
      <c r="BW182" s="69"/>
      <c r="BX182" s="69"/>
      <c r="BY182" s="69"/>
      <c r="BZ182" s="69"/>
      <c r="CA182" s="69"/>
      <c r="CB182" s="69"/>
      <c r="CC182" s="69"/>
      <c r="CD182" s="69"/>
      <c r="CE182" s="69"/>
      <c r="CF182" s="69"/>
      <c r="CG182" s="69"/>
      <c r="CH182" s="69"/>
      <c r="CI182" s="69"/>
      <c r="CJ182" s="69"/>
      <c r="CK182" s="69"/>
      <c r="CL182" s="69"/>
      <c r="CM182" s="69"/>
      <c r="CN182" s="69"/>
      <c r="CO182" s="69"/>
      <c r="CP182" s="69"/>
      <c r="CQ182" s="69"/>
      <c r="CR182" s="69"/>
      <c r="CS182" s="69"/>
      <c r="CT182" s="69"/>
      <c r="CU182" s="69"/>
      <c r="CV182" s="69"/>
      <c r="CW182" s="69"/>
      <c r="CX182" s="69"/>
      <c r="CY182" s="69"/>
      <c r="CZ182" s="69"/>
      <c r="DA182" s="69"/>
      <c r="DB182" s="69"/>
      <c r="DC182" s="69"/>
      <c r="DD182" s="69"/>
      <c r="DE182" s="69"/>
      <c r="DF182" s="69"/>
      <c r="DG182" s="69"/>
      <c r="DH182" s="69"/>
      <c r="DI182" s="69"/>
      <c r="DJ182" s="69"/>
      <c r="DK182" s="69"/>
      <c r="DL182" s="69"/>
      <c r="DM182" s="69"/>
      <c r="DN182" s="69"/>
      <c r="DO182" s="69"/>
      <c r="DP182" s="69"/>
    </row>
    <row r="183" spans="1:120" s="23" customFormat="1" x14ac:dyDescent="0.3">
      <c r="A183" s="70" t="str" cm="1">
        <f t="array" ref="A183">IF(ISBLANK($C183),"",_xlfn.XLOOKUP($C183,AllPlanId,AllPlanEtappe,"Id nicht in Planung gefunden",0))</f>
        <v/>
      </c>
      <c r="B183" s="70" t="str" cm="1">
        <f t="array" ref="B183">IF(ISBLANK($C183),"",_xlfn.XLOOKUP($C183,AllPlanId,AllPlanPhase,"Id nicht in Planung gefunden",0))</f>
        <v/>
      </c>
      <c r="C183" s="102"/>
      <c r="D183" s="70" t="str" cm="1">
        <f t="array" ref="D183">IF(ISBLANK($C183),"",IF(_xlfn.XLOOKUP($C183,AllPlanId,AllPlanTyp,"Id nicht in Planung gefunden",0)=TXT_Det,_xlfn.XLOOKUP($C183,AllPlanId,AllPlanAufgabe,"Id nicht in Planung gefunden",0),"Zuordnung nur für Typ Det"))</f>
        <v/>
      </c>
      <c r="E183" s="70" t="str" cm="1">
        <f t="array" ref="E183">IF(ISBLANK($C183),"",_xlfn.XLOOKUP($C183,AllPlanId,AllPlanAufw,"Id nicht in Planung gefunden",0))</f>
        <v/>
      </c>
      <c r="F183" s="70" t="str" cm="1">
        <f t="array" ref="F183">IF(ISBLANK($C183),"",_xlfn.XLOOKUP($C183,AllPlanId,AllPlanDauer,"Id nicht in Planung gefunden",0))</f>
        <v/>
      </c>
      <c r="G183" s="71" t="str" cm="1">
        <f t="array" ref="G183">IF(ISBLANK($C183),"",_xlfn.XLOOKUP($C183,AllPlanId,AllPlanStart,"Id nicht in Planung gefunden",0))</f>
        <v/>
      </c>
      <c r="H183" s="71" t="str" cm="1">
        <f t="array" ref="H183">IF(ISBLANK($C183),"",_xlfn.XLOOKUP($C183,AllPlanId,AllPlanEnd,"Id nicht in Planung gefunden",0))</f>
        <v/>
      </c>
      <c r="I183" s="69"/>
      <c r="J183" s="73" t="str" cm="1">
        <f t="array" ref="J183">IF(ISBLANK($I183),"",_xlfn.XLOOKUP($I183,AllResId,AllResBu,"Id nicht in Ressourcen gefunden",0))</f>
        <v/>
      </c>
      <c r="K183" s="73" t="str" cm="1">
        <f t="array" ref="K183">IF(ISBLANK($I183),"",_xlfn.XLOOKUP($I183,AllResId,AllResTeam,"Id nicht in Ressourcen gefunden",0))</f>
        <v/>
      </c>
      <c r="L183" s="70" t="str" cm="1">
        <f t="array" ref="L183">IF(ISBLANK($I183),"",_xlfn.XLOOKUP($I183,AllResId,AllResRolle,"Id nicht in Ressourcen gefunden",0))</f>
        <v/>
      </c>
      <c r="M183" s="73" t="str" cm="1">
        <f t="array" ref="M183">IF(ISBLANK($I183),"",_xlfn.XLOOKUP($I183,AllResId,AllResName,"Id nicht in Ressourcen gefunden",0))</f>
        <v/>
      </c>
      <c r="N183" s="73" t="str">
        <f t="shared" si="57"/>
        <v/>
      </c>
      <c r="O183" s="73" t="str">
        <f t="shared" si="58"/>
        <v/>
      </c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69"/>
      <c r="BP183" s="69"/>
      <c r="BQ183" s="69"/>
      <c r="BR183" s="69"/>
      <c r="BS183" s="69"/>
      <c r="BT183" s="69"/>
      <c r="BU183" s="69"/>
      <c r="BV183" s="69"/>
      <c r="BW183" s="69"/>
      <c r="BX183" s="69"/>
      <c r="BY183" s="69"/>
      <c r="BZ183" s="69"/>
      <c r="CA183" s="69"/>
      <c r="CB183" s="69"/>
      <c r="CC183" s="69"/>
      <c r="CD183" s="69"/>
      <c r="CE183" s="69"/>
      <c r="CF183" s="69"/>
      <c r="CG183" s="69"/>
      <c r="CH183" s="69"/>
      <c r="CI183" s="69"/>
      <c r="CJ183" s="69"/>
      <c r="CK183" s="69"/>
      <c r="CL183" s="69"/>
      <c r="CM183" s="69"/>
      <c r="CN183" s="69"/>
      <c r="CO183" s="69"/>
      <c r="CP183" s="69"/>
      <c r="CQ183" s="69"/>
      <c r="CR183" s="69"/>
      <c r="CS183" s="69"/>
      <c r="CT183" s="69"/>
      <c r="CU183" s="69"/>
      <c r="CV183" s="69"/>
      <c r="CW183" s="69"/>
      <c r="CX183" s="69"/>
      <c r="CY183" s="69"/>
      <c r="CZ183" s="69"/>
      <c r="DA183" s="69"/>
      <c r="DB183" s="69"/>
      <c r="DC183" s="69"/>
      <c r="DD183" s="69"/>
      <c r="DE183" s="69"/>
      <c r="DF183" s="69"/>
      <c r="DG183" s="69"/>
      <c r="DH183" s="69"/>
      <c r="DI183" s="69"/>
      <c r="DJ183" s="69"/>
      <c r="DK183" s="69"/>
      <c r="DL183" s="69"/>
      <c r="DM183" s="69"/>
      <c r="DN183" s="69"/>
      <c r="DO183" s="69"/>
      <c r="DP183" s="69"/>
    </row>
    <row r="184" spans="1:120" s="23" customFormat="1" x14ac:dyDescent="0.3">
      <c r="A184" s="70" t="str" cm="1">
        <f t="array" ref="A184">IF(ISBLANK($C184),"",_xlfn.XLOOKUP($C184,AllPlanId,AllPlanEtappe,"Id nicht in Planung gefunden",0))</f>
        <v/>
      </c>
      <c r="B184" s="70" t="str" cm="1">
        <f t="array" ref="B184">IF(ISBLANK($C184),"",_xlfn.XLOOKUP($C184,AllPlanId,AllPlanPhase,"Id nicht in Planung gefunden",0))</f>
        <v/>
      </c>
      <c r="C184" s="102"/>
      <c r="D184" s="70" t="str" cm="1">
        <f t="array" ref="D184">IF(ISBLANK($C184),"",IF(_xlfn.XLOOKUP($C184,AllPlanId,AllPlanTyp,"Id nicht in Planung gefunden",0)=TXT_Det,_xlfn.XLOOKUP($C184,AllPlanId,AllPlanAufgabe,"Id nicht in Planung gefunden",0),"Zuordnung nur für Typ Det"))</f>
        <v/>
      </c>
      <c r="E184" s="70" t="str" cm="1">
        <f t="array" ref="E184">IF(ISBLANK($C184),"",_xlfn.XLOOKUP($C184,AllPlanId,AllPlanAufw,"Id nicht in Planung gefunden",0))</f>
        <v/>
      </c>
      <c r="F184" s="70" t="str" cm="1">
        <f t="array" ref="F184">IF(ISBLANK($C184),"",_xlfn.XLOOKUP($C184,AllPlanId,AllPlanDauer,"Id nicht in Planung gefunden",0))</f>
        <v/>
      </c>
      <c r="G184" s="71" t="str" cm="1">
        <f t="array" ref="G184">IF(ISBLANK($C184),"",_xlfn.XLOOKUP($C184,AllPlanId,AllPlanStart,"Id nicht in Planung gefunden",0))</f>
        <v/>
      </c>
      <c r="H184" s="71" t="str" cm="1">
        <f t="array" ref="H184">IF(ISBLANK($C184),"",_xlfn.XLOOKUP($C184,AllPlanId,AllPlanEnd,"Id nicht in Planung gefunden",0))</f>
        <v/>
      </c>
      <c r="I184" s="69"/>
      <c r="J184" s="73" t="str" cm="1">
        <f t="array" ref="J184">IF(ISBLANK($I184),"",_xlfn.XLOOKUP($I184,AllResId,AllResBu,"Id nicht in Ressourcen gefunden",0))</f>
        <v/>
      </c>
      <c r="K184" s="73" t="str" cm="1">
        <f t="array" ref="K184">IF(ISBLANK($I184),"",_xlfn.XLOOKUP($I184,AllResId,AllResTeam,"Id nicht in Ressourcen gefunden",0))</f>
        <v/>
      </c>
      <c r="L184" s="70" t="str" cm="1">
        <f t="array" ref="L184">IF(ISBLANK($I184),"",_xlfn.XLOOKUP($I184,AllResId,AllResRolle,"Id nicht in Ressourcen gefunden",0))</f>
        <v/>
      </c>
      <c r="M184" s="73" t="str" cm="1">
        <f t="array" ref="M184">IF(ISBLANK($I184),"",_xlfn.XLOOKUP($I184,AllResId,AllResName,"Id nicht in Ressourcen gefunden",0))</f>
        <v/>
      </c>
      <c r="N184" s="73" t="str">
        <f t="shared" si="57"/>
        <v/>
      </c>
      <c r="O184" s="73" t="str">
        <f t="shared" si="58"/>
        <v/>
      </c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/>
      <c r="BK184" s="69"/>
      <c r="BL184" s="69"/>
      <c r="BM184" s="69"/>
      <c r="BN184" s="69"/>
      <c r="BO184" s="69"/>
      <c r="BP184" s="69"/>
      <c r="BQ184" s="69"/>
      <c r="BR184" s="69"/>
      <c r="BS184" s="69"/>
      <c r="BT184" s="69"/>
      <c r="BU184" s="69"/>
      <c r="BV184" s="69"/>
      <c r="BW184" s="69"/>
      <c r="BX184" s="69"/>
      <c r="BY184" s="69"/>
      <c r="BZ184" s="69"/>
      <c r="CA184" s="69"/>
      <c r="CB184" s="69"/>
      <c r="CC184" s="69"/>
      <c r="CD184" s="69"/>
      <c r="CE184" s="69"/>
      <c r="CF184" s="69"/>
      <c r="CG184" s="69"/>
      <c r="CH184" s="69"/>
      <c r="CI184" s="69"/>
      <c r="CJ184" s="69"/>
      <c r="CK184" s="69"/>
      <c r="CL184" s="69"/>
      <c r="CM184" s="69"/>
      <c r="CN184" s="69"/>
      <c r="CO184" s="69"/>
      <c r="CP184" s="69"/>
      <c r="CQ184" s="69"/>
      <c r="CR184" s="69"/>
      <c r="CS184" s="69"/>
      <c r="CT184" s="69"/>
      <c r="CU184" s="69"/>
      <c r="CV184" s="69"/>
      <c r="CW184" s="69"/>
      <c r="CX184" s="69"/>
      <c r="CY184" s="69"/>
      <c r="CZ184" s="69"/>
      <c r="DA184" s="69"/>
      <c r="DB184" s="69"/>
      <c r="DC184" s="69"/>
      <c r="DD184" s="69"/>
      <c r="DE184" s="69"/>
      <c r="DF184" s="69"/>
      <c r="DG184" s="69"/>
      <c r="DH184" s="69"/>
      <c r="DI184" s="69"/>
      <c r="DJ184" s="69"/>
      <c r="DK184" s="69"/>
      <c r="DL184" s="69"/>
      <c r="DM184" s="69"/>
      <c r="DN184" s="69"/>
      <c r="DO184" s="69"/>
      <c r="DP184" s="69"/>
    </row>
    <row r="185" spans="1:120" s="23" customFormat="1" x14ac:dyDescent="0.3">
      <c r="A185" s="70" t="str" cm="1">
        <f t="array" ref="A185">IF(ISBLANK($C185),"",_xlfn.XLOOKUP($C185,AllPlanId,AllPlanEtappe,"Id nicht in Planung gefunden",0))</f>
        <v/>
      </c>
      <c r="B185" s="70" t="str" cm="1">
        <f t="array" ref="B185">IF(ISBLANK($C185),"",_xlfn.XLOOKUP($C185,AllPlanId,AllPlanPhase,"Id nicht in Planung gefunden",0))</f>
        <v/>
      </c>
      <c r="C185" s="102"/>
      <c r="D185" s="70" t="str" cm="1">
        <f t="array" ref="D185">IF(ISBLANK($C185),"",IF(_xlfn.XLOOKUP($C185,AllPlanId,AllPlanTyp,"Id nicht in Planung gefunden",0)=TXT_Det,_xlfn.XLOOKUP($C185,AllPlanId,AllPlanAufgabe,"Id nicht in Planung gefunden",0),"Zuordnung nur für Typ Det"))</f>
        <v/>
      </c>
      <c r="E185" s="70" t="str" cm="1">
        <f t="array" ref="E185">IF(ISBLANK($C185),"",_xlfn.XLOOKUP($C185,AllPlanId,AllPlanAufw,"Id nicht in Planung gefunden",0))</f>
        <v/>
      </c>
      <c r="F185" s="70" t="str" cm="1">
        <f t="array" ref="F185">IF(ISBLANK($C185),"",_xlfn.XLOOKUP($C185,AllPlanId,AllPlanDauer,"Id nicht in Planung gefunden",0))</f>
        <v/>
      </c>
      <c r="G185" s="71" t="str" cm="1">
        <f t="array" ref="G185">IF(ISBLANK($C185),"",_xlfn.XLOOKUP($C185,AllPlanId,AllPlanStart,"Id nicht in Planung gefunden",0))</f>
        <v/>
      </c>
      <c r="H185" s="71" t="str" cm="1">
        <f t="array" ref="H185">IF(ISBLANK($C185),"",_xlfn.XLOOKUP($C185,AllPlanId,AllPlanEnd,"Id nicht in Planung gefunden",0))</f>
        <v/>
      </c>
      <c r="I185" s="69"/>
      <c r="J185" s="73" t="str" cm="1">
        <f t="array" ref="J185">IF(ISBLANK($I185),"",_xlfn.XLOOKUP($I185,AllResId,AllResBu,"Id nicht in Ressourcen gefunden",0))</f>
        <v/>
      </c>
      <c r="K185" s="73" t="str" cm="1">
        <f t="array" ref="K185">IF(ISBLANK($I185),"",_xlfn.XLOOKUP($I185,AllResId,AllResTeam,"Id nicht in Ressourcen gefunden",0))</f>
        <v/>
      </c>
      <c r="L185" s="70" t="str" cm="1">
        <f t="array" ref="L185">IF(ISBLANK($I185),"",_xlfn.XLOOKUP($I185,AllResId,AllResRolle,"Id nicht in Ressourcen gefunden",0))</f>
        <v/>
      </c>
      <c r="M185" s="73" t="str" cm="1">
        <f t="array" ref="M185">IF(ISBLANK($I185),"",_xlfn.XLOOKUP($I185,AllResId,AllResName,"Id nicht in Ressourcen gefunden",0))</f>
        <v/>
      </c>
      <c r="N185" s="73" t="str">
        <f t="shared" si="57"/>
        <v/>
      </c>
      <c r="O185" s="73" t="str">
        <f t="shared" si="58"/>
        <v/>
      </c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69"/>
      <c r="BS185" s="69"/>
      <c r="BT185" s="69"/>
      <c r="BU185" s="69"/>
      <c r="BV185" s="69"/>
      <c r="BW185" s="69"/>
      <c r="BX185" s="69"/>
      <c r="BY185" s="69"/>
      <c r="BZ185" s="69"/>
      <c r="CA185" s="69"/>
      <c r="CB185" s="69"/>
      <c r="CC185" s="69"/>
      <c r="CD185" s="69"/>
      <c r="CE185" s="69"/>
      <c r="CF185" s="69"/>
      <c r="CG185" s="69"/>
      <c r="CH185" s="69"/>
      <c r="CI185" s="69"/>
      <c r="CJ185" s="69"/>
      <c r="CK185" s="69"/>
      <c r="CL185" s="69"/>
      <c r="CM185" s="69"/>
      <c r="CN185" s="69"/>
      <c r="CO185" s="69"/>
      <c r="CP185" s="69"/>
      <c r="CQ185" s="69"/>
      <c r="CR185" s="69"/>
      <c r="CS185" s="69"/>
      <c r="CT185" s="69"/>
      <c r="CU185" s="69"/>
      <c r="CV185" s="69"/>
      <c r="CW185" s="69"/>
      <c r="CX185" s="69"/>
      <c r="CY185" s="69"/>
      <c r="CZ185" s="69"/>
      <c r="DA185" s="69"/>
      <c r="DB185" s="69"/>
      <c r="DC185" s="69"/>
      <c r="DD185" s="69"/>
      <c r="DE185" s="69"/>
      <c r="DF185" s="69"/>
      <c r="DG185" s="69"/>
      <c r="DH185" s="69"/>
      <c r="DI185" s="69"/>
      <c r="DJ185" s="69"/>
      <c r="DK185" s="69"/>
      <c r="DL185" s="69"/>
      <c r="DM185" s="69"/>
      <c r="DN185" s="69"/>
      <c r="DO185" s="69"/>
      <c r="DP185" s="69"/>
    </row>
    <row r="186" spans="1:120" s="23" customFormat="1" x14ac:dyDescent="0.3">
      <c r="A186" s="70" t="str" cm="1">
        <f t="array" ref="A186">IF(ISBLANK($C186),"",_xlfn.XLOOKUP($C186,AllPlanId,AllPlanEtappe,"Id nicht in Planung gefunden",0))</f>
        <v/>
      </c>
      <c r="B186" s="70" t="str" cm="1">
        <f t="array" ref="B186">IF(ISBLANK($C186),"",_xlfn.XLOOKUP($C186,AllPlanId,AllPlanPhase,"Id nicht in Planung gefunden",0))</f>
        <v/>
      </c>
      <c r="C186" s="102"/>
      <c r="D186" s="70" t="str" cm="1">
        <f t="array" ref="D186">IF(ISBLANK($C186),"",IF(_xlfn.XLOOKUP($C186,AllPlanId,AllPlanTyp,"Id nicht in Planung gefunden",0)=TXT_Det,_xlfn.XLOOKUP($C186,AllPlanId,AllPlanAufgabe,"Id nicht in Planung gefunden",0),"Zuordnung nur für Typ Det"))</f>
        <v/>
      </c>
      <c r="E186" s="70" t="str" cm="1">
        <f t="array" ref="E186">IF(ISBLANK($C186),"",_xlfn.XLOOKUP($C186,AllPlanId,AllPlanAufw,"Id nicht in Planung gefunden",0))</f>
        <v/>
      </c>
      <c r="F186" s="70" t="str" cm="1">
        <f t="array" ref="F186">IF(ISBLANK($C186),"",_xlfn.XLOOKUP($C186,AllPlanId,AllPlanDauer,"Id nicht in Planung gefunden",0))</f>
        <v/>
      </c>
      <c r="G186" s="71" t="str" cm="1">
        <f t="array" ref="G186">IF(ISBLANK($C186),"",_xlfn.XLOOKUP($C186,AllPlanId,AllPlanStart,"Id nicht in Planung gefunden",0))</f>
        <v/>
      </c>
      <c r="H186" s="71" t="str" cm="1">
        <f t="array" ref="H186">IF(ISBLANK($C186),"",_xlfn.XLOOKUP($C186,AllPlanId,AllPlanEnd,"Id nicht in Planung gefunden",0))</f>
        <v/>
      </c>
      <c r="I186" s="69"/>
      <c r="J186" s="73" t="str" cm="1">
        <f t="array" ref="J186">IF(ISBLANK($I186),"",_xlfn.XLOOKUP($I186,AllResId,AllResBu,"Id nicht in Ressourcen gefunden",0))</f>
        <v/>
      </c>
      <c r="K186" s="73" t="str" cm="1">
        <f t="array" ref="K186">IF(ISBLANK($I186),"",_xlfn.XLOOKUP($I186,AllResId,AllResTeam,"Id nicht in Ressourcen gefunden",0))</f>
        <v/>
      </c>
      <c r="L186" s="70" t="str" cm="1">
        <f t="array" ref="L186">IF(ISBLANK($I186),"",_xlfn.XLOOKUP($I186,AllResId,AllResRolle,"Id nicht in Ressourcen gefunden",0))</f>
        <v/>
      </c>
      <c r="M186" s="73" t="str" cm="1">
        <f t="array" ref="M186">IF(ISBLANK($I186),"",_xlfn.XLOOKUP($I186,AllResId,AllResName,"Id nicht in Ressourcen gefunden",0))</f>
        <v/>
      </c>
      <c r="N186" s="73" t="str">
        <f t="shared" si="57"/>
        <v/>
      </c>
      <c r="O186" s="73" t="str">
        <f t="shared" si="58"/>
        <v/>
      </c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  <c r="BM186" s="69"/>
      <c r="BN186" s="69"/>
      <c r="BO186" s="69"/>
      <c r="BP186" s="69"/>
      <c r="BQ186" s="69"/>
      <c r="BR186" s="69"/>
      <c r="BS186" s="69"/>
      <c r="BT186" s="69"/>
      <c r="BU186" s="69"/>
      <c r="BV186" s="69"/>
      <c r="BW186" s="69"/>
      <c r="BX186" s="69"/>
      <c r="BY186" s="69"/>
      <c r="BZ186" s="69"/>
      <c r="CA186" s="69"/>
      <c r="CB186" s="69"/>
      <c r="CC186" s="69"/>
      <c r="CD186" s="69"/>
      <c r="CE186" s="69"/>
      <c r="CF186" s="69"/>
      <c r="CG186" s="69"/>
      <c r="CH186" s="69"/>
      <c r="CI186" s="69"/>
      <c r="CJ186" s="69"/>
      <c r="CK186" s="69"/>
      <c r="CL186" s="69"/>
      <c r="CM186" s="69"/>
      <c r="CN186" s="69"/>
      <c r="CO186" s="69"/>
      <c r="CP186" s="69"/>
      <c r="CQ186" s="69"/>
      <c r="CR186" s="69"/>
      <c r="CS186" s="69"/>
      <c r="CT186" s="69"/>
      <c r="CU186" s="69"/>
      <c r="CV186" s="69"/>
      <c r="CW186" s="69"/>
      <c r="CX186" s="69"/>
      <c r="CY186" s="69"/>
      <c r="CZ186" s="69"/>
      <c r="DA186" s="69"/>
      <c r="DB186" s="69"/>
      <c r="DC186" s="69"/>
      <c r="DD186" s="69"/>
      <c r="DE186" s="69"/>
      <c r="DF186" s="69"/>
      <c r="DG186" s="69"/>
      <c r="DH186" s="69"/>
      <c r="DI186" s="69"/>
      <c r="DJ186" s="69"/>
      <c r="DK186" s="69"/>
      <c r="DL186" s="69"/>
      <c r="DM186" s="69"/>
      <c r="DN186" s="69"/>
      <c r="DO186" s="69"/>
      <c r="DP186" s="69"/>
    </row>
    <row r="187" spans="1:120" s="23" customFormat="1" x14ac:dyDescent="0.3">
      <c r="A187" s="70" t="str" cm="1">
        <f t="array" ref="A187">IF(ISBLANK($C187),"",_xlfn.XLOOKUP($C187,AllPlanId,AllPlanEtappe,"Id nicht in Planung gefunden",0))</f>
        <v/>
      </c>
      <c r="B187" s="70" t="str" cm="1">
        <f t="array" ref="B187">IF(ISBLANK($C187),"",_xlfn.XLOOKUP($C187,AllPlanId,AllPlanPhase,"Id nicht in Planung gefunden",0))</f>
        <v/>
      </c>
      <c r="C187" s="102"/>
      <c r="D187" s="70" t="str" cm="1">
        <f t="array" ref="D187">IF(ISBLANK($C187),"",IF(_xlfn.XLOOKUP($C187,AllPlanId,AllPlanTyp,"Id nicht in Planung gefunden",0)=TXT_Det,_xlfn.XLOOKUP($C187,AllPlanId,AllPlanAufgabe,"Id nicht in Planung gefunden",0),"Zuordnung nur für Typ Det"))</f>
        <v/>
      </c>
      <c r="E187" s="70" t="str" cm="1">
        <f t="array" ref="E187">IF(ISBLANK($C187),"",_xlfn.XLOOKUP($C187,AllPlanId,AllPlanAufw,"Id nicht in Planung gefunden",0))</f>
        <v/>
      </c>
      <c r="F187" s="70" t="str" cm="1">
        <f t="array" ref="F187">IF(ISBLANK($C187),"",_xlfn.XLOOKUP($C187,AllPlanId,AllPlanDauer,"Id nicht in Planung gefunden",0))</f>
        <v/>
      </c>
      <c r="G187" s="71" t="str" cm="1">
        <f t="array" ref="G187">IF(ISBLANK($C187),"",_xlfn.XLOOKUP($C187,AllPlanId,AllPlanStart,"Id nicht in Planung gefunden",0))</f>
        <v/>
      </c>
      <c r="H187" s="71" t="str" cm="1">
        <f t="array" ref="H187">IF(ISBLANK($C187),"",_xlfn.XLOOKUP($C187,AllPlanId,AllPlanEnd,"Id nicht in Planung gefunden",0))</f>
        <v/>
      </c>
      <c r="I187" s="69"/>
      <c r="J187" s="73" t="str" cm="1">
        <f t="array" ref="J187">IF(ISBLANK($I187),"",_xlfn.XLOOKUP($I187,AllResId,AllResBu,"Id nicht in Ressourcen gefunden",0))</f>
        <v/>
      </c>
      <c r="K187" s="73" t="str" cm="1">
        <f t="array" ref="K187">IF(ISBLANK($I187),"",_xlfn.XLOOKUP($I187,AllResId,AllResTeam,"Id nicht in Ressourcen gefunden",0))</f>
        <v/>
      </c>
      <c r="L187" s="70" t="str" cm="1">
        <f t="array" ref="L187">IF(ISBLANK($I187),"",_xlfn.XLOOKUP($I187,AllResId,AllResRolle,"Id nicht in Ressourcen gefunden",0))</f>
        <v/>
      </c>
      <c r="M187" s="73" t="str" cm="1">
        <f t="array" ref="M187">IF(ISBLANK($I187),"",_xlfn.XLOOKUP($I187,AllResId,AllResName,"Id nicht in Ressourcen gefunden",0))</f>
        <v/>
      </c>
      <c r="N187" s="73" t="str">
        <f t="shared" si="57"/>
        <v/>
      </c>
      <c r="O187" s="73" t="str">
        <f t="shared" si="58"/>
        <v/>
      </c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69"/>
      <c r="BP187" s="69"/>
      <c r="BQ187" s="69"/>
      <c r="BR187" s="69"/>
      <c r="BS187" s="69"/>
      <c r="BT187" s="69"/>
      <c r="BU187" s="69"/>
      <c r="BV187" s="69"/>
      <c r="BW187" s="69"/>
      <c r="BX187" s="69"/>
      <c r="BY187" s="69"/>
      <c r="BZ187" s="69"/>
      <c r="CA187" s="69"/>
      <c r="CB187" s="69"/>
      <c r="CC187" s="69"/>
      <c r="CD187" s="69"/>
      <c r="CE187" s="69"/>
      <c r="CF187" s="69"/>
      <c r="CG187" s="69"/>
      <c r="CH187" s="69"/>
      <c r="CI187" s="69"/>
      <c r="CJ187" s="69"/>
      <c r="CK187" s="69"/>
      <c r="CL187" s="69"/>
      <c r="CM187" s="69"/>
      <c r="CN187" s="69"/>
      <c r="CO187" s="69"/>
      <c r="CP187" s="69"/>
      <c r="CQ187" s="69"/>
      <c r="CR187" s="69"/>
      <c r="CS187" s="69"/>
      <c r="CT187" s="69"/>
      <c r="CU187" s="69"/>
      <c r="CV187" s="69"/>
      <c r="CW187" s="69"/>
      <c r="CX187" s="69"/>
      <c r="CY187" s="69"/>
      <c r="CZ187" s="69"/>
      <c r="DA187" s="69"/>
      <c r="DB187" s="69"/>
      <c r="DC187" s="69"/>
      <c r="DD187" s="69"/>
      <c r="DE187" s="69"/>
      <c r="DF187" s="69"/>
      <c r="DG187" s="69"/>
      <c r="DH187" s="69"/>
      <c r="DI187" s="69"/>
      <c r="DJ187" s="69"/>
      <c r="DK187" s="69"/>
      <c r="DL187" s="69"/>
      <c r="DM187" s="69"/>
      <c r="DN187" s="69"/>
      <c r="DO187" s="69"/>
      <c r="DP187" s="69"/>
    </row>
    <row r="188" spans="1:120" s="23" customFormat="1" x14ac:dyDescent="0.3">
      <c r="A188" s="70" t="str" cm="1">
        <f t="array" ref="A188">IF(ISBLANK($C188),"",_xlfn.XLOOKUP($C188,AllPlanId,AllPlanEtappe,"Id nicht in Planung gefunden",0))</f>
        <v/>
      </c>
      <c r="B188" s="70" t="str" cm="1">
        <f t="array" ref="B188">IF(ISBLANK($C188),"",_xlfn.XLOOKUP($C188,AllPlanId,AllPlanPhase,"Id nicht in Planung gefunden",0))</f>
        <v/>
      </c>
      <c r="C188" s="102"/>
      <c r="D188" s="70" t="str" cm="1">
        <f t="array" ref="D188">IF(ISBLANK($C188),"",IF(_xlfn.XLOOKUP($C188,AllPlanId,AllPlanTyp,"Id nicht in Planung gefunden",0)=TXT_Det,_xlfn.XLOOKUP($C188,AllPlanId,AllPlanAufgabe,"Id nicht in Planung gefunden",0),"Zuordnung nur für Typ Det"))</f>
        <v/>
      </c>
      <c r="E188" s="70" t="str" cm="1">
        <f t="array" ref="E188">IF(ISBLANK($C188),"",_xlfn.XLOOKUP($C188,AllPlanId,AllPlanAufw,"Id nicht in Planung gefunden",0))</f>
        <v/>
      </c>
      <c r="F188" s="70" t="str" cm="1">
        <f t="array" ref="F188">IF(ISBLANK($C188),"",_xlfn.XLOOKUP($C188,AllPlanId,AllPlanDauer,"Id nicht in Planung gefunden",0))</f>
        <v/>
      </c>
      <c r="G188" s="71" t="str" cm="1">
        <f t="array" ref="G188">IF(ISBLANK($C188),"",_xlfn.XLOOKUP($C188,AllPlanId,AllPlanStart,"Id nicht in Planung gefunden",0))</f>
        <v/>
      </c>
      <c r="H188" s="71" t="str" cm="1">
        <f t="array" ref="H188">IF(ISBLANK($C188),"",_xlfn.XLOOKUP($C188,AllPlanId,AllPlanEnd,"Id nicht in Planung gefunden",0))</f>
        <v/>
      </c>
      <c r="I188" s="69"/>
      <c r="J188" s="73" t="str" cm="1">
        <f t="array" ref="J188">IF(ISBLANK($I188),"",_xlfn.XLOOKUP($I188,AllResId,AllResBu,"Id nicht in Ressourcen gefunden",0))</f>
        <v/>
      </c>
      <c r="K188" s="73" t="str" cm="1">
        <f t="array" ref="K188">IF(ISBLANK($I188),"",_xlfn.XLOOKUP($I188,AllResId,AllResTeam,"Id nicht in Ressourcen gefunden",0))</f>
        <v/>
      </c>
      <c r="L188" s="70" t="str" cm="1">
        <f t="array" ref="L188">IF(ISBLANK($I188),"",_xlfn.XLOOKUP($I188,AllResId,AllResRolle,"Id nicht in Ressourcen gefunden",0))</f>
        <v/>
      </c>
      <c r="M188" s="73" t="str" cm="1">
        <f t="array" ref="M188">IF(ISBLANK($I188),"",_xlfn.XLOOKUP($I188,AllResId,AllResName,"Id nicht in Ressourcen gefunden",0))</f>
        <v/>
      </c>
      <c r="N188" s="73" t="str">
        <f t="shared" si="57"/>
        <v/>
      </c>
      <c r="O188" s="73" t="str">
        <f t="shared" si="58"/>
        <v/>
      </c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  <c r="BS188" s="69"/>
      <c r="BT188" s="69"/>
      <c r="BU188" s="69"/>
      <c r="BV188" s="69"/>
      <c r="BW188" s="69"/>
      <c r="BX188" s="69"/>
      <c r="BY188" s="69"/>
      <c r="BZ188" s="69"/>
      <c r="CA188" s="69"/>
      <c r="CB188" s="69"/>
      <c r="CC188" s="69"/>
      <c r="CD188" s="69"/>
      <c r="CE188" s="69"/>
      <c r="CF188" s="69"/>
      <c r="CG188" s="69"/>
      <c r="CH188" s="69"/>
      <c r="CI188" s="69"/>
      <c r="CJ188" s="69"/>
      <c r="CK188" s="69"/>
      <c r="CL188" s="69"/>
      <c r="CM188" s="69"/>
      <c r="CN188" s="69"/>
      <c r="CO188" s="69"/>
      <c r="CP188" s="69"/>
      <c r="CQ188" s="69"/>
      <c r="CR188" s="69"/>
      <c r="CS188" s="69"/>
      <c r="CT188" s="69"/>
      <c r="CU188" s="69"/>
      <c r="CV188" s="69"/>
      <c r="CW188" s="69"/>
      <c r="CX188" s="69"/>
      <c r="CY188" s="69"/>
      <c r="CZ188" s="69"/>
      <c r="DA188" s="69"/>
      <c r="DB188" s="69"/>
      <c r="DC188" s="69"/>
      <c r="DD188" s="69"/>
      <c r="DE188" s="69"/>
      <c r="DF188" s="69"/>
      <c r="DG188" s="69"/>
      <c r="DH188" s="69"/>
      <c r="DI188" s="69"/>
      <c r="DJ188" s="69"/>
      <c r="DK188" s="69"/>
      <c r="DL188" s="69"/>
      <c r="DM188" s="69"/>
      <c r="DN188" s="69"/>
      <c r="DO188" s="69"/>
      <c r="DP188" s="69"/>
    </row>
    <row r="189" spans="1:120" s="23" customFormat="1" x14ac:dyDescent="0.3">
      <c r="A189" s="70" t="str" cm="1">
        <f t="array" ref="A189">IF(ISBLANK($C189),"",_xlfn.XLOOKUP($C189,AllPlanId,AllPlanEtappe,"Id nicht in Planung gefunden",0))</f>
        <v/>
      </c>
      <c r="B189" s="70" t="str" cm="1">
        <f t="array" ref="B189">IF(ISBLANK($C189),"",_xlfn.XLOOKUP($C189,AllPlanId,AllPlanPhase,"Id nicht in Planung gefunden",0))</f>
        <v/>
      </c>
      <c r="C189" s="102"/>
      <c r="D189" s="70" t="str" cm="1">
        <f t="array" ref="D189">IF(ISBLANK($C189),"",IF(_xlfn.XLOOKUP($C189,AllPlanId,AllPlanTyp,"Id nicht in Planung gefunden",0)=TXT_Det,_xlfn.XLOOKUP($C189,AllPlanId,AllPlanAufgabe,"Id nicht in Planung gefunden",0),"Zuordnung nur für Typ Det"))</f>
        <v/>
      </c>
      <c r="E189" s="70" t="str" cm="1">
        <f t="array" ref="E189">IF(ISBLANK($C189),"",_xlfn.XLOOKUP($C189,AllPlanId,AllPlanAufw,"Id nicht in Planung gefunden",0))</f>
        <v/>
      </c>
      <c r="F189" s="70" t="str" cm="1">
        <f t="array" ref="F189">IF(ISBLANK($C189),"",_xlfn.XLOOKUP($C189,AllPlanId,AllPlanDauer,"Id nicht in Planung gefunden",0))</f>
        <v/>
      </c>
      <c r="G189" s="71" t="str" cm="1">
        <f t="array" ref="G189">IF(ISBLANK($C189),"",_xlfn.XLOOKUP($C189,AllPlanId,AllPlanStart,"Id nicht in Planung gefunden",0))</f>
        <v/>
      </c>
      <c r="H189" s="71" t="str" cm="1">
        <f t="array" ref="H189">IF(ISBLANK($C189),"",_xlfn.XLOOKUP($C189,AllPlanId,AllPlanEnd,"Id nicht in Planung gefunden",0))</f>
        <v/>
      </c>
      <c r="I189" s="69"/>
      <c r="J189" s="73" t="str" cm="1">
        <f t="array" ref="J189">IF(ISBLANK($I189),"",_xlfn.XLOOKUP($I189,AllResId,AllResBu,"Id nicht in Ressourcen gefunden",0))</f>
        <v/>
      </c>
      <c r="K189" s="73" t="str" cm="1">
        <f t="array" ref="K189">IF(ISBLANK($I189),"",_xlfn.XLOOKUP($I189,AllResId,AllResTeam,"Id nicht in Ressourcen gefunden",0))</f>
        <v/>
      </c>
      <c r="L189" s="70" t="str" cm="1">
        <f t="array" ref="L189">IF(ISBLANK($I189),"",_xlfn.XLOOKUP($I189,AllResId,AllResRolle,"Id nicht in Ressourcen gefunden",0))</f>
        <v/>
      </c>
      <c r="M189" s="73" t="str" cm="1">
        <f t="array" ref="M189">IF(ISBLANK($I189),"",_xlfn.XLOOKUP($I189,AllResId,AllResName,"Id nicht in Ressourcen gefunden",0))</f>
        <v/>
      </c>
      <c r="N189" s="73" t="str">
        <f t="shared" si="57"/>
        <v/>
      </c>
      <c r="O189" s="73" t="str">
        <f t="shared" si="58"/>
        <v/>
      </c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69"/>
      <c r="BP189" s="69"/>
      <c r="BQ189" s="69"/>
      <c r="BR189" s="69"/>
      <c r="BS189" s="69"/>
      <c r="BT189" s="69"/>
      <c r="BU189" s="69"/>
      <c r="BV189" s="69"/>
      <c r="BW189" s="69"/>
      <c r="BX189" s="69"/>
      <c r="BY189" s="69"/>
      <c r="BZ189" s="69"/>
      <c r="CA189" s="69"/>
      <c r="CB189" s="69"/>
      <c r="CC189" s="69"/>
      <c r="CD189" s="69"/>
      <c r="CE189" s="69"/>
      <c r="CF189" s="69"/>
      <c r="CG189" s="69"/>
      <c r="CH189" s="69"/>
      <c r="CI189" s="69"/>
      <c r="CJ189" s="69"/>
      <c r="CK189" s="69"/>
      <c r="CL189" s="69"/>
      <c r="CM189" s="69"/>
      <c r="CN189" s="69"/>
      <c r="CO189" s="69"/>
      <c r="CP189" s="69"/>
      <c r="CQ189" s="69"/>
      <c r="CR189" s="69"/>
      <c r="CS189" s="69"/>
      <c r="CT189" s="69"/>
      <c r="CU189" s="69"/>
      <c r="CV189" s="69"/>
      <c r="CW189" s="69"/>
      <c r="CX189" s="69"/>
      <c r="CY189" s="69"/>
      <c r="CZ189" s="69"/>
      <c r="DA189" s="69"/>
      <c r="DB189" s="69"/>
      <c r="DC189" s="69"/>
      <c r="DD189" s="69"/>
      <c r="DE189" s="69"/>
      <c r="DF189" s="69"/>
      <c r="DG189" s="69"/>
      <c r="DH189" s="69"/>
      <c r="DI189" s="69"/>
      <c r="DJ189" s="69"/>
      <c r="DK189" s="69"/>
      <c r="DL189" s="69"/>
      <c r="DM189" s="69"/>
      <c r="DN189" s="69"/>
      <c r="DO189" s="69"/>
      <c r="DP189" s="69"/>
    </row>
    <row r="190" spans="1:120" s="23" customFormat="1" x14ac:dyDescent="0.3">
      <c r="A190" s="70" t="str" cm="1">
        <f t="array" ref="A190">IF(ISBLANK($C190),"",_xlfn.XLOOKUP($C190,AllPlanId,AllPlanEtappe,"Id nicht in Planung gefunden",0))</f>
        <v/>
      </c>
      <c r="B190" s="70" t="str" cm="1">
        <f t="array" ref="B190">IF(ISBLANK($C190),"",_xlfn.XLOOKUP($C190,AllPlanId,AllPlanPhase,"Id nicht in Planung gefunden",0))</f>
        <v/>
      </c>
      <c r="C190" s="102"/>
      <c r="D190" s="70" t="str" cm="1">
        <f t="array" ref="D190">IF(ISBLANK($C190),"",IF(_xlfn.XLOOKUP($C190,AllPlanId,AllPlanTyp,"Id nicht in Planung gefunden",0)=TXT_Det,_xlfn.XLOOKUP($C190,AllPlanId,AllPlanAufgabe,"Id nicht in Planung gefunden",0),"Zuordnung nur für Typ Det"))</f>
        <v/>
      </c>
      <c r="E190" s="70" t="str" cm="1">
        <f t="array" ref="E190">IF(ISBLANK($C190),"",_xlfn.XLOOKUP($C190,AllPlanId,AllPlanAufw,"Id nicht in Planung gefunden",0))</f>
        <v/>
      </c>
      <c r="F190" s="70" t="str" cm="1">
        <f t="array" ref="F190">IF(ISBLANK($C190),"",_xlfn.XLOOKUP($C190,AllPlanId,AllPlanDauer,"Id nicht in Planung gefunden",0))</f>
        <v/>
      </c>
      <c r="G190" s="71" t="str" cm="1">
        <f t="array" ref="G190">IF(ISBLANK($C190),"",_xlfn.XLOOKUP($C190,AllPlanId,AllPlanStart,"Id nicht in Planung gefunden",0))</f>
        <v/>
      </c>
      <c r="H190" s="71" t="str" cm="1">
        <f t="array" ref="H190">IF(ISBLANK($C190),"",_xlfn.XLOOKUP($C190,AllPlanId,AllPlanEnd,"Id nicht in Planung gefunden",0))</f>
        <v/>
      </c>
      <c r="I190" s="69"/>
      <c r="J190" s="73" t="str" cm="1">
        <f t="array" ref="J190">IF(ISBLANK($I190),"",_xlfn.XLOOKUP($I190,AllResId,AllResBu,"Id nicht in Ressourcen gefunden",0))</f>
        <v/>
      </c>
      <c r="K190" s="73" t="str" cm="1">
        <f t="array" ref="K190">IF(ISBLANK($I190),"",_xlfn.XLOOKUP($I190,AllResId,AllResTeam,"Id nicht in Ressourcen gefunden",0))</f>
        <v/>
      </c>
      <c r="L190" s="70" t="str" cm="1">
        <f t="array" ref="L190">IF(ISBLANK($I190),"",_xlfn.XLOOKUP($I190,AllResId,AllResRolle,"Id nicht in Ressourcen gefunden",0))</f>
        <v/>
      </c>
      <c r="M190" s="73" t="str" cm="1">
        <f t="array" ref="M190">IF(ISBLANK($I190),"",_xlfn.XLOOKUP($I190,AllResId,AllResName,"Id nicht in Ressourcen gefunden",0))</f>
        <v/>
      </c>
      <c r="N190" s="73" t="str">
        <f t="shared" si="57"/>
        <v/>
      </c>
      <c r="O190" s="73" t="str">
        <f t="shared" si="58"/>
        <v/>
      </c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69"/>
      <c r="BZ190" s="69"/>
      <c r="CA190" s="69"/>
      <c r="CB190" s="69"/>
      <c r="CC190" s="69"/>
      <c r="CD190" s="69"/>
      <c r="CE190" s="69"/>
      <c r="CF190" s="69"/>
      <c r="CG190" s="69"/>
      <c r="CH190" s="69"/>
      <c r="CI190" s="69"/>
      <c r="CJ190" s="69"/>
      <c r="CK190" s="69"/>
      <c r="CL190" s="69"/>
      <c r="CM190" s="69"/>
      <c r="CN190" s="69"/>
      <c r="CO190" s="69"/>
      <c r="CP190" s="69"/>
      <c r="CQ190" s="69"/>
      <c r="CR190" s="69"/>
      <c r="CS190" s="69"/>
      <c r="CT190" s="69"/>
      <c r="CU190" s="69"/>
      <c r="CV190" s="69"/>
      <c r="CW190" s="69"/>
      <c r="CX190" s="69"/>
      <c r="CY190" s="69"/>
      <c r="CZ190" s="69"/>
      <c r="DA190" s="69"/>
      <c r="DB190" s="69"/>
      <c r="DC190" s="69"/>
      <c r="DD190" s="69"/>
      <c r="DE190" s="69"/>
      <c r="DF190" s="69"/>
      <c r="DG190" s="69"/>
      <c r="DH190" s="69"/>
      <c r="DI190" s="69"/>
      <c r="DJ190" s="69"/>
      <c r="DK190" s="69"/>
      <c r="DL190" s="69"/>
      <c r="DM190" s="69"/>
      <c r="DN190" s="69"/>
      <c r="DO190" s="69"/>
      <c r="DP190" s="69"/>
    </row>
    <row r="191" spans="1:120" s="23" customFormat="1" x14ac:dyDescent="0.3">
      <c r="A191" s="70" t="str" cm="1">
        <f t="array" ref="A191">IF(ISBLANK($C191),"",_xlfn.XLOOKUP($C191,AllPlanId,AllPlanEtappe,"Id nicht in Planung gefunden",0))</f>
        <v/>
      </c>
      <c r="B191" s="70" t="str" cm="1">
        <f t="array" ref="B191">IF(ISBLANK($C191),"",_xlfn.XLOOKUP($C191,AllPlanId,AllPlanPhase,"Id nicht in Planung gefunden",0))</f>
        <v/>
      </c>
      <c r="C191" s="102"/>
      <c r="D191" s="70" t="str" cm="1">
        <f t="array" ref="D191">IF(ISBLANK($C191),"",IF(_xlfn.XLOOKUP($C191,AllPlanId,AllPlanTyp,"Id nicht in Planung gefunden",0)=TXT_Det,_xlfn.XLOOKUP($C191,AllPlanId,AllPlanAufgabe,"Id nicht in Planung gefunden",0),"Zuordnung nur für Typ Det"))</f>
        <v/>
      </c>
      <c r="E191" s="70" t="str" cm="1">
        <f t="array" ref="E191">IF(ISBLANK($C191),"",_xlfn.XLOOKUP($C191,AllPlanId,AllPlanAufw,"Id nicht in Planung gefunden",0))</f>
        <v/>
      </c>
      <c r="F191" s="70" t="str" cm="1">
        <f t="array" ref="F191">IF(ISBLANK($C191),"",_xlfn.XLOOKUP($C191,AllPlanId,AllPlanDauer,"Id nicht in Planung gefunden",0))</f>
        <v/>
      </c>
      <c r="G191" s="71" t="str" cm="1">
        <f t="array" ref="G191">IF(ISBLANK($C191),"",_xlfn.XLOOKUP($C191,AllPlanId,AllPlanStart,"Id nicht in Planung gefunden",0))</f>
        <v/>
      </c>
      <c r="H191" s="71" t="str" cm="1">
        <f t="array" ref="H191">IF(ISBLANK($C191),"",_xlfn.XLOOKUP($C191,AllPlanId,AllPlanEnd,"Id nicht in Planung gefunden",0))</f>
        <v/>
      </c>
      <c r="I191" s="69"/>
      <c r="J191" s="73" t="str" cm="1">
        <f t="array" ref="J191">IF(ISBLANK($I191),"",_xlfn.XLOOKUP($I191,AllResId,AllResBu,"Id nicht in Ressourcen gefunden",0))</f>
        <v/>
      </c>
      <c r="K191" s="73" t="str" cm="1">
        <f t="array" ref="K191">IF(ISBLANK($I191),"",_xlfn.XLOOKUP($I191,AllResId,AllResTeam,"Id nicht in Ressourcen gefunden",0))</f>
        <v/>
      </c>
      <c r="L191" s="70" t="str" cm="1">
        <f t="array" ref="L191">IF(ISBLANK($I191),"",_xlfn.XLOOKUP($I191,AllResId,AllResRolle,"Id nicht in Ressourcen gefunden",0))</f>
        <v/>
      </c>
      <c r="M191" s="73" t="str" cm="1">
        <f t="array" ref="M191">IF(ISBLANK($I191),"",_xlfn.XLOOKUP($I191,AllResId,AllResName,"Id nicht in Ressourcen gefunden",0))</f>
        <v/>
      </c>
      <c r="N191" s="73" t="str">
        <f t="shared" si="57"/>
        <v/>
      </c>
      <c r="O191" s="73" t="str">
        <f t="shared" si="58"/>
        <v/>
      </c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69"/>
      <c r="BP191" s="69"/>
      <c r="BQ191" s="69"/>
      <c r="BR191" s="69"/>
      <c r="BS191" s="69"/>
      <c r="BT191" s="69"/>
      <c r="BU191" s="69"/>
      <c r="BV191" s="69"/>
      <c r="BW191" s="69"/>
      <c r="BX191" s="69"/>
      <c r="BY191" s="69"/>
      <c r="BZ191" s="69"/>
      <c r="CA191" s="69"/>
      <c r="CB191" s="69"/>
      <c r="CC191" s="69"/>
      <c r="CD191" s="69"/>
      <c r="CE191" s="69"/>
      <c r="CF191" s="69"/>
      <c r="CG191" s="69"/>
      <c r="CH191" s="69"/>
      <c r="CI191" s="69"/>
      <c r="CJ191" s="69"/>
      <c r="CK191" s="69"/>
      <c r="CL191" s="69"/>
      <c r="CM191" s="69"/>
      <c r="CN191" s="69"/>
      <c r="CO191" s="69"/>
      <c r="CP191" s="69"/>
      <c r="CQ191" s="69"/>
      <c r="CR191" s="69"/>
      <c r="CS191" s="69"/>
      <c r="CT191" s="69"/>
      <c r="CU191" s="69"/>
      <c r="CV191" s="69"/>
      <c r="CW191" s="69"/>
      <c r="CX191" s="69"/>
      <c r="CY191" s="69"/>
      <c r="CZ191" s="69"/>
      <c r="DA191" s="69"/>
      <c r="DB191" s="69"/>
      <c r="DC191" s="69"/>
      <c r="DD191" s="69"/>
      <c r="DE191" s="69"/>
      <c r="DF191" s="69"/>
      <c r="DG191" s="69"/>
      <c r="DH191" s="69"/>
      <c r="DI191" s="69"/>
      <c r="DJ191" s="69"/>
      <c r="DK191" s="69"/>
      <c r="DL191" s="69"/>
      <c r="DM191" s="69"/>
      <c r="DN191" s="69"/>
      <c r="DO191" s="69"/>
      <c r="DP191" s="69"/>
    </row>
    <row r="192" spans="1:120" s="23" customFormat="1" x14ac:dyDescent="0.3">
      <c r="A192" s="70" t="str" cm="1">
        <f t="array" ref="A192">IF(ISBLANK($C192),"",_xlfn.XLOOKUP($C192,AllPlanId,AllPlanEtappe,"Id nicht in Planung gefunden",0))</f>
        <v/>
      </c>
      <c r="B192" s="70" t="str" cm="1">
        <f t="array" ref="B192">IF(ISBLANK($C192),"",_xlfn.XLOOKUP($C192,AllPlanId,AllPlanPhase,"Id nicht in Planung gefunden",0))</f>
        <v/>
      </c>
      <c r="C192" s="102"/>
      <c r="D192" s="70" t="str" cm="1">
        <f t="array" ref="D192">IF(ISBLANK($C192),"",IF(_xlfn.XLOOKUP($C192,AllPlanId,AllPlanTyp,"Id nicht in Planung gefunden",0)=TXT_Det,_xlfn.XLOOKUP($C192,AllPlanId,AllPlanAufgabe,"Id nicht in Planung gefunden",0),"Zuordnung nur für Typ Det"))</f>
        <v/>
      </c>
      <c r="E192" s="70" t="str" cm="1">
        <f t="array" ref="E192">IF(ISBLANK($C192),"",_xlfn.XLOOKUP($C192,AllPlanId,AllPlanAufw,"Id nicht in Planung gefunden",0))</f>
        <v/>
      </c>
      <c r="F192" s="70" t="str" cm="1">
        <f t="array" ref="F192">IF(ISBLANK($C192),"",_xlfn.XLOOKUP($C192,AllPlanId,AllPlanDauer,"Id nicht in Planung gefunden",0))</f>
        <v/>
      </c>
      <c r="G192" s="71" t="str" cm="1">
        <f t="array" ref="G192">IF(ISBLANK($C192),"",_xlfn.XLOOKUP($C192,AllPlanId,AllPlanStart,"Id nicht in Planung gefunden",0))</f>
        <v/>
      </c>
      <c r="H192" s="71" t="str" cm="1">
        <f t="array" ref="H192">IF(ISBLANK($C192),"",_xlfn.XLOOKUP($C192,AllPlanId,AllPlanEnd,"Id nicht in Planung gefunden",0))</f>
        <v/>
      </c>
      <c r="I192" s="69"/>
      <c r="J192" s="73" t="str" cm="1">
        <f t="array" ref="J192">IF(ISBLANK($I192),"",_xlfn.XLOOKUP($I192,AllResId,AllResBu,"Id nicht in Ressourcen gefunden",0))</f>
        <v/>
      </c>
      <c r="K192" s="73" t="str" cm="1">
        <f t="array" ref="K192">IF(ISBLANK($I192),"",_xlfn.XLOOKUP($I192,AllResId,AllResTeam,"Id nicht in Ressourcen gefunden",0))</f>
        <v/>
      </c>
      <c r="L192" s="70" t="str" cm="1">
        <f t="array" ref="L192">IF(ISBLANK($I192),"",_xlfn.XLOOKUP($I192,AllResId,AllResRolle,"Id nicht in Ressourcen gefunden",0))</f>
        <v/>
      </c>
      <c r="M192" s="73" t="str" cm="1">
        <f t="array" ref="M192">IF(ISBLANK($I192),"",_xlfn.XLOOKUP($I192,AllResId,AllResName,"Id nicht in Ressourcen gefunden",0))</f>
        <v/>
      </c>
      <c r="N192" s="73" t="str">
        <f t="shared" si="57"/>
        <v/>
      </c>
      <c r="O192" s="73" t="str">
        <f t="shared" si="58"/>
        <v/>
      </c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  <c r="BC192" s="69"/>
      <c r="BD192" s="69"/>
      <c r="BE192" s="69"/>
      <c r="BF192" s="69"/>
      <c r="BG192" s="69"/>
      <c r="BH192" s="69"/>
      <c r="BI192" s="69"/>
      <c r="BJ192" s="69"/>
      <c r="BK192" s="69"/>
      <c r="BL192" s="69"/>
      <c r="BM192" s="69"/>
      <c r="BN192" s="69"/>
      <c r="BO192" s="69"/>
      <c r="BP192" s="69"/>
      <c r="BQ192" s="69"/>
      <c r="BR192" s="69"/>
      <c r="BS192" s="69"/>
      <c r="BT192" s="69"/>
      <c r="BU192" s="69"/>
      <c r="BV192" s="69"/>
      <c r="BW192" s="69"/>
      <c r="BX192" s="69"/>
      <c r="BY192" s="69"/>
      <c r="BZ192" s="69"/>
      <c r="CA192" s="69"/>
      <c r="CB192" s="69"/>
      <c r="CC192" s="69"/>
      <c r="CD192" s="69"/>
      <c r="CE192" s="69"/>
      <c r="CF192" s="69"/>
      <c r="CG192" s="69"/>
      <c r="CH192" s="69"/>
      <c r="CI192" s="69"/>
      <c r="CJ192" s="69"/>
      <c r="CK192" s="69"/>
      <c r="CL192" s="69"/>
      <c r="CM192" s="69"/>
      <c r="CN192" s="69"/>
      <c r="CO192" s="69"/>
      <c r="CP192" s="69"/>
      <c r="CQ192" s="69"/>
      <c r="CR192" s="69"/>
      <c r="CS192" s="69"/>
      <c r="CT192" s="69"/>
      <c r="CU192" s="69"/>
      <c r="CV192" s="69"/>
      <c r="CW192" s="69"/>
      <c r="CX192" s="69"/>
      <c r="CY192" s="69"/>
      <c r="CZ192" s="69"/>
      <c r="DA192" s="69"/>
      <c r="DB192" s="69"/>
      <c r="DC192" s="69"/>
      <c r="DD192" s="69"/>
      <c r="DE192" s="69"/>
      <c r="DF192" s="69"/>
      <c r="DG192" s="69"/>
      <c r="DH192" s="69"/>
      <c r="DI192" s="69"/>
      <c r="DJ192" s="69"/>
      <c r="DK192" s="69"/>
      <c r="DL192" s="69"/>
      <c r="DM192" s="69"/>
      <c r="DN192" s="69"/>
      <c r="DO192" s="69"/>
      <c r="DP192" s="69"/>
    </row>
    <row r="193" spans="1:120" s="23" customFormat="1" x14ac:dyDescent="0.3">
      <c r="A193" s="70" t="str" cm="1">
        <f t="array" ref="A193">IF(ISBLANK($C193),"",_xlfn.XLOOKUP($C193,AllPlanId,AllPlanEtappe,"Id nicht in Planung gefunden",0))</f>
        <v/>
      </c>
      <c r="B193" s="70" t="str" cm="1">
        <f t="array" ref="B193">IF(ISBLANK($C193),"",_xlfn.XLOOKUP($C193,AllPlanId,AllPlanPhase,"Id nicht in Planung gefunden",0))</f>
        <v/>
      </c>
      <c r="C193" s="102"/>
      <c r="D193" s="70" t="str" cm="1">
        <f t="array" ref="D193">IF(ISBLANK($C193),"",IF(_xlfn.XLOOKUP($C193,AllPlanId,AllPlanTyp,"Id nicht in Planung gefunden",0)=TXT_Det,_xlfn.XLOOKUP($C193,AllPlanId,AllPlanAufgabe,"Id nicht in Planung gefunden",0),"Zuordnung nur für Typ Det"))</f>
        <v/>
      </c>
      <c r="E193" s="70" t="str" cm="1">
        <f t="array" ref="E193">IF(ISBLANK($C193),"",_xlfn.XLOOKUP($C193,AllPlanId,AllPlanAufw,"Id nicht in Planung gefunden",0))</f>
        <v/>
      </c>
      <c r="F193" s="70" t="str" cm="1">
        <f t="array" ref="F193">IF(ISBLANK($C193),"",_xlfn.XLOOKUP($C193,AllPlanId,AllPlanDauer,"Id nicht in Planung gefunden",0))</f>
        <v/>
      </c>
      <c r="G193" s="71" t="str" cm="1">
        <f t="array" ref="G193">IF(ISBLANK($C193),"",_xlfn.XLOOKUP($C193,AllPlanId,AllPlanStart,"Id nicht in Planung gefunden",0))</f>
        <v/>
      </c>
      <c r="H193" s="71" t="str" cm="1">
        <f t="array" ref="H193">IF(ISBLANK($C193),"",_xlfn.XLOOKUP($C193,AllPlanId,AllPlanEnd,"Id nicht in Planung gefunden",0))</f>
        <v/>
      </c>
      <c r="I193" s="69"/>
      <c r="J193" s="73" t="str" cm="1">
        <f t="array" ref="J193">IF(ISBLANK($I193),"",_xlfn.XLOOKUP($I193,AllResId,AllResBu,"Id nicht in Ressourcen gefunden",0))</f>
        <v/>
      </c>
      <c r="K193" s="73" t="str" cm="1">
        <f t="array" ref="K193">IF(ISBLANK($I193),"",_xlfn.XLOOKUP($I193,AllResId,AllResTeam,"Id nicht in Ressourcen gefunden",0))</f>
        <v/>
      </c>
      <c r="L193" s="70" t="str" cm="1">
        <f t="array" ref="L193">IF(ISBLANK($I193),"",_xlfn.XLOOKUP($I193,AllResId,AllResRolle,"Id nicht in Ressourcen gefunden",0))</f>
        <v/>
      </c>
      <c r="M193" s="73" t="str" cm="1">
        <f t="array" ref="M193">IF(ISBLANK($I193),"",_xlfn.XLOOKUP($I193,AllResId,AllResName,"Id nicht in Ressourcen gefunden",0))</f>
        <v/>
      </c>
      <c r="N193" s="73" t="str">
        <f t="shared" si="57"/>
        <v/>
      </c>
      <c r="O193" s="73" t="str">
        <f t="shared" si="58"/>
        <v/>
      </c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69"/>
      <c r="BP193" s="69"/>
      <c r="BQ193" s="69"/>
      <c r="BR193" s="69"/>
      <c r="BS193" s="69"/>
      <c r="BT193" s="69"/>
      <c r="BU193" s="69"/>
      <c r="BV193" s="69"/>
      <c r="BW193" s="69"/>
      <c r="BX193" s="69"/>
      <c r="BY193" s="69"/>
      <c r="BZ193" s="69"/>
      <c r="CA193" s="69"/>
      <c r="CB193" s="69"/>
      <c r="CC193" s="69"/>
      <c r="CD193" s="69"/>
      <c r="CE193" s="69"/>
      <c r="CF193" s="69"/>
      <c r="CG193" s="69"/>
      <c r="CH193" s="69"/>
      <c r="CI193" s="69"/>
      <c r="CJ193" s="69"/>
      <c r="CK193" s="69"/>
      <c r="CL193" s="69"/>
      <c r="CM193" s="69"/>
      <c r="CN193" s="69"/>
      <c r="CO193" s="69"/>
      <c r="CP193" s="69"/>
      <c r="CQ193" s="69"/>
      <c r="CR193" s="69"/>
      <c r="CS193" s="69"/>
      <c r="CT193" s="69"/>
      <c r="CU193" s="69"/>
      <c r="CV193" s="69"/>
      <c r="CW193" s="69"/>
      <c r="CX193" s="69"/>
      <c r="CY193" s="69"/>
      <c r="CZ193" s="69"/>
      <c r="DA193" s="69"/>
      <c r="DB193" s="69"/>
      <c r="DC193" s="69"/>
      <c r="DD193" s="69"/>
      <c r="DE193" s="69"/>
      <c r="DF193" s="69"/>
      <c r="DG193" s="69"/>
      <c r="DH193" s="69"/>
      <c r="DI193" s="69"/>
      <c r="DJ193" s="69"/>
      <c r="DK193" s="69"/>
      <c r="DL193" s="69"/>
      <c r="DM193" s="69"/>
      <c r="DN193" s="69"/>
      <c r="DO193" s="69"/>
      <c r="DP193" s="69"/>
    </row>
    <row r="194" spans="1:120" s="23" customFormat="1" x14ac:dyDescent="0.3">
      <c r="A194" s="70" t="str" cm="1">
        <f t="array" ref="A194">IF(ISBLANK($C194),"",_xlfn.XLOOKUP($C194,AllPlanId,AllPlanEtappe,"Id nicht in Planung gefunden",0))</f>
        <v/>
      </c>
      <c r="B194" s="70" t="str" cm="1">
        <f t="array" ref="B194">IF(ISBLANK($C194),"",_xlfn.XLOOKUP($C194,AllPlanId,AllPlanPhase,"Id nicht in Planung gefunden",0))</f>
        <v/>
      </c>
      <c r="C194" s="102"/>
      <c r="D194" s="70" t="str" cm="1">
        <f t="array" ref="D194">IF(ISBLANK($C194),"",IF(_xlfn.XLOOKUP($C194,AllPlanId,AllPlanTyp,"Id nicht in Planung gefunden",0)=TXT_Det,_xlfn.XLOOKUP($C194,AllPlanId,AllPlanAufgabe,"Id nicht in Planung gefunden",0),"Zuordnung nur für Typ Det"))</f>
        <v/>
      </c>
      <c r="E194" s="70" t="str" cm="1">
        <f t="array" ref="E194">IF(ISBLANK($C194),"",_xlfn.XLOOKUP($C194,AllPlanId,AllPlanAufw,"Id nicht in Planung gefunden",0))</f>
        <v/>
      </c>
      <c r="F194" s="70" t="str" cm="1">
        <f t="array" ref="F194">IF(ISBLANK($C194),"",_xlfn.XLOOKUP($C194,AllPlanId,AllPlanDauer,"Id nicht in Planung gefunden",0))</f>
        <v/>
      </c>
      <c r="G194" s="71" t="str" cm="1">
        <f t="array" ref="G194">IF(ISBLANK($C194),"",_xlfn.XLOOKUP($C194,AllPlanId,AllPlanStart,"Id nicht in Planung gefunden",0))</f>
        <v/>
      </c>
      <c r="H194" s="71" t="str" cm="1">
        <f t="array" ref="H194">IF(ISBLANK($C194),"",_xlfn.XLOOKUP($C194,AllPlanId,AllPlanEnd,"Id nicht in Planung gefunden",0))</f>
        <v/>
      </c>
      <c r="I194" s="69"/>
      <c r="J194" s="73" t="str" cm="1">
        <f t="array" ref="J194">IF(ISBLANK($I194),"",_xlfn.XLOOKUP($I194,AllResId,AllResBu,"Id nicht in Ressourcen gefunden",0))</f>
        <v/>
      </c>
      <c r="K194" s="73" t="str" cm="1">
        <f t="array" ref="K194">IF(ISBLANK($I194),"",_xlfn.XLOOKUP($I194,AllResId,AllResTeam,"Id nicht in Ressourcen gefunden",0))</f>
        <v/>
      </c>
      <c r="L194" s="70" t="str" cm="1">
        <f t="array" ref="L194">IF(ISBLANK($I194),"",_xlfn.XLOOKUP($I194,AllResId,AllResRolle,"Id nicht in Ressourcen gefunden",0))</f>
        <v/>
      </c>
      <c r="M194" s="73" t="str" cm="1">
        <f t="array" ref="M194">IF(ISBLANK($I194),"",_xlfn.XLOOKUP($I194,AllResId,AllResName,"Id nicht in Ressourcen gefunden",0))</f>
        <v/>
      </c>
      <c r="N194" s="73" t="str">
        <f t="shared" si="57"/>
        <v/>
      </c>
      <c r="O194" s="73" t="str">
        <f t="shared" si="58"/>
        <v/>
      </c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69"/>
      <c r="CH194" s="69"/>
      <c r="CI194" s="69"/>
      <c r="CJ194" s="69"/>
      <c r="CK194" s="69"/>
      <c r="CL194" s="69"/>
      <c r="CM194" s="69"/>
      <c r="CN194" s="69"/>
      <c r="CO194" s="69"/>
      <c r="CP194" s="69"/>
      <c r="CQ194" s="69"/>
      <c r="CR194" s="69"/>
      <c r="CS194" s="69"/>
      <c r="CT194" s="69"/>
      <c r="CU194" s="69"/>
      <c r="CV194" s="69"/>
      <c r="CW194" s="69"/>
      <c r="CX194" s="69"/>
      <c r="CY194" s="69"/>
      <c r="CZ194" s="69"/>
      <c r="DA194" s="69"/>
      <c r="DB194" s="69"/>
      <c r="DC194" s="69"/>
      <c r="DD194" s="69"/>
      <c r="DE194" s="69"/>
      <c r="DF194" s="69"/>
      <c r="DG194" s="69"/>
      <c r="DH194" s="69"/>
      <c r="DI194" s="69"/>
      <c r="DJ194" s="69"/>
      <c r="DK194" s="69"/>
      <c r="DL194" s="69"/>
      <c r="DM194" s="69"/>
      <c r="DN194" s="69"/>
      <c r="DO194" s="69"/>
      <c r="DP194" s="69"/>
    </row>
    <row r="195" spans="1:120" s="23" customFormat="1" x14ac:dyDescent="0.3">
      <c r="A195" s="70" t="str" cm="1">
        <f t="array" ref="A195">IF(ISBLANK($C195),"",_xlfn.XLOOKUP($C195,AllPlanId,AllPlanEtappe,"Id nicht in Planung gefunden",0))</f>
        <v/>
      </c>
      <c r="B195" s="70" t="str" cm="1">
        <f t="array" ref="B195">IF(ISBLANK($C195),"",_xlfn.XLOOKUP($C195,AllPlanId,AllPlanPhase,"Id nicht in Planung gefunden",0))</f>
        <v/>
      </c>
      <c r="C195" s="102"/>
      <c r="D195" s="70" t="str" cm="1">
        <f t="array" ref="D195">IF(ISBLANK($C195),"",IF(_xlfn.XLOOKUP($C195,AllPlanId,AllPlanTyp,"Id nicht in Planung gefunden",0)=TXT_Det,_xlfn.XLOOKUP($C195,AllPlanId,AllPlanAufgabe,"Id nicht in Planung gefunden",0),"Zuordnung nur für Typ Det"))</f>
        <v/>
      </c>
      <c r="E195" s="70" t="str" cm="1">
        <f t="array" ref="E195">IF(ISBLANK($C195),"",_xlfn.XLOOKUP($C195,AllPlanId,AllPlanAufw,"Id nicht in Planung gefunden",0))</f>
        <v/>
      </c>
      <c r="F195" s="70" t="str" cm="1">
        <f t="array" ref="F195">IF(ISBLANK($C195),"",_xlfn.XLOOKUP($C195,AllPlanId,AllPlanDauer,"Id nicht in Planung gefunden",0))</f>
        <v/>
      </c>
      <c r="G195" s="71" t="str" cm="1">
        <f t="array" ref="G195">IF(ISBLANK($C195),"",_xlfn.XLOOKUP($C195,AllPlanId,AllPlanStart,"Id nicht in Planung gefunden",0))</f>
        <v/>
      </c>
      <c r="H195" s="71" t="str" cm="1">
        <f t="array" ref="H195">IF(ISBLANK($C195),"",_xlfn.XLOOKUP($C195,AllPlanId,AllPlanEnd,"Id nicht in Planung gefunden",0))</f>
        <v/>
      </c>
      <c r="I195" s="69"/>
      <c r="J195" s="73" t="str" cm="1">
        <f t="array" ref="J195">IF(ISBLANK($I195),"",_xlfn.XLOOKUP($I195,AllResId,AllResBu,"Id nicht in Ressourcen gefunden",0))</f>
        <v/>
      </c>
      <c r="K195" s="73" t="str" cm="1">
        <f t="array" ref="K195">IF(ISBLANK($I195),"",_xlfn.XLOOKUP($I195,AllResId,AllResTeam,"Id nicht in Ressourcen gefunden",0))</f>
        <v/>
      </c>
      <c r="L195" s="70" t="str" cm="1">
        <f t="array" ref="L195">IF(ISBLANK($I195),"",_xlfn.XLOOKUP($I195,AllResId,AllResRolle,"Id nicht in Ressourcen gefunden",0))</f>
        <v/>
      </c>
      <c r="M195" s="73" t="str" cm="1">
        <f t="array" ref="M195">IF(ISBLANK($I195),"",_xlfn.XLOOKUP($I195,AllResId,AllResName,"Id nicht in Ressourcen gefunden",0))</f>
        <v/>
      </c>
      <c r="N195" s="73" t="str">
        <f t="shared" si="57"/>
        <v/>
      </c>
      <c r="O195" s="73" t="str">
        <f t="shared" si="58"/>
        <v/>
      </c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69"/>
      <c r="CD195" s="69"/>
      <c r="CE195" s="69"/>
      <c r="CF195" s="69"/>
      <c r="CG195" s="69"/>
      <c r="CH195" s="69"/>
      <c r="CI195" s="69"/>
      <c r="CJ195" s="69"/>
      <c r="CK195" s="69"/>
      <c r="CL195" s="69"/>
      <c r="CM195" s="69"/>
      <c r="CN195" s="69"/>
      <c r="CO195" s="69"/>
      <c r="CP195" s="69"/>
      <c r="CQ195" s="69"/>
      <c r="CR195" s="69"/>
      <c r="CS195" s="69"/>
      <c r="CT195" s="69"/>
      <c r="CU195" s="69"/>
      <c r="CV195" s="69"/>
      <c r="CW195" s="69"/>
      <c r="CX195" s="69"/>
      <c r="CY195" s="69"/>
      <c r="CZ195" s="69"/>
      <c r="DA195" s="69"/>
      <c r="DB195" s="69"/>
      <c r="DC195" s="69"/>
      <c r="DD195" s="69"/>
      <c r="DE195" s="69"/>
      <c r="DF195" s="69"/>
      <c r="DG195" s="69"/>
      <c r="DH195" s="69"/>
      <c r="DI195" s="69"/>
      <c r="DJ195" s="69"/>
      <c r="DK195" s="69"/>
      <c r="DL195" s="69"/>
      <c r="DM195" s="69"/>
      <c r="DN195" s="69"/>
      <c r="DO195" s="69"/>
      <c r="DP195" s="69"/>
    </row>
    <row r="196" spans="1:120" s="23" customFormat="1" x14ac:dyDescent="0.3">
      <c r="A196" s="70" t="str" cm="1">
        <f t="array" ref="A196">IF(ISBLANK($C196),"",_xlfn.XLOOKUP($C196,AllPlanId,AllPlanEtappe,"Id nicht in Planung gefunden",0))</f>
        <v/>
      </c>
      <c r="B196" s="70" t="str" cm="1">
        <f t="array" ref="B196">IF(ISBLANK($C196),"",_xlfn.XLOOKUP($C196,AllPlanId,AllPlanPhase,"Id nicht in Planung gefunden",0))</f>
        <v/>
      </c>
      <c r="C196" s="102"/>
      <c r="D196" s="70" t="str" cm="1">
        <f t="array" ref="D196">IF(ISBLANK($C196),"",IF(_xlfn.XLOOKUP($C196,AllPlanId,AllPlanTyp,"Id nicht in Planung gefunden",0)=TXT_Det,_xlfn.XLOOKUP($C196,AllPlanId,AllPlanAufgabe,"Id nicht in Planung gefunden",0),"Zuordnung nur für Typ Det"))</f>
        <v/>
      </c>
      <c r="E196" s="70" t="str" cm="1">
        <f t="array" ref="E196">IF(ISBLANK($C196),"",_xlfn.XLOOKUP($C196,AllPlanId,AllPlanAufw,"Id nicht in Planung gefunden",0))</f>
        <v/>
      </c>
      <c r="F196" s="70" t="str" cm="1">
        <f t="array" ref="F196">IF(ISBLANK($C196),"",_xlfn.XLOOKUP($C196,AllPlanId,AllPlanDauer,"Id nicht in Planung gefunden",0))</f>
        <v/>
      </c>
      <c r="G196" s="71" t="str" cm="1">
        <f t="array" ref="G196">IF(ISBLANK($C196),"",_xlfn.XLOOKUP($C196,AllPlanId,AllPlanStart,"Id nicht in Planung gefunden",0))</f>
        <v/>
      </c>
      <c r="H196" s="71" t="str" cm="1">
        <f t="array" ref="H196">IF(ISBLANK($C196),"",_xlfn.XLOOKUP($C196,AllPlanId,AllPlanEnd,"Id nicht in Planung gefunden",0))</f>
        <v/>
      </c>
      <c r="I196" s="69"/>
      <c r="J196" s="73" t="str" cm="1">
        <f t="array" ref="J196">IF(ISBLANK($I196),"",_xlfn.XLOOKUP($I196,AllResId,AllResBu,"Id nicht in Ressourcen gefunden",0))</f>
        <v/>
      </c>
      <c r="K196" s="73" t="str" cm="1">
        <f t="array" ref="K196">IF(ISBLANK($I196),"",_xlfn.XLOOKUP($I196,AllResId,AllResTeam,"Id nicht in Ressourcen gefunden",0))</f>
        <v/>
      </c>
      <c r="L196" s="70" t="str" cm="1">
        <f t="array" ref="L196">IF(ISBLANK($I196),"",_xlfn.XLOOKUP($I196,AllResId,AllResRolle,"Id nicht in Ressourcen gefunden",0))</f>
        <v/>
      </c>
      <c r="M196" s="73" t="str" cm="1">
        <f t="array" ref="M196">IF(ISBLANK($I196),"",_xlfn.XLOOKUP($I196,AllResId,AllResName,"Id nicht in Ressourcen gefunden",0))</f>
        <v/>
      </c>
      <c r="N196" s="73" t="str">
        <f t="shared" si="57"/>
        <v/>
      </c>
      <c r="O196" s="73" t="str">
        <f t="shared" si="58"/>
        <v/>
      </c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69"/>
      <c r="CC196" s="69"/>
      <c r="CD196" s="69"/>
      <c r="CE196" s="69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9"/>
      <c r="DL196" s="69"/>
      <c r="DM196" s="69"/>
      <c r="DN196" s="69"/>
      <c r="DO196" s="69"/>
      <c r="DP196" s="69"/>
    </row>
    <row r="197" spans="1:120" s="23" customFormat="1" x14ac:dyDescent="0.3">
      <c r="A197" s="70" t="str" cm="1">
        <f t="array" ref="A197">IF(ISBLANK($C197),"",_xlfn.XLOOKUP($C197,AllPlanId,AllPlanEtappe,"Id nicht in Planung gefunden",0))</f>
        <v/>
      </c>
      <c r="B197" s="70" t="str" cm="1">
        <f t="array" ref="B197">IF(ISBLANK($C197),"",_xlfn.XLOOKUP($C197,AllPlanId,AllPlanPhase,"Id nicht in Planung gefunden",0))</f>
        <v/>
      </c>
      <c r="C197" s="102"/>
      <c r="D197" s="70" t="str" cm="1">
        <f t="array" ref="D197">IF(ISBLANK($C197),"",IF(_xlfn.XLOOKUP($C197,AllPlanId,AllPlanTyp,"Id nicht in Planung gefunden",0)=TXT_Det,_xlfn.XLOOKUP($C197,AllPlanId,AllPlanAufgabe,"Id nicht in Planung gefunden",0),"Zuordnung nur für Typ Det"))</f>
        <v/>
      </c>
      <c r="E197" s="70" t="str" cm="1">
        <f t="array" ref="E197">IF(ISBLANK($C197),"",_xlfn.XLOOKUP($C197,AllPlanId,AllPlanAufw,"Id nicht in Planung gefunden",0))</f>
        <v/>
      </c>
      <c r="F197" s="70" t="str" cm="1">
        <f t="array" ref="F197">IF(ISBLANK($C197),"",_xlfn.XLOOKUP($C197,AllPlanId,AllPlanDauer,"Id nicht in Planung gefunden",0))</f>
        <v/>
      </c>
      <c r="G197" s="71" t="str" cm="1">
        <f t="array" ref="G197">IF(ISBLANK($C197),"",_xlfn.XLOOKUP($C197,AllPlanId,AllPlanStart,"Id nicht in Planung gefunden",0))</f>
        <v/>
      </c>
      <c r="H197" s="71" t="str" cm="1">
        <f t="array" ref="H197">IF(ISBLANK($C197),"",_xlfn.XLOOKUP($C197,AllPlanId,AllPlanEnd,"Id nicht in Planung gefunden",0))</f>
        <v/>
      </c>
      <c r="I197" s="69"/>
      <c r="J197" s="73" t="str" cm="1">
        <f t="array" ref="J197">IF(ISBLANK($I197),"",_xlfn.XLOOKUP($I197,AllResId,AllResBu,"Id nicht in Ressourcen gefunden",0))</f>
        <v/>
      </c>
      <c r="K197" s="73" t="str" cm="1">
        <f t="array" ref="K197">IF(ISBLANK($I197),"",_xlfn.XLOOKUP($I197,AllResId,AllResTeam,"Id nicht in Ressourcen gefunden",0))</f>
        <v/>
      </c>
      <c r="L197" s="70" t="str" cm="1">
        <f t="array" ref="L197">IF(ISBLANK($I197),"",_xlfn.XLOOKUP($I197,AllResId,AllResRolle,"Id nicht in Ressourcen gefunden",0))</f>
        <v/>
      </c>
      <c r="M197" s="73" t="str" cm="1">
        <f t="array" ref="M197">IF(ISBLANK($I197),"",_xlfn.XLOOKUP($I197,AllResId,AllResName,"Id nicht in Ressourcen gefunden",0))</f>
        <v/>
      </c>
      <c r="N197" s="73" t="str">
        <f t="shared" ref="N197:N203" si="59">IF(SUM(P197:BP197)&gt;0,SUM(P197:BP197),"")</f>
        <v/>
      </c>
      <c r="O197" s="73" t="str">
        <f t="shared" ref="O197:O203" si="60">IF(SUM(P197:BP197)&gt;0,SUMIF($P$1:$BP$1,"&gt;=" &amp; Prüfdatum,$P197:$BP197),"")</f>
        <v/>
      </c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69"/>
      <c r="BE197" s="69"/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69"/>
      <c r="BQ197" s="69"/>
      <c r="BR197" s="69"/>
      <c r="BS197" s="69"/>
      <c r="BT197" s="69"/>
      <c r="BU197" s="69"/>
      <c r="BV197" s="69"/>
      <c r="BW197" s="69"/>
      <c r="BX197" s="69"/>
      <c r="BY197" s="69"/>
      <c r="BZ197" s="69"/>
      <c r="CA197" s="69"/>
      <c r="CB197" s="69"/>
      <c r="CC197" s="69"/>
      <c r="CD197" s="69"/>
      <c r="CE197" s="69"/>
      <c r="CF197" s="69"/>
      <c r="CG197" s="69"/>
      <c r="CH197" s="69"/>
      <c r="CI197" s="69"/>
      <c r="CJ197" s="69"/>
      <c r="CK197" s="69"/>
      <c r="CL197" s="69"/>
      <c r="CM197" s="69"/>
      <c r="CN197" s="69"/>
      <c r="CO197" s="69"/>
      <c r="CP197" s="69"/>
      <c r="CQ197" s="69"/>
      <c r="CR197" s="69"/>
      <c r="CS197" s="69"/>
      <c r="CT197" s="69"/>
      <c r="CU197" s="69"/>
      <c r="CV197" s="69"/>
      <c r="CW197" s="69"/>
      <c r="CX197" s="69"/>
      <c r="CY197" s="69"/>
      <c r="CZ197" s="69"/>
      <c r="DA197" s="69"/>
      <c r="DB197" s="69"/>
      <c r="DC197" s="69"/>
      <c r="DD197" s="69"/>
      <c r="DE197" s="69"/>
      <c r="DF197" s="69"/>
      <c r="DG197" s="69"/>
      <c r="DH197" s="69"/>
      <c r="DI197" s="69"/>
      <c r="DJ197" s="69"/>
      <c r="DK197" s="69"/>
      <c r="DL197" s="69"/>
      <c r="DM197" s="69"/>
      <c r="DN197" s="69"/>
      <c r="DO197" s="69"/>
      <c r="DP197" s="69"/>
    </row>
    <row r="198" spans="1:120" s="23" customFormat="1" x14ac:dyDescent="0.3">
      <c r="A198" s="70" t="str" cm="1">
        <f t="array" ref="A198">IF(ISBLANK($C198),"",_xlfn.XLOOKUP($C198,AllPlanId,AllPlanEtappe,"Id nicht in Planung gefunden",0))</f>
        <v/>
      </c>
      <c r="B198" s="70" t="str" cm="1">
        <f t="array" ref="B198">IF(ISBLANK($C198),"",_xlfn.XLOOKUP($C198,AllPlanId,AllPlanPhase,"Id nicht in Planung gefunden",0))</f>
        <v/>
      </c>
      <c r="C198" s="102"/>
      <c r="D198" s="70" t="str" cm="1">
        <f t="array" ref="D198">IF(ISBLANK($C198),"",IF(_xlfn.XLOOKUP($C198,AllPlanId,AllPlanTyp,"Id nicht in Planung gefunden",0)=TXT_Det,_xlfn.XLOOKUP($C198,AllPlanId,AllPlanAufgabe,"Id nicht in Planung gefunden",0),"Zuordnung nur für Typ Det"))</f>
        <v/>
      </c>
      <c r="E198" s="70" t="str" cm="1">
        <f t="array" ref="E198">IF(ISBLANK($C198),"",_xlfn.XLOOKUP($C198,AllPlanId,AllPlanAufw,"Id nicht in Planung gefunden",0))</f>
        <v/>
      </c>
      <c r="F198" s="70" t="str" cm="1">
        <f t="array" ref="F198">IF(ISBLANK($C198),"",_xlfn.XLOOKUP($C198,AllPlanId,AllPlanDauer,"Id nicht in Planung gefunden",0))</f>
        <v/>
      </c>
      <c r="G198" s="71" t="str" cm="1">
        <f t="array" ref="G198">IF(ISBLANK($C198),"",_xlfn.XLOOKUP($C198,AllPlanId,AllPlanStart,"Id nicht in Planung gefunden",0))</f>
        <v/>
      </c>
      <c r="H198" s="71" t="str" cm="1">
        <f t="array" ref="H198">IF(ISBLANK($C198),"",_xlfn.XLOOKUP($C198,AllPlanId,AllPlanEnd,"Id nicht in Planung gefunden",0))</f>
        <v/>
      </c>
      <c r="I198" s="69"/>
      <c r="J198" s="73" t="str" cm="1">
        <f t="array" ref="J198">IF(ISBLANK($I198),"",_xlfn.XLOOKUP($I198,AllResId,AllResBu,"Id nicht in Ressourcen gefunden",0))</f>
        <v/>
      </c>
      <c r="K198" s="73" t="str" cm="1">
        <f t="array" ref="K198">IF(ISBLANK($I198),"",_xlfn.XLOOKUP($I198,AllResId,AllResTeam,"Id nicht in Ressourcen gefunden",0))</f>
        <v/>
      </c>
      <c r="L198" s="70" t="str" cm="1">
        <f t="array" ref="L198">IF(ISBLANK($I198),"",_xlfn.XLOOKUP($I198,AllResId,AllResRolle,"Id nicht in Ressourcen gefunden",0))</f>
        <v/>
      </c>
      <c r="M198" s="73" t="str" cm="1">
        <f t="array" ref="M198">IF(ISBLANK($I198),"",_xlfn.XLOOKUP($I198,AllResId,AllResName,"Id nicht in Ressourcen gefunden",0))</f>
        <v/>
      </c>
      <c r="N198" s="73" t="str">
        <f t="shared" si="59"/>
        <v/>
      </c>
      <c r="O198" s="73" t="str">
        <f t="shared" si="60"/>
        <v/>
      </c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  <c r="BM198" s="69"/>
      <c r="BN198" s="69"/>
      <c r="BO198" s="69"/>
      <c r="BP198" s="69"/>
      <c r="BQ198" s="69"/>
      <c r="BR198" s="69"/>
      <c r="BS198" s="69"/>
      <c r="BT198" s="69"/>
      <c r="BU198" s="69"/>
      <c r="BV198" s="69"/>
      <c r="BW198" s="69"/>
      <c r="BX198" s="69"/>
      <c r="BY198" s="69"/>
      <c r="BZ198" s="69"/>
      <c r="CA198" s="69"/>
      <c r="CB198" s="69"/>
      <c r="CC198" s="69"/>
      <c r="CD198" s="69"/>
      <c r="CE198" s="69"/>
      <c r="CF198" s="69"/>
      <c r="CG198" s="69"/>
      <c r="CH198" s="69"/>
      <c r="CI198" s="69"/>
      <c r="CJ198" s="69"/>
      <c r="CK198" s="69"/>
      <c r="CL198" s="69"/>
      <c r="CM198" s="69"/>
      <c r="CN198" s="69"/>
      <c r="CO198" s="69"/>
      <c r="CP198" s="69"/>
      <c r="CQ198" s="69"/>
      <c r="CR198" s="69"/>
      <c r="CS198" s="69"/>
      <c r="CT198" s="69"/>
      <c r="CU198" s="69"/>
      <c r="CV198" s="69"/>
      <c r="CW198" s="69"/>
      <c r="CX198" s="69"/>
      <c r="CY198" s="69"/>
      <c r="CZ198" s="69"/>
      <c r="DA198" s="69"/>
      <c r="DB198" s="69"/>
      <c r="DC198" s="69"/>
      <c r="DD198" s="69"/>
      <c r="DE198" s="69"/>
      <c r="DF198" s="69"/>
      <c r="DG198" s="69"/>
      <c r="DH198" s="69"/>
      <c r="DI198" s="69"/>
      <c r="DJ198" s="69"/>
      <c r="DK198" s="69"/>
      <c r="DL198" s="69"/>
      <c r="DM198" s="69"/>
      <c r="DN198" s="69"/>
      <c r="DO198" s="69"/>
      <c r="DP198" s="69"/>
    </row>
    <row r="199" spans="1:120" s="23" customFormat="1" x14ac:dyDescent="0.3">
      <c r="A199" s="70" t="str" cm="1">
        <f t="array" ref="A199">IF(ISBLANK($C199),"",_xlfn.XLOOKUP($C199,AllPlanId,AllPlanEtappe,"Id nicht in Planung gefunden",0))</f>
        <v/>
      </c>
      <c r="B199" s="70" t="str" cm="1">
        <f t="array" ref="B199">IF(ISBLANK($C199),"",_xlfn.XLOOKUP($C199,AllPlanId,AllPlanPhase,"Id nicht in Planung gefunden",0))</f>
        <v/>
      </c>
      <c r="C199" s="102"/>
      <c r="D199" s="70" t="str" cm="1">
        <f t="array" ref="D199">IF(ISBLANK($C199),"",IF(_xlfn.XLOOKUP($C199,AllPlanId,AllPlanTyp,"Id nicht in Planung gefunden",0)=TXT_Det,_xlfn.XLOOKUP($C199,AllPlanId,AllPlanAufgabe,"Id nicht in Planung gefunden",0),"Zuordnung nur für Typ Det"))</f>
        <v/>
      </c>
      <c r="E199" s="70" t="str" cm="1">
        <f t="array" ref="E199">IF(ISBLANK($C199),"",_xlfn.XLOOKUP($C199,AllPlanId,AllPlanAufw,"Id nicht in Planung gefunden",0))</f>
        <v/>
      </c>
      <c r="F199" s="70" t="str" cm="1">
        <f t="array" ref="F199">IF(ISBLANK($C199),"",_xlfn.XLOOKUP($C199,AllPlanId,AllPlanDauer,"Id nicht in Planung gefunden",0))</f>
        <v/>
      </c>
      <c r="G199" s="71" t="str" cm="1">
        <f t="array" ref="G199">IF(ISBLANK($C199),"",_xlfn.XLOOKUP($C199,AllPlanId,AllPlanStart,"Id nicht in Planung gefunden",0))</f>
        <v/>
      </c>
      <c r="H199" s="71" t="str" cm="1">
        <f t="array" ref="H199">IF(ISBLANK($C199),"",_xlfn.XLOOKUP($C199,AllPlanId,AllPlanEnd,"Id nicht in Planung gefunden",0))</f>
        <v/>
      </c>
      <c r="I199" s="69"/>
      <c r="J199" s="73" t="str" cm="1">
        <f t="array" ref="J199">IF(ISBLANK($I199),"",_xlfn.XLOOKUP($I199,AllResId,AllResBu,"Id nicht in Ressourcen gefunden",0))</f>
        <v/>
      </c>
      <c r="K199" s="73" t="str" cm="1">
        <f t="array" ref="K199">IF(ISBLANK($I199),"",_xlfn.XLOOKUP($I199,AllResId,AllResTeam,"Id nicht in Ressourcen gefunden",0))</f>
        <v/>
      </c>
      <c r="L199" s="70" t="str" cm="1">
        <f t="array" ref="L199">IF(ISBLANK($I199),"",_xlfn.XLOOKUP($I199,AllResId,AllResRolle,"Id nicht in Ressourcen gefunden",0))</f>
        <v/>
      </c>
      <c r="M199" s="73" t="str" cm="1">
        <f t="array" ref="M199">IF(ISBLANK($I199),"",_xlfn.XLOOKUP($I199,AllResId,AllResName,"Id nicht in Ressourcen gefunden",0))</f>
        <v/>
      </c>
      <c r="N199" s="73" t="str">
        <f t="shared" si="59"/>
        <v/>
      </c>
      <c r="O199" s="73" t="str">
        <f t="shared" si="60"/>
        <v/>
      </c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  <c r="BM199" s="69"/>
      <c r="BN199" s="69"/>
      <c r="BO199" s="69"/>
      <c r="BP199" s="69"/>
      <c r="BQ199" s="69"/>
      <c r="BR199" s="69"/>
      <c r="BS199" s="69"/>
      <c r="BT199" s="69"/>
      <c r="BU199" s="69"/>
      <c r="BV199" s="69"/>
      <c r="BW199" s="69"/>
      <c r="BX199" s="69"/>
      <c r="BY199" s="69"/>
      <c r="BZ199" s="69"/>
      <c r="CA199" s="69"/>
      <c r="CB199" s="69"/>
      <c r="CC199" s="69"/>
      <c r="CD199" s="69"/>
      <c r="CE199" s="69"/>
      <c r="CF199" s="69"/>
      <c r="CG199" s="69"/>
      <c r="CH199" s="69"/>
      <c r="CI199" s="69"/>
      <c r="CJ199" s="69"/>
      <c r="CK199" s="69"/>
      <c r="CL199" s="69"/>
      <c r="CM199" s="69"/>
      <c r="CN199" s="69"/>
      <c r="CO199" s="69"/>
      <c r="CP199" s="69"/>
      <c r="CQ199" s="69"/>
      <c r="CR199" s="69"/>
      <c r="CS199" s="69"/>
      <c r="CT199" s="69"/>
      <c r="CU199" s="69"/>
      <c r="CV199" s="69"/>
      <c r="CW199" s="69"/>
      <c r="CX199" s="69"/>
      <c r="CY199" s="69"/>
      <c r="CZ199" s="69"/>
      <c r="DA199" s="69"/>
      <c r="DB199" s="69"/>
      <c r="DC199" s="69"/>
      <c r="DD199" s="69"/>
      <c r="DE199" s="69"/>
      <c r="DF199" s="69"/>
      <c r="DG199" s="69"/>
      <c r="DH199" s="69"/>
      <c r="DI199" s="69"/>
      <c r="DJ199" s="69"/>
      <c r="DK199" s="69"/>
      <c r="DL199" s="69"/>
      <c r="DM199" s="69"/>
      <c r="DN199" s="69"/>
      <c r="DO199" s="69"/>
      <c r="DP199" s="69"/>
    </row>
    <row r="200" spans="1:120" s="23" customFormat="1" x14ac:dyDescent="0.3">
      <c r="A200" s="70" t="str" cm="1">
        <f t="array" ref="A200">IF(ISBLANK($C200),"",_xlfn.XLOOKUP($C200,AllPlanId,AllPlanEtappe,"Id nicht in Planung gefunden",0))</f>
        <v/>
      </c>
      <c r="B200" s="70" t="str" cm="1">
        <f t="array" ref="B200">IF(ISBLANK($C200),"",_xlfn.XLOOKUP($C200,AllPlanId,AllPlanPhase,"Id nicht in Planung gefunden",0))</f>
        <v/>
      </c>
      <c r="C200" s="102"/>
      <c r="D200" s="70" t="str" cm="1">
        <f t="array" ref="D200">IF(ISBLANK($C200),"",IF(_xlfn.XLOOKUP($C200,AllPlanId,AllPlanTyp,"Id nicht in Planung gefunden",0)=TXT_Det,_xlfn.XLOOKUP($C200,AllPlanId,AllPlanAufgabe,"Id nicht in Planung gefunden",0),"Zuordnung nur für Typ Det"))</f>
        <v/>
      </c>
      <c r="E200" s="70" t="str" cm="1">
        <f t="array" ref="E200">IF(ISBLANK($C200),"",_xlfn.XLOOKUP($C200,AllPlanId,AllPlanAufw,"Id nicht in Planung gefunden",0))</f>
        <v/>
      </c>
      <c r="F200" s="70" t="str" cm="1">
        <f t="array" ref="F200">IF(ISBLANK($C200),"",_xlfn.XLOOKUP($C200,AllPlanId,AllPlanDauer,"Id nicht in Planung gefunden",0))</f>
        <v/>
      </c>
      <c r="G200" s="71" t="str" cm="1">
        <f t="array" ref="G200">IF(ISBLANK($C200),"",_xlfn.XLOOKUP($C200,AllPlanId,AllPlanStart,"Id nicht in Planung gefunden",0))</f>
        <v/>
      </c>
      <c r="H200" s="71" t="str" cm="1">
        <f t="array" ref="H200">IF(ISBLANK($C200),"",_xlfn.XLOOKUP($C200,AllPlanId,AllPlanEnd,"Id nicht in Planung gefunden",0))</f>
        <v/>
      </c>
      <c r="I200" s="69"/>
      <c r="J200" s="73" t="str" cm="1">
        <f t="array" ref="J200">IF(ISBLANK($I200),"",_xlfn.XLOOKUP($I200,AllResId,AllResBu,"Id nicht in Ressourcen gefunden",0))</f>
        <v/>
      </c>
      <c r="K200" s="73" t="str" cm="1">
        <f t="array" ref="K200">IF(ISBLANK($I200),"",_xlfn.XLOOKUP($I200,AllResId,AllResTeam,"Id nicht in Ressourcen gefunden",0))</f>
        <v/>
      </c>
      <c r="L200" s="70" t="str" cm="1">
        <f t="array" ref="L200">IF(ISBLANK($I200),"",_xlfn.XLOOKUP($I200,AllResId,AllResRolle,"Id nicht in Ressourcen gefunden",0))</f>
        <v/>
      </c>
      <c r="M200" s="73" t="str" cm="1">
        <f t="array" ref="M200">IF(ISBLANK($I200),"",_xlfn.XLOOKUP($I200,AllResId,AllResName,"Id nicht in Ressourcen gefunden",0))</f>
        <v/>
      </c>
      <c r="N200" s="73" t="str">
        <f t="shared" si="59"/>
        <v/>
      </c>
      <c r="O200" s="73" t="str">
        <f t="shared" si="60"/>
        <v/>
      </c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69"/>
      <c r="BS200" s="69"/>
      <c r="BT200" s="69"/>
      <c r="BU200" s="69"/>
      <c r="BV200" s="69"/>
      <c r="BW200" s="69"/>
      <c r="BX200" s="69"/>
      <c r="BY200" s="69"/>
      <c r="BZ200" s="69"/>
      <c r="CA200" s="69"/>
      <c r="CB200" s="69"/>
      <c r="CC200" s="69"/>
      <c r="CD200" s="69"/>
      <c r="CE200" s="69"/>
      <c r="CF200" s="69"/>
      <c r="CG200" s="69"/>
      <c r="CH200" s="69"/>
      <c r="CI200" s="69"/>
      <c r="CJ200" s="69"/>
      <c r="CK200" s="69"/>
      <c r="CL200" s="69"/>
      <c r="CM200" s="69"/>
      <c r="CN200" s="69"/>
      <c r="CO200" s="69"/>
      <c r="CP200" s="69"/>
      <c r="CQ200" s="69"/>
      <c r="CR200" s="69"/>
      <c r="CS200" s="69"/>
      <c r="CT200" s="69"/>
      <c r="CU200" s="69"/>
      <c r="CV200" s="69"/>
      <c r="CW200" s="69"/>
      <c r="CX200" s="69"/>
      <c r="CY200" s="69"/>
      <c r="CZ200" s="69"/>
      <c r="DA200" s="69"/>
      <c r="DB200" s="69"/>
      <c r="DC200" s="69"/>
      <c r="DD200" s="69"/>
      <c r="DE200" s="69"/>
      <c r="DF200" s="69"/>
      <c r="DG200" s="69"/>
      <c r="DH200" s="69"/>
      <c r="DI200" s="69"/>
      <c r="DJ200" s="69"/>
      <c r="DK200" s="69"/>
      <c r="DL200" s="69"/>
      <c r="DM200" s="69"/>
      <c r="DN200" s="69"/>
      <c r="DO200" s="69"/>
      <c r="DP200" s="69"/>
    </row>
    <row r="201" spans="1:120" s="23" customFormat="1" x14ac:dyDescent="0.3">
      <c r="A201" s="70" t="str" cm="1">
        <f t="array" ref="A201">IF(ISBLANK($C201),"",_xlfn.XLOOKUP($C201,AllPlanId,AllPlanEtappe,"Id nicht in Planung gefunden",0))</f>
        <v/>
      </c>
      <c r="B201" s="70" t="str" cm="1">
        <f t="array" ref="B201">IF(ISBLANK($C201),"",_xlfn.XLOOKUP($C201,AllPlanId,AllPlanPhase,"Id nicht in Planung gefunden",0))</f>
        <v/>
      </c>
      <c r="C201" s="102"/>
      <c r="D201" s="70" t="str" cm="1">
        <f t="array" ref="D201">IF(ISBLANK($C201),"",IF(_xlfn.XLOOKUP($C201,AllPlanId,AllPlanTyp,"Id nicht in Planung gefunden",0)=TXT_Det,_xlfn.XLOOKUP($C201,AllPlanId,AllPlanAufgabe,"Id nicht in Planung gefunden",0),"Zuordnung nur für Typ Det"))</f>
        <v/>
      </c>
      <c r="E201" s="70" t="str" cm="1">
        <f t="array" ref="E201">IF(ISBLANK($C201),"",_xlfn.XLOOKUP($C201,AllPlanId,AllPlanAufw,"Id nicht in Planung gefunden",0))</f>
        <v/>
      </c>
      <c r="F201" s="70" t="str" cm="1">
        <f t="array" ref="F201">IF(ISBLANK($C201),"",_xlfn.XLOOKUP($C201,AllPlanId,AllPlanDauer,"Id nicht in Planung gefunden",0))</f>
        <v/>
      </c>
      <c r="G201" s="71" t="str" cm="1">
        <f t="array" ref="G201">IF(ISBLANK($C201),"",_xlfn.XLOOKUP($C201,AllPlanId,AllPlanStart,"Id nicht in Planung gefunden",0))</f>
        <v/>
      </c>
      <c r="H201" s="71" t="str" cm="1">
        <f t="array" ref="H201">IF(ISBLANK($C201),"",_xlfn.XLOOKUP($C201,AllPlanId,AllPlanEnd,"Id nicht in Planung gefunden",0))</f>
        <v/>
      </c>
      <c r="I201" s="69"/>
      <c r="J201" s="73" t="str" cm="1">
        <f t="array" ref="J201">IF(ISBLANK($I201),"",_xlfn.XLOOKUP($I201,AllResId,AllResBu,"Id nicht in Ressourcen gefunden",0))</f>
        <v/>
      </c>
      <c r="K201" s="73" t="str" cm="1">
        <f t="array" ref="K201">IF(ISBLANK($I201),"",_xlfn.XLOOKUP($I201,AllResId,AllResTeam,"Id nicht in Ressourcen gefunden",0))</f>
        <v/>
      </c>
      <c r="L201" s="70" t="str" cm="1">
        <f t="array" ref="L201">IF(ISBLANK($I201),"",_xlfn.XLOOKUP($I201,AllResId,AllResRolle,"Id nicht in Ressourcen gefunden",0))</f>
        <v/>
      </c>
      <c r="M201" s="73" t="str" cm="1">
        <f t="array" ref="M201">IF(ISBLANK($I201),"",_xlfn.XLOOKUP($I201,AllResId,AllResName,"Id nicht in Ressourcen gefunden",0))</f>
        <v/>
      </c>
      <c r="N201" s="73" t="str">
        <f t="shared" si="59"/>
        <v/>
      </c>
      <c r="O201" s="73" t="str">
        <f t="shared" si="60"/>
        <v/>
      </c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/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  <c r="BM201" s="69"/>
      <c r="BN201" s="69"/>
      <c r="BO201" s="69"/>
      <c r="BP201" s="69"/>
      <c r="BQ201" s="69"/>
      <c r="BR201" s="69"/>
      <c r="BS201" s="69"/>
      <c r="BT201" s="69"/>
      <c r="BU201" s="69"/>
      <c r="BV201" s="69"/>
      <c r="BW201" s="69"/>
      <c r="BX201" s="69"/>
      <c r="BY201" s="69"/>
      <c r="BZ201" s="69"/>
      <c r="CA201" s="69"/>
      <c r="CB201" s="69"/>
      <c r="CC201" s="69"/>
      <c r="CD201" s="69"/>
      <c r="CE201" s="69"/>
      <c r="CF201" s="69"/>
      <c r="CG201" s="69"/>
      <c r="CH201" s="69"/>
      <c r="CI201" s="69"/>
      <c r="CJ201" s="69"/>
      <c r="CK201" s="69"/>
      <c r="CL201" s="69"/>
      <c r="CM201" s="69"/>
      <c r="CN201" s="69"/>
      <c r="CO201" s="69"/>
      <c r="CP201" s="69"/>
      <c r="CQ201" s="69"/>
      <c r="CR201" s="69"/>
      <c r="CS201" s="69"/>
      <c r="CT201" s="69"/>
      <c r="CU201" s="69"/>
      <c r="CV201" s="69"/>
      <c r="CW201" s="69"/>
      <c r="CX201" s="69"/>
      <c r="CY201" s="69"/>
      <c r="CZ201" s="69"/>
      <c r="DA201" s="69"/>
      <c r="DB201" s="69"/>
      <c r="DC201" s="69"/>
      <c r="DD201" s="69"/>
      <c r="DE201" s="69"/>
      <c r="DF201" s="69"/>
      <c r="DG201" s="69"/>
      <c r="DH201" s="69"/>
      <c r="DI201" s="69"/>
      <c r="DJ201" s="69"/>
      <c r="DK201" s="69"/>
      <c r="DL201" s="69"/>
      <c r="DM201" s="69"/>
      <c r="DN201" s="69"/>
      <c r="DO201" s="69"/>
      <c r="DP201" s="69"/>
    </row>
    <row r="202" spans="1:120" s="23" customFormat="1" x14ac:dyDescent="0.3">
      <c r="A202" s="70" t="str" cm="1">
        <f t="array" ref="A202">IF(ISBLANK($C202),"",_xlfn.XLOOKUP($C202,AllPlanId,AllPlanEtappe,"Id nicht in Planung gefunden",0))</f>
        <v/>
      </c>
      <c r="B202" s="70" t="str" cm="1">
        <f t="array" ref="B202">IF(ISBLANK($C202),"",_xlfn.XLOOKUP($C202,AllPlanId,AllPlanPhase,"Id nicht in Planung gefunden",0))</f>
        <v/>
      </c>
      <c r="C202" s="102"/>
      <c r="D202" s="70" t="str" cm="1">
        <f t="array" ref="D202">IF(ISBLANK($C202),"",IF(_xlfn.XLOOKUP($C202,AllPlanId,AllPlanTyp,"Id nicht in Planung gefunden",0)=TXT_Det,_xlfn.XLOOKUP($C202,AllPlanId,AllPlanAufgabe,"Id nicht in Planung gefunden",0),"Zuordnung nur für Typ Det"))</f>
        <v/>
      </c>
      <c r="E202" s="70" t="str" cm="1">
        <f t="array" ref="E202">IF(ISBLANK($C202),"",_xlfn.XLOOKUP($C202,AllPlanId,AllPlanAufw,"Id nicht in Planung gefunden",0))</f>
        <v/>
      </c>
      <c r="F202" s="70" t="str" cm="1">
        <f t="array" ref="F202">IF(ISBLANK($C202),"",_xlfn.XLOOKUP($C202,AllPlanId,AllPlanDauer,"Id nicht in Planung gefunden",0))</f>
        <v/>
      </c>
      <c r="G202" s="71" t="str" cm="1">
        <f t="array" ref="G202">IF(ISBLANK($C202),"",_xlfn.XLOOKUP($C202,AllPlanId,AllPlanStart,"Id nicht in Planung gefunden",0))</f>
        <v/>
      </c>
      <c r="H202" s="71" t="str" cm="1">
        <f t="array" ref="H202">IF(ISBLANK($C202),"",_xlfn.XLOOKUP($C202,AllPlanId,AllPlanEnd,"Id nicht in Planung gefunden",0))</f>
        <v/>
      </c>
      <c r="I202" s="69"/>
      <c r="J202" s="73" t="str" cm="1">
        <f t="array" ref="J202">IF(ISBLANK($I202),"",_xlfn.XLOOKUP($I202,AllResId,AllResBu,"Id nicht in Ressourcen gefunden",0))</f>
        <v/>
      </c>
      <c r="K202" s="73" t="str" cm="1">
        <f t="array" ref="K202">IF(ISBLANK($I202),"",_xlfn.XLOOKUP($I202,AllResId,AllResTeam,"Id nicht in Ressourcen gefunden",0))</f>
        <v/>
      </c>
      <c r="L202" s="70" t="str" cm="1">
        <f t="array" ref="L202">IF(ISBLANK($I202),"",_xlfn.XLOOKUP($I202,AllResId,AllResRolle,"Id nicht in Ressourcen gefunden",0))</f>
        <v/>
      </c>
      <c r="M202" s="73" t="str" cm="1">
        <f t="array" ref="M202">IF(ISBLANK($I202),"",_xlfn.XLOOKUP($I202,AllResId,AllResName,"Id nicht in Ressourcen gefunden",0))</f>
        <v/>
      </c>
      <c r="N202" s="73" t="str">
        <f t="shared" si="59"/>
        <v/>
      </c>
      <c r="O202" s="73" t="str">
        <f t="shared" si="60"/>
        <v/>
      </c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/>
      <c r="BK202" s="69"/>
      <c r="BL202" s="69"/>
      <c r="BM202" s="69"/>
      <c r="BN202" s="69"/>
      <c r="BO202" s="69"/>
      <c r="BP202" s="69"/>
      <c r="BQ202" s="69"/>
      <c r="BR202" s="69"/>
      <c r="BS202" s="69"/>
      <c r="BT202" s="69"/>
      <c r="BU202" s="69"/>
      <c r="BV202" s="69"/>
      <c r="BW202" s="69"/>
      <c r="BX202" s="69"/>
      <c r="BY202" s="69"/>
      <c r="BZ202" s="69"/>
      <c r="CA202" s="69"/>
      <c r="CB202" s="69"/>
      <c r="CC202" s="69"/>
      <c r="CD202" s="69"/>
      <c r="CE202" s="69"/>
      <c r="CF202" s="69"/>
      <c r="CG202" s="69"/>
      <c r="CH202" s="69"/>
      <c r="CI202" s="69"/>
      <c r="CJ202" s="69"/>
      <c r="CK202" s="69"/>
      <c r="CL202" s="69"/>
      <c r="CM202" s="69"/>
      <c r="CN202" s="69"/>
      <c r="CO202" s="69"/>
      <c r="CP202" s="69"/>
      <c r="CQ202" s="69"/>
      <c r="CR202" s="69"/>
      <c r="CS202" s="69"/>
      <c r="CT202" s="69"/>
      <c r="CU202" s="69"/>
      <c r="CV202" s="69"/>
      <c r="CW202" s="69"/>
      <c r="CX202" s="69"/>
      <c r="CY202" s="69"/>
      <c r="CZ202" s="69"/>
      <c r="DA202" s="69"/>
      <c r="DB202" s="69"/>
      <c r="DC202" s="69"/>
      <c r="DD202" s="69"/>
      <c r="DE202" s="69"/>
      <c r="DF202" s="69"/>
      <c r="DG202" s="69"/>
      <c r="DH202" s="69"/>
      <c r="DI202" s="69"/>
      <c r="DJ202" s="69"/>
      <c r="DK202" s="69"/>
      <c r="DL202" s="69"/>
      <c r="DM202" s="69"/>
      <c r="DN202" s="69"/>
      <c r="DO202" s="69"/>
      <c r="DP202" s="69"/>
    </row>
    <row r="203" spans="1:120" s="23" customFormat="1" x14ac:dyDescent="0.3">
      <c r="A203" s="70" t="str" cm="1">
        <f t="array" ref="A203">IF(ISBLANK($C203),"",_xlfn.XLOOKUP($C203,AllPlanId,AllPlanEtappe,"Id nicht in Planung gefunden",0))</f>
        <v/>
      </c>
      <c r="B203" s="70" t="str" cm="1">
        <f t="array" ref="B203">IF(ISBLANK($C203),"",_xlfn.XLOOKUP($C203,AllPlanId,AllPlanPhase,"Id nicht in Planung gefunden",0))</f>
        <v/>
      </c>
      <c r="C203" s="102"/>
      <c r="D203" s="70" t="str" cm="1">
        <f t="array" ref="D203">IF(ISBLANK($C203),"",IF(_xlfn.XLOOKUP($C203,AllPlanId,AllPlanTyp,"Id nicht in Planung gefunden",0)=TXT_Det,_xlfn.XLOOKUP($C203,AllPlanId,AllPlanAufgabe,"Id nicht in Planung gefunden",0),"Zuordnung nur für Typ Det"))</f>
        <v/>
      </c>
      <c r="E203" s="70" t="str" cm="1">
        <f t="array" ref="E203">IF(ISBLANK($C203),"",_xlfn.XLOOKUP($C203,AllPlanId,AllPlanAufw,"Id nicht in Planung gefunden",0))</f>
        <v/>
      </c>
      <c r="F203" s="70" t="str" cm="1">
        <f t="array" ref="F203">IF(ISBLANK($C203),"",_xlfn.XLOOKUP($C203,AllPlanId,AllPlanDauer,"Id nicht in Planung gefunden",0))</f>
        <v/>
      </c>
      <c r="G203" s="71" t="str" cm="1">
        <f t="array" ref="G203">IF(ISBLANK($C203),"",_xlfn.XLOOKUP($C203,AllPlanId,AllPlanStart,"Id nicht in Planung gefunden",0))</f>
        <v/>
      </c>
      <c r="H203" s="71" t="str" cm="1">
        <f t="array" ref="H203">IF(ISBLANK($C203),"",_xlfn.XLOOKUP($C203,AllPlanId,AllPlanEnd,"Id nicht in Planung gefunden",0))</f>
        <v/>
      </c>
      <c r="I203" s="69"/>
      <c r="J203" s="73" t="str" cm="1">
        <f t="array" ref="J203">IF(ISBLANK($I203),"",_xlfn.XLOOKUP($I203,AllResId,AllResBu,"Id nicht in Ressourcen gefunden",0))</f>
        <v/>
      </c>
      <c r="K203" s="73" t="str" cm="1">
        <f t="array" ref="K203">IF(ISBLANK($I203),"",_xlfn.XLOOKUP($I203,AllResId,AllResTeam,"Id nicht in Ressourcen gefunden",0))</f>
        <v/>
      </c>
      <c r="L203" s="70" t="str" cm="1">
        <f t="array" ref="L203">IF(ISBLANK($I203),"",_xlfn.XLOOKUP($I203,AllResId,AllResRolle,"Id nicht in Ressourcen gefunden",0))</f>
        <v/>
      </c>
      <c r="M203" s="73" t="str" cm="1">
        <f t="array" ref="M203">IF(ISBLANK($I203),"",_xlfn.XLOOKUP($I203,AllResId,AllResName,"Id nicht in Ressourcen gefunden",0))</f>
        <v/>
      </c>
      <c r="N203" s="73" t="str">
        <f t="shared" si="59"/>
        <v/>
      </c>
      <c r="O203" s="73" t="str">
        <f t="shared" si="60"/>
        <v/>
      </c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/>
      <c r="BK203" s="69"/>
      <c r="BL203" s="69"/>
      <c r="BM203" s="69"/>
      <c r="BN203" s="69"/>
      <c r="BO203" s="69"/>
      <c r="BP203" s="69"/>
      <c r="BQ203" s="69"/>
      <c r="BR203" s="69"/>
      <c r="BS203" s="69"/>
      <c r="BT203" s="69"/>
      <c r="BU203" s="69"/>
      <c r="BV203" s="69"/>
      <c r="BW203" s="69"/>
      <c r="BX203" s="69"/>
      <c r="BY203" s="69"/>
      <c r="BZ203" s="69"/>
      <c r="CA203" s="69"/>
      <c r="CB203" s="69"/>
      <c r="CC203" s="69"/>
      <c r="CD203" s="69"/>
      <c r="CE203" s="69"/>
      <c r="CF203" s="69"/>
      <c r="CG203" s="69"/>
      <c r="CH203" s="69"/>
      <c r="CI203" s="69"/>
      <c r="CJ203" s="69"/>
      <c r="CK203" s="69"/>
      <c r="CL203" s="69"/>
      <c r="CM203" s="69"/>
      <c r="CN203" s="69"/>
      <c r="CO203" s="69"/>
      <c r="CP203" s="69"/>
      <c r="CQ203" s="69"/>
      <c r="CR203" s="69"/>
      <c r="CS203" s="69"/>
      <c r="CT203" s="69"/>
      <c r="CU203" s="69"/>
      <c r="CV203" s="69"/>
      <c r="CW203" s="69"/>
      <c r="CX203" s="69"/>
      <c r="CY203" s="69"/>
      <c r="CZ203" s="69"/>
      <c r="DA203" s="69"/>
      <c r="DB203" s="69"/>
      <c r="DC203" s="69"/>
      <c r="DD203" s="69"/>
      <c r="DE203" s="69"/>
      <c r="DF203" s="69"/>
      <c r="DG203" s="69"/>
      <c r="DH203" s="69"/>
      <c r="DI203" s="69"/>
      <c r="DJ203" s="69"/>
      <c r="DK203" s="69"/>
      <c r="DL203" s="69"/>
      <c r="DM203" s="69"/>
      <c r="DN203" s="69"/>
      <c r="DO203" s="69"/>
      <c r="DP203" s="69"/>
    </row>
  </sheetData>
  <sheetProtection algorithmName="SHA-512" hashValue="bJplyhZmhgXzPWNj38Uc1yUERY8Ye1K/n6sOcfDgdTJeSkarOO03eAjnGfEd1/ZO04qpxGKW1awolIgaxti+2A==" saltValue="h+Xuthu5WsggBlTTK7JOxw==" spinCount="100000" sheet="1" objects="1" scenarios="1" formatCells="0" formatColumns="0" formatRows="0" insertColumns="0" insertRows="0" deleteColumns="0" deleteRows="0" sort="0" autoFilter="0"/>
  <autoFilter ref="A3:DP203" xr:uid="{0BD8502F-5E1A-4991-A6A1-151BBE9A5093}"/>
  <mergeCells count="2">
    <mergeCell ref="A1:B1"/>
    <mergeCell ref="C1:F1"/>
  </mergeCells>
  <conditionalFormatting sqref="D4:D203">
    <cfRule type="cellIs" dxfId="5" priority="1" operator="equal">
      <formula>"Zuordnung nur für Typ Det"</formula>
    </cfRule>
  </conditionalFormatting>
  <conditionalFormatting sqref="P4:DP203">
    <cfRule type="expression" dxfId="4" priority="8">
      <formula>AND((TODAY()&gt;=P$1), (TODAY() &lt; (P$1 + 7)))</formula>
    </cfRule>
    <cfRule type="expression" dxfId="3" priority="9">
      <formula>TODAY() &gt;= (P$1+7)</formula>
    </cfRule>
    <cfRule type="expression" dxfId="2" priority="14" stopIfTrue="1">
      <formula>AND( ISNUMBER($G4), ISNUMBER($H4), ($G4&lt;P$1), ($H4 &gt;= (P$1 + 7)))</formula>
    </cfRule>
    <cfRule type="expression" dxfId="1" priority="15" stopIfTrue="1">
      <formula>AND(ISNUMBER($G4), ($G4&gt;=P$1), ($G4 &lt; (P$1 + 7)) )</formula>
    </cfRule>
    <cfRule type="expression" dxfId="0" priority="16" stopIfTrue="1">
      <formula>AND(ISNUMBER($H4), ($H4&gt;=P$1), ($H4 &lt; (P$1 + 7)) )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962E1-0870-4154-98F5-5A9C083144A9}">
  <sheetPr>
    <pageSetUpPr fitToPage="1"/>
  </sheetPr>
  <dimension ref="A1:D59"/>
  <sheetViews>
    <sheetView topLeftCell="A37" zoomScale="90" zoomScaleNormal="90" workbookViewId="0">
      <selection activeCell="B59" sqref="B59"/>
    </sheetView>
  </sheetViews>
  <sheetFormatPr baseColWidth="10" defaultRowHeight="14.25" x14ac:dyDescent="0.2"/>
  <cols>
    <col min="1" max="1" width="31.77734375" style="20" customWidth="1"/>
    <col min="2" max="2" width="22.88671875" style="20" customWidth="1"/>
    <col min="3" max="3" width="45.5546875" style="20" bestFit="1" customWidth="1"/>
    <col min="4" max="4" width="20.109375" style="20" customWidth="1"/>
    <col min="5" max="9" width="11.5546875" style="20"/>
    <col min="10" max="10" width="14.109375" style="20" bestFit="1" customWidth="1"/>
    <col min="11" max="11" width="14.109375" style="20" customWidth="1"/>
    <col min="12" max="16384" width="11.5546875" style="20"/>
  </cols>
  <sheetData>
    <row r="1" spans="1:4" ht="55.5" customHeight="1" x14ac:dyDescent="0.2">
      <c r="A1" s="113" t="s">
        <v>113</v>
      </c>
      <c r="B1" s="113"/>
      <c r="C1" s="118" t="str">
        <f>IF(ISBLANK(ProjName),"",ProjName)</f>
        <v/>
      </c>
      <c r="D1" s="119"/>
    </row>
    <row r="2" spans="1:4" s="21" customFormat="1" ht="49.5" x14ac:dyDescent="0.3">
      <c r="A2" s="62" t="s">
        <v>41</v>
      </c>
      <c r="B2" s="86" t="s">
        <v>42</v>
      </c>
      <c r="C2" s="59" t="s">
        <v>43</v>
      </c>
      <c r="D2" s="60" t="s">
        <v>140</v>
      </c>
    </row>
    <row r="3" spans="1:4" ht="16.5" x14ac:dyDescent="0.3">
      <c r="A3" s="23"/>
      <c r="B3" s="55"/>
      <c r="C3" s="23"/>
      <c r="D3" s="23"/>
    </row>
    <row r="4" spans="1:4" ht="18" customHeight="1" x14ac:dyDescent="0.3">
      <c r="A4" s="61" t="s">
        <v>44</v>
      </c>
      <c r="B4" s="55"/>
      <c r="C4" s="23"/>
      <c r="D4" s="23"/>
    </row>
    <row r="5" spans="1:4" ht="17.25" thickBot="1" x14ac:dyDescent="0.35">
      <c r="A5" s="55" t="s">
        <v>45</v>
      </c>
      <c r="B5" s="55"/>
      <c r="C5" s="23"/>
      <c r="D5" s="23"/>
    </row>
    <row r="6" spans="1:4" ht="16.5" customHeight="1" thickBot="1" x14ac:dyDescent="0.35">
      <c r="A6" s="63" t="s">
        <v>46</v>
      </c>
      <c r="B6" s="79"/>
      <c r="C6" s="75" t="s">
        <v>47</v>
      </c>
      <c r="D6" s="73" t="s">
        <v>48</v>
      </c>
    </row>
    <row r="7" spans="1:4" ht="33.75" thickBot="1" x14ac:dyDescent="0.25">
      <c r="A7" s="57" t="s">
        <v>123</v>
      </c>
      <c r="B7" s="97">
        <v>44571</v>
      </c>
      <c r="C7" s="70" t="s">
        <v>49</v>
      </c>
      <c r="D7" s="73" t="s">
        <v>50</v>
      </c>
    </row>
    <row r="8" spans="1:4" ht="16.5" x14ac:dyDescent="0.3">
      <c r="A8" s="23"/>
      <c r="B8" s="80"/>
      <c r="C8" s="76"/>
      <c r="D8" s="76"/>
    </row>
    <row r="9" spans="1:4" ht="21" x14ac:dyDescent="0.3">
      <c r="A9" s="55" t="s">
        <v>17</v>
      </c>
      <c r="B9" s="81"/>
      <c r="C9" s="76"/>
      <c r="D9" s="76"/>
    </row>
    <row r="10" spans="1:4" ht="16.5" customHeight="1" x14ac:dyDescent="0.3">
      <c r="A10" s="56" t="s">
        <v>51</v>
      </c>
      <c r="B10" s="98">
        <f ca="1">TODAY()</f>
        <v>45665</v>
      </c>
      <c r="C10" s="73" t="s">
        <v>52</v>
      </c>
      <c r="D10" s="73" t="s">
        <v>51</v>
      </c>
    </row>
    <row r="11" spans="1:4" ht="66" x14ac:dyDescent="0.2">
      <c r="A11" s="58" t="s">
        <v>53</v>
      </c>
      <c r="B11" s="98">
        <f ca="1">B10+8-WEEKDAY(B10,2)</f>
        <v>45670</v>
      </c>
      <c r="C11" s="70" t="s">
        <v>54</v>
      </c>
      <c r="D11" s="70" t="s">
        <v>35</v>
      </c>
    </row>
    <row r="12" spans="1:4" ht="16.5" x14ac:dyDescent="0.3">
      <c r="A12" s="23"/>
      <c r="B12" s="55"/>
      <c r="C12" s="76"/>
      <c r="D12" s="76"/>
    </row>
    <row r="13" spans="1:4" ht="18" customHeight="1" x14ac:dyDescent="0.2">
      <c r="A13" s="117" t="s">
        <v>55</v>
      </c>
      <c r="B13" s="117"/>
      <c r="C13" s="76"/>
      <c r="D13" s="76"/>
    </row>
    <row r="14" spans="1:4" ht="16.5" x14ac:dyDescent="0.3">
      <c r="A14" s="55" t="s">
        <v>56</v>
      </c>
      <c r="B14" s="55"/>
      <c r="C14" s="76"/>
      <c r="D14" s="76"/>
    </row>
    <row r="15" spans="1:4" ht="16.5" customHeight="1" x14ac:dyDescent="0.2">
      <c r="A15" s="84" t="s">
        <v>57</v>
      </c>
      <c r="B15" s="82">
        <v>5</v>
      </c>
      <c r="C15" s="73" t="s">
        <v>58</v>
      </c>
      <c r="D15" s="73" t="s">
        <v>59</v>
      </c>
    </row>
    <row r="16" spans="1:4" ht="16.5" customHeight="1" x14ac:dyDescent="0.2">
      <c r="A16" s="84" t="s">
        <v>60</v>
      </c>
      <c r="B16" s="82">
        <v>204</v>
      </c>
      <c r="C16" s="73" t="s">
        <v>78</v>
      </c>
      <c r="D16" s="73" t="s">
        <v>61</v>
      </c>
    </row>
    <row r="17" spans="1:4" ht="16.5" customHeight="1" x14ac:dyDescent="0.2">
      <c r="A17" s="84" t="s">
        <v>83</v>
      </c>
      <c r="B17" s="82" t="s">
        <v>103</v>
      </c>
      <c r="C17" s="73" t="s">
        <v>85</v>
      </c>
      <c r="D17" s="73" t="s">
        <v>87</v>
      </c>
    </row>
    <row r="18" spans="1:4" ht="16.5" customHeight="1" x14ac:dyDescent="0.2">
      <c r="A18" s="84" t="s">
        <v>84</v>
      </c>
      <c r="B18" s="82" t="s">
        <v>115</v>
      </c>
      <c r="C18" s="73" t="s">
        <v>86</v>
      </c>
      <c r="D18" s="73" t="s">
        <v>88</v>
      </c>
    </row>
    <row r="19" spans="1:4" ht="16.5" x14ac:dyDescent="0.3">
      <c r="A19" s="23"/>
      <c r="B19" s="55"/>
      <c r="C19" s="76"/>
      <c r="D19" s="76"/>
    </row>
    <row r="20" spans="1:4" ht="18" customHeight="1" x14ac:dyDescent="0.2">
      <c r="A20" s="117" t="s">
        <v>76</v>
      </c>
      <c r="B20" s="117"/>
      <c r="C20" s="76"/>
      <c r="D20" s="76"/>
    </row>
    <row r="21" spans="1:4" ht="16.5" x14ac:dyDescent="0.3">
      <c r="A21" s="72" t="s">
        <v>77</v>
      </c>
      <c r="B21" s="55"/>
      <c r="C21" s="76"/>
      <c r="D21" s="76"/>
    </row>
    <row r="22" spans="1:4" ht="16.5" customHeight="1" x14ac:dyDescent="0.2">
      <c r="A22" s="84" t="s">
        <v>57</v>
      </c>
      <c r="B22" s="82">
        <v>4</v>
      </c>
      <c r="C22" s="73" t="s">
        <v>80</v>
      </c>
      <c r="D22" s="73" t="s">
        <v>95</v>
      </c>
    </row>
    <row r="23" spans="1:4" ht="16.5" customHeight="1" x14ac:dyDescent="0.2">
      <c r="A23" s="84" t="s">
        <v>60</v>
      </c>
      <c r="B23" s="82">
        <v>203</v>
      </c>
      <c r="C23" s="73" t="s">
        <v>81</v>
      </c>
      <c r="D23" s="73" t="s">
        <v>96</v>
      </c>
    </row>
    <row r="24" spans="1:4" ht="16.5" customHeight="1" x14ac:dyDescent="0.2">
      <c r="A24" s="84" t="s">
        <v>83</v>
      </c>
      <c r="B24" s="82" t="s">
        <v>104</v>
      </c>
      <c r="C24" s="73" t="s">
        <v>93</v>
      </c>
      <c r="D24" s="73" t="s">
        <v>97</v>
      </c>
    </row>
    <row r="25" spans="1:4" ht="16.5" customHeight="1" x14ac:dyDescent="0.2">
      <c r="A25" s="84" t="s">
        <v>84</v>
      </c>
      <c r="B25" s="82" t="s">
        <v>116</v>
      </c>
      <c r="C25" s="73" t="s">
        <v>94</v>
      </c>
      <c r="D25" s="73" t="s">
        <v>98</v>
      </c>
    </row>
    <row r="26" spans="1:4" ht="16.5" customHeight="1" x14ac:dyDescent="0.2">
      <c r="A26" s="84" t="s">
        <v>105</v>
      </c>
      <c r="B26" s="82">
        <f>COLUMN(P1)</f>
        <v>16</v>
      </c>
      <c r="C26" s="73" t="s">
        <v>107</v>
      </c>
      <c r="D26" s="73" t="s">
        <v>109</v>
      </c>
    </row>
    <row r="27" spans="1:4" ht="16.5" customHeight="1" x14ac:dyDescent="0.2">
      <c r="A27" s="84" t="s">
        <v>106</v>
      </c>
      <c r="B27" s="82">
        <v>120</v>
      </c>
      <c r="C27" s="73" t="s">
        <v>108</v>
      </c>
      <c r="D27" s="73" t="s">
        <v>110</v>
      </c>
    </row>
    <row r="28" spans="1:4" ht="16.5" x14ac:dyDescent="0.3">
      <c r="A28" s="23"/>
      <c r="B28" s="55"/>
      <c r="C28" s="76"/>
      <c r="D28" s="76"/>
    </row>
    <row r="29" spans="1:4" ht="18" customHeight="1" x14ac:dyDescent="0.2">
      <c r="A29" s="117" t="s">
        <v>62</v>
      </c>
      <c r="B29" s="117"/>
      <c r="C29" s="76"/>
      <c r="D29" s="76"/>
    </row>
    <row r="30" spans="1:4" ht="16.5" x14ac:dyDescent="0.3">
      <c r="A30" s="72" t="s">
        <v>63</v>
      </c>
      <c r="B30" s="55"/>
      <c r="C30" s="76"/>
      <c r="D30" s="76"/>
    </row>
    <row r="31" spans="1:4" ht="16.5" customHeight="1" x14ac:dyDescent="0.2">
      <c r="A31" s="84" t="s">
        <v>57</v>
      </c>
      <c r="B31" s="82">
        <v>4</v>
      </c>
      <c r="C31" s="73" t="s">
        <v>64</v>
      </c>
      <c r="D31" s="73" t="s">
        <v>65</v>
      </c>
    </row>
    <row r="32" spans="1:4" ht="16.5" customHeight="1" x14ac:dyDescent="0.2">
      <c r="A32" s="84" t="s">
        <v>60</v>
      </c>
      <c r="B32" s="82">
        <v>203</v>
      </c>
      <c r="C32" s="73" t="s">
        <v>79</v>
      </c>
      <c r="D32" s="73" t="s">
        <v>66</v>
      </c>
    </row>
    <row r="33" spans="1:4" ht="16.5" customHeight="1" x14ac:dyDescent="0.2">
      <c r="A33" s="84" t="s">
        <v>83</v>
      </c>
      <c r="B33" s="82" t="s">
        <v>102</v>
      </c>
      <c r="C33" s="73" t="s">
        <v>89</v>
      </c>
      <c r="D33" s="73" t="s">
        <v>91</v>
      </c>
    </row>
    <row r="34" spans="1:4" ht="16.5" customHeight="1" x14ac:dyDescent="0.2">
      <c r="A34" s="84" t="s">
        <v>84</v>
      </c>
      <c r="B34" s="82" t="s">
        <v>117</v>
      </c>
      <c r="C34" s="73" t="s">
        <v>90</v>
      </c>
      <c r="D34" s="73" t="s">
        <v>92</v>
      </c>
    </row>
    <row r="35" spans="1:4" ht="16.5" x14ac:dyDescent="0.3">
      <c r="A35" s="23"/>
      <c r="B35" s="80"/>
      <c r="C35" s="76"/>
      <c r="D35" s="78"/>
    </row>
    <row r="36" spans="1:4" ht="16.5" x14ac:dyDescent="0.2">
      <c r="A36" s="72" t="s">
        <v>124</v>
      </c>
      <c r="B36" s="80"/>
      <c r="C36" s="76"/>
      <c r="D36" s="78"/>
    </row>
    <row r="37" spans="1:4" ht="21" customHeight="1" x14ac:dyDescent="0.2">
      <c r="A37" s="84" t="s">
        <v>100</v>
      </c>
      <c r="B37" s="82" t="s">
        <v>100</v>
      </c>
      <c r="C37" s="120" t="s">
        <v>125</v>
      </c>
      <c r="D37" s="78"/>
    </row>
    <row r="38" spans="1:4" ht="27.75" customHeight="1" x14ac:dyDescent="0.2">
      <c r="A38" s="84" t="s">
        <v>101</v>
      </c>
      <c r="B38" s="82" t="s">
        <v>101</v>
      </c>
      <c r="C38" s="122"/>
      <c r="D38" s="78"/>
    </row>
    <row r="39" spans="1:4" ht="16.5" x14ac:dyDescent="0.3">
      <c r="A39" s="23"/>
      <c r="B39" s="23"/>
      <c r="C39" s="76"/>
      <c r="D39" s="78"/>
    </row>
    <row r="40" spans="1:4" ht="18" customHeight="1" x14ac:dyDescent="0.2">
      <c r="A40" s="117" t="s">
        <v>67</v>
      </c>
      <c r="B40" s="117"/>
      <c r="C40" s="76"/>
      <c r="D40" s="78"/>
    </row>
    <row r="41" spans="1:4" ht="16.5" x14ac:dyDescent="0.3">
      <c r="A41" s="77" t="s">
        <v>126</v>
      </c>
      <c r="B41" s="55"/>
      <c r="C41" s="76"/>
      <c r="D41" s="78"/>
    </row>
    <row r="42" spans="1:4" ht="16.5" customHeight="1" x14ac:dyDescent="0.2">
      <c r="A42" s="84" t="s">
        <v>68</v>
      </c>
      <c r="B42" s="82" t="s">
        <v>34</v>
      </c>
      <c r="C42" s="120" t="s">
        <v>127</v>
      </c>
      <c r="D42" s="78"/>
    </row>
    <row r="43" spans="1:4" ht="16.5" customHeight="1" x14ac:dyDescent="0.2">
      <c r="A43" s="84" t="s">
        <v>69</v>
      </c>
      <c r="B43" s="82" t="s">
        <v>33</v>
      </c>
      <c r="C43" s="121"/>
      <c r="D43" s="78"/>
    </row>
    <row r="44" spans="1:4" ht="16.5" customHeight="1" x14ac:dyDescent="0.2">
      <c r="A44" s="84" t="s">
        <v>70</v>
      </c>
      <c r="B44" s="82" t="s">
        <v>32</v>
      </c>
      <c r="C44" s="122"/>
      <c r="D44" s="78"/>
    </row>
    <row r="45" spans="1:4" ht="16.5" x14ac:dyDescent="0.3">
      <c r="A45" s="23"/>
      <c r="B45" s="23"/>
      <c r="C45" s="76"/>
      <c r="D45" s="78"/>
    </row>
    <row r="46" spans="1:4" ht="16.5" x14ac:dyDescent="0.3">
      <c r="A46" s="72" t="s">
        <v>12</v>
      </c>
      <c r="B46" s="55"/>
      <c r="C46" s="76"/>
      <c r="D46" s="78"/>
    </row>
    <row r="47" spans="1:4" ht="49.5" x14ac:dyDescent="0.2">
      <c r="A47" s="58" t="s">
        <v>137</v>
      </c>
      <c r="B47" s="83" t="s">
        <v>131</v>
      </c>
      <c r="C47" s="123" t="s">
        <v>139</v>
      </c>
      <c r="D47" s="78"/>
    </row>
    <row r="48" spans="1:4" ht="33" x14ac:dyDescent="0.2">
      <c r="A48" s="58" t="s">
        <v>138</v>
      </c>
      <c r="B48" s="83" t="s">
        <v>132</v>
      </c>
      <c r="C48" s="124"/>
      <c r="D48" s="78"/>
    </row>
    <row r="49" spans="1:4" ht="16.5" customHeight="1" x14ac:dyDescent="0.2">
      <c r="A49" s="85" t="s">
        <v>135</v>
      </c>
      <c r="B49" s="83" t="s">
        <v>133</v>
      </c>
      <c r="C49" s="124"/>
      <c r="D49" s="78"/>
    </row>
    <row r="50" spans="1:4" ht="16.5" customHeight="1" x14ac:dyDescent="0.2">
      <c r="A50" s="58" t="s">
        <v>136</v>
      </c>
      <c r="B50" s="83" t="s">
        <v>134</v>
      </c>
      <c r="C50" s="125"/>
      <c r="D50" s="78"/>
    </row>
    <row r="51" spans="1:4" ht="16.5" x14ac:dyDescent="0.3">
      <c r="A51" s="23"/>
      <c r="B51" s="23"/>
      <c r="C51" s="76"/>
      <c r="D51" s="78"/>
    </row>
    <row r="52" spans="1:4" ht="16.5" x14ac:dyDescent="0.3">
      <c r="A52" s="23"/>
      <c r="B52" s="23"/>
      <c r="C52" s="76"/>
      <c r="D52" s="78"/>
    </row>
    <row r="53" spans="1:4" ht="18" customHeight="1" x14ac:dyDescent="0.2">
      <c r="A53" s="117" t="s">
        <v>71</v>
      </c>
      <c r="B53" s="117"/>
      <c r="C53" s="76"/>
      <c r="D53" s="78"/>
    </row>
    <row r="54" spans="1:4" ht="16.5" x14ac:dyDescent="0.3">
      <c r="A54" s="23" t="s">
        <v>72</v>
      </c>
      <c r="B54" s="23"/>
      <c r="C54" s="76"/>
      <c r="D54" s="78"/>
    </row>
    <row r="55" spans="1:4" ht="16.5" x14ac:dyDescent="0.3">
      <c r="A55" s="23"/>
      <c r="B55" s="23"/>
      <c r="C55" s="76"/>
      <c r="D55" s="78"/>
    </row>
    <row r="56" spans="1:4" ht="16.5" x14ac:dyDescent="0.3">
      <c r="A56" s="23" t="s">
        <v>73</v>
      </c>
      <c r="B56" s="23"/>
      <c r="C56" s="76"/>
      <c r="D56" s="78"/>
    </row>
    <row r="57" spans="1:4" ht="16.5" x14ac:dyDescent="0.3">
      <c r="A57" s="23"/>
      <c r="B57" s="23"/>
      <c r="C57" s="76"/>
      <c r="D57" s="78"/>
    </row>
    <row r="58" spans="1:4" ht="18" customHeight="1" x14ac:dyDescent="0.2">
      <c r="A58" s="117" t="s">
        <v>120</v>
      </c>
      <c r="B58" s="117"/>
      <c r="C58" s="76"/>
      <c r="D58" s="78"/>
    </row>
    <row r="59" spans="1:4" ht="16.5" x14ac:dyDescent="0.3">
      <c r="A59" s="56" t="s">
        <v>121</v>
      </c>
      <c r="B59" s="82" t="s">
        <v>122</v>
      </c>
      <c r="C59" s="73" t="s">
        <v>128</v>
      </c>
      <c r="D59" s="78"/>
    </row>
  </sheetData>
  <sheetProtection algorithmName="SHA-512" hashValue="7mVt2pLky9EfKHKjmo9k0dTkBV4Cg3NVxrEzkAVTu70YcB8l4VkvJf8mNa45KVnbA/VYWkBqIjPMsyO6d17SlA==" saltValue="qkSmD0dGsS7nHrATPe161A==" spinCount="100000" sheet="1" objects="1" scenarios="1" formatCells="0" formatColumns="0" formatRows="0" insertColumns="0" insertRows="0" deleteColumns="0" deleteRows="0" sort="0" autoFilter="0"/>
  <mergeCells count="11">
    <mergeCell ref="A58:B58"/>
    <mergeCell ref="A53:B53"/>
    <mergeCell ref="A1:B1"/>
    <mergeCell ref="C1:D1"/>
    <mergeCell ref="C42:C44"/>
    <mergeCell ref="A13:B13"/>
    <mergeCell ref="A20:B20"/>
    <mergeCell ref="A29:B29"/>
    <mergeCell ref="A40:B40"/>
    <mergeCell ref="C37:C38"/>
    <mergeCell ref="C47:C50"/>
  </mergeCells>
  <pageMargins left="0.7" right="0.7" top="0.78740157499999996" bottom="0.78740157499999996" header="0.3" footer="0.3"/>
  <pageSetup paperSize="9" scale="7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DEC46-D0C4-4A21-9103-EAF062485FCD}">
  <dimension ref="A1:B1"/>
  <sheetViews>
    <sheetView zoomScale="90" zoomScaleNormal="90" workbookViewId="0">
      <selection activeCell="E44" sqref="E44"/>
    </sheetView>
  </sheetViews>
  <sheetFormatPr baseColWidth="10" defaultColWidth="11.21875" defaultRowHeight="18" customHeight="1" x14ac:dyDescent="0.3"/>
  <cols>
    <col min="1" max="16384" width="11.21875" style="1"/>
  </cols>
  <sheetData>
    <row r="1" spans="1:2" ht="23.25" customHeight="1" x14ac:dyDescent="0.3">
      <c r="A1" s="113" t="s">
        <v>15</v>
      </c>
      <c r="B1" s="113"/>
    </row>
  </sheetData>
  <mergeCells count="1">
    <mergeCell ref="A1:B1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3079" r:id="rId4">
          <objectPr defaultSize="0" r:id="rId5">
            <anchor moveWithCells="1">
              <from>
                <xdr:col>0</xdr:col>
                <xdr:colOff>352425</xdr:colOff>
                <xdr:row>2</xdr:row>
                <xdr:rowOff>9525</xdr:rowOff>
              </from>
              <to>
                <xdr:col>6</xdr:col>
                <xdr:colOff>247650</xdr:colOff>
                <xdr:row>37</xdr:row>
                <xdr:rowOff>28575</xdr:rowOff>
              </to>
            </anchor>
          </objectPr>
        </oleObject>
      </mc:Choice>
      <mc:Fallback>
        <oleObject progId="Acrobat Document" shapeId="307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24</vt:i4>
      </vt:variant>
    </vt:vector>
  </HeadingPairs>
  <TitlesOfParts>
    <vt:vector size="30" baseType="lpstr">
      <vt:lpstr>nag+</vt:lpstr>
      <vt:lpstr>Planung</vt:lpstr>
      <vt:lpstr>Ressourcen</vt:lpstr>
      <vt:lpstr>Zuordnung_Ressourcen</vt:lpstr>
      <vt:lpstr>Param</vt:lpstr>
      <vt:lpstr>Anleitung</vt:lpstr>
      <vt:lpstr>Param!Druckbereich</vt:lpstr>
      <vt:lpstr>Heute</vt:lpstr>
      <vt:lpstr>PlanFirstRow</vt:lpstr>
      <vt:lpstr>PlanFirstTiColumn</vt:lpstr>
      <vt:lpstr>PlanLastRow</vt:lpstr>
      <vt:lpstr>PlanLastTiColumn</vt:lpstr>
      <vt:lpstr>ProjName</vt:lpstr>
      <vt:lpstr>Prüfdatum</vt:lpstr>
      <vt:lpstr>ResFirstRow</vt:lpstr>
      <vt:lpstr>ResFirstTiColumn</vt:lpstr>
      <vt:lpstr>ResLastRow</vt:lpstr>
      <vt:lpstr>ResLastTiColumn</vt:lpstr>
      <vt:lpstr>StartTimeline</vt:lpstr>
      <vt:lpstr>TXT_Det</vt:lpstr>
      <vt:lpstr>TXT_Kapa</vt:lpstr>
      <vt:lpstr>TXT_MS</vt:lpstr>
      <vt:lpstr>TXT_Sum</vt:lpstr>
      <vt:lpstr>TXT_Zuord</vt:lpstr>
      <vt:lpstr>ZuordFirstRow</vt:lpstr>
      <vt:lpstr>ZuordFirstTiColumn</vt:lpstr>
      <vt:lpstr>ZuordFirstTiColumnNr</vt:lpstr>
      <vt:lpstr>ZuordLastRow</vt:lpstr>
      <vt:lpstr>ZuordLastTiColumn</vt:lpstr>
      <vt:lpstr>ZuordLastTiColumnNr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Kiefer Dobrawa</dc:creator>
  <cp:lastModifiedBy>Kiefer Dobrawa</cp:lastModifiedBy>
  <cp:lastPrinted>2020-04-23T04:47:37Z</cp:lastPrinted>
  <dcterms:created xsi:type="dcterms:W3CDTF">2020-03-10T14:22:14Z</dcterms:created>
  <dcterms:modified xsi:type="dcterms:W3CDTF">2025-01-08T14:36:19Z</dcterms:modified>
</cp:coreProperties>
</file>